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Aceite mes a mes web\fichas consumo\"/>
    </mc:Choice>
  </mc:AlternateContent>
  <workbookProtection workbookAlgorithmName="SHA-512" workbookHashValue="H1vL/xiowijSG0SAucWZC22+MO5/Q7rBeGWGMwL9gVGQImu6ssVVDo7MriewE5gDcfgPrpzYx95Sx85yBiaOuw==" workbookSaltValue="gwPQQc3I7doUynzYcglOwg==" workbookSpinCount="100000" lockStructure="1"/>
  <bookViews>
    <workbookView showSheetTabs="0" xWindow="-105" yWindow="-105" windowWidth="19425" windowHeight="10425"/>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 l="1"/>
  <c r="B18" i="1"/>
  <c r="B19" i="1"/>
  <c r="B20" i="1"/>
  <c r="B21" i="1"/>
  <c r="B22" i="1"/>
  <c r="B23" i="1"/>
  <c r="H16" i="1"/>
  <c r="F16" i="1"/>
  <c r="D16" i="1"/>
  <c r="B3" i="4" l="1"/>
  <c r="C7" i="1"/>
  <c r="B3" i="10" l="1"/>
  <c r="B3" i="9"/>
</calcChain>
</file>

<file path=xl/sharedStrings.xml><?xml version="1.0" encoding="utf-8"?>
<sst xmlns="http://schemas.openxmlformats.org/spreadsheetml/2006/main" count="69" uniqueCount="52">
  <si>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</si>
  <si>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</si>
  <si>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</si>
  <si>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</si>
  <si>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</si>
  <si>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</si>
  <si>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</si>
  <si>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</si>
  <si>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</si>
  <si>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</si>
  <si>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</si>
  <si>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</si>
  <si>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</si>
  <si>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</si>
  <si>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</si>
  <si>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</si>
  <si>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</si>
  <si>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</si>
  <si>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</si>
  <si>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</si>
  <si>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</si>
  <si>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</si>
  <si>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</si>
  <si>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DICIEMBRE 22</t>
  </si>
  <si>
    <t>TOTAL ACEITE</t>
  </si>
  <si>
    <t>Principales Variables - TAM DICIEMBRE 22</t>
  </si>
  <si>
    <t>TOTAL ACEITES DE OLIVA 
Domestico</t>
  </si>
  <si>
    <t>A. OLIVA 
Domestico</t>
  </si>
  <si>
    <t>A.O VIRGEN EXTRA 
Domestico</t>
  </si>
  <si>
    <t>A.O VIRGEN 
Domestico</t>
  </si>
  <si>
    <t>ACEITE DE GIRASOL 
Domestico</t>
  </si>
  <si>
    <t>Importancia de los tipos - TAM DICIEMBRE 22</t>
  </si>
  <si>
    <t>Consumo por persona (litros por persona) - TAM DICIEMBRE 22</t>
  </si>
  <si>
    <t>Peso y % evolución en volumen de los canales de distribución - TAM DICIEMBRE 22</t>
  </si>
  <si>
    <t>Precio medio (Euros/ litros) de los canales de distribución - TAM DICIEMBRE 22</t>
  </si>
  <si>
    <t>% Población y Distribución del volumen por perfil sociodemográfico -TAM DICIEMBRE 22</t>
  </si>
  <si>
    <t>% Población y Distribución del volumen por Comunidades -TAM DICIEMBRE 22</t>
  </si>
  <si>
    <t>A.O VIRGEN</t>
  </si>
  <si>
    <t>A.O VIRGEN EXTRA</t>
  </si>
  <si>
    <t>A. OLIVA</t>
  </si>
  <si>
    <t>ACEITE DE GIRASOL</t>
  </si>
  <si>
    <t>ACEITE DE MAIZ</t>
  </si>
  <si>
    <t>ACEITE DE SOJA</t>
  </si>
  <si>
    <t>ACEITE DE SEMILLA</t>
  </si>
  <si>
    <t>ACEITE DE ORUJO</t>
  </si>
  <si>
    <t>TAM DICIEMBRE 21</t>
  </si>
  <si>
    <t>TAM DICIEMBRE 22</t>
  </si>
  <si>
    <t>TOTAL ACEITES DE OLIVA</t>
  </si>
  <si>
    <t>A.O VIRGEN+V.EXTRA</t>
  </si>
  <si>
    <t>· A cierre de año 2022 el canal favorito de los hogares españoles para la compra de aceite se corresponde con supermercado y autoservicio, pues representa más de la mitad de los litros adquiridos (50,3 %), aunque pierde el 10,2 % del volumen con respecto al año anterior. La contraccion de leche líquida (10,5 %), es superada por plataformas como tienda descuento (28,9 %), tienda tradicional (19,7 %) y el canal e-commerce, mientras que el hipermercado reduce sus compras a un menor ritmo (6,1 %) y el resto de los canales gana intensidad de compra (2,2 %).
· El precio medio de aceite cierra en 3,74 €/litro, un precio un 38,5 % más alto que doce meses antes. La subida en precio es trasversal a todos los canales, aunque la proporción del mercado es superada únicamente por el supermercado y autoservicio (40,7 %), y por la tienda descuento (46,2 %), siendo este último, el que mayor caída experimenta en compras (28,9 %), a pesar de ofrecer el precio medio mas competitivo del mercado (3,52 €/litro). Por el contrario, la tienda tradicional ofrece el precio menos competitivo (4,41 €/litro), aunque lo incrementa a un ritmo inferior al promedio (25,8 % vs 38,5 %).</t>
  </si>
  <si>
    <t>· El perfil de hogar intensivo en la compra de aceite se corresponde con hogares de clase socioeconómica alta y media alta, sin niños o con ellos con una edad comprendida entre 6 y 15 años, generalmente no activos y con un responsable de compras que supera los 50 años. Son hogares formados por 2 o más personas, con un ciclo de vida que se corresponde con parejas con hijos medianos y mayores, parejas adultas sin hijos y retirados. Si tenemos en cuenta las diferentes CCAA, la proporción de compras supera lo que representan en población en Illes Balears, Andalucía, Castilla y León, Galicia, Principado de Asturias, País Vasco o La Rioja, principalmente. Por el contrario, La Región de Murcia y Comunitat Valenciana adquieren menos producto del que cabría esperar en función del peso que representan en población. 
El consumo per cápita de aceite cierra en el año 2022 en 10,51 litros por persona y año. Esta cantidad se supera en más de tres litros por persona y año, en hogares formados por parejas adultas sin hijos, adultos independientes y especialmente retirados, si bien son quienes mantienen el mayor consumo per cápita (19,52 litros/persona/año), el equivalente a consumir un 89,5 % más que el promedio nacional.</t>
  </si>
  <si>
    <t xml:space="preserve">· La compra de aceite se reduce un 10,5 % a cierre de año 2022, alcanzando la cifra más baja registrada desde el año 2008. Con lo que se observa una tendencia decreciente en el volumen de compras, exceptuando el año 2020, donde el consumo crece, y por tanto el de aceite, consecuencia de la pandemia mundial.
No obstante, la facturación del sector crece (23,9 %) como consecuencia del fuerte aumento que se produce en el precio medio (38,5 %), que cierra el año 2022 a 3,74 €/litro, lo que supone pagar 1,04 €/litro más que hace 12 meses. 
El aceite representa el 1,8 % del volumen total de la cesta de alimentos, lo que supone un 2,4 % del gasto total de los hogares, una proporción 0,5 puntos porcentuales superior a la del año anterior. Esto es resultado del aumento de precio, que implica que los hogares destinen más parte de su presupuesto a la compra de la categoría pese a no incorporar más volumen.
En líneas individuales, se reduce el consumo per cápita de aceite (10,4 %), siendo actualmente la ingesta promedio de 10,30 litros por persona y año, lo que supone un gasto invertido por persona de 38,51 €/litro, una cantidad un 24,0 % más alta que la de hace 12 meses. 
· El perfil de hogar intensivo en la compra de aceite se corresponde con hogares de clase socioeconómica alta y media alta, sin niños o con ellos con una edad comprendida entre 6 y 15 años, generalmente no activos y con un responsable de compras que supera los 50 años. Son hogares formados por 2 o más personas, con un ciclo de vida que se corresponde con parejas con hijos medianos y mayores, parejas adultas sin hijos y retirados. Si tenemos en cuenta las diferentes CCAA, la proporción de compras supera lo que representan en población en Illes Balears, Andalucía, Castilla y León, Galicia, Principado de Asturias, País Vasco o La Rioja, principalmente. Por el contrario, La Región de Murcia y Comunitat Valenciana adquieren menos producto del que cabría esperar en función del peso que representan en población. 
El consumo per cápita de aceite cierra en el año 2022 en 10,51 litros por persona y año. Esta cantidad se supera en más de tres litros por persona y año, en hogares formados por parejas adultas sin hijos, adultos independientes y especialmente retirados, si bien son quienes mantienen el mayor consumo per cápita (19,52 litros/persona/año), el equivalente a consumir un 89,5 % más que el promedio nacional.
· Se observa un ligero cambio en la estructura del mercado. Los aceites de oliva consiguen asentar su liderazgo con el 70,4 % de los litros del mercado, a costa del aceite de girasol, que pierde 2,9 puntos porcentuales de cuota. Esto se debe a que aceite de girasol pierde el 19,4 % de su demanda con respecto al periodo anterior, mientras que aceites de oliva retroceden a un ritmo inferior al del mercado (6,1 %).
· El aceite de oliva es el que más decrece (10,2 %) dentro de aceites de oliva, coincidiendo con que experimenta el crecimiento en el precio medio más pronunciado del segmento (36,3 %). Por el contrario, el incremento en precio medio menos acentuado se produce en el tipo de aceite de oliva virgen extra con una variación del 20,5 %, no obstante, este tipo de aceite ofrece el precio medio menos competitivo del mercado (4,71 €/litro), y pese a este hecho, consigue mantener sus compras casi estables (0,7 % inferiores), en un contexto de pérdida de volumen. Por su parte, el aceite de oliva virgen pierde intensidad de compra, aunque a un menor ritmo que el mercado (5,7 %).
El perfil de consumidor intensivo de aceite de oliva virgen extra mantiene algunas diferencias con el de la categoría, este tipo está más posicionado en hogares más bien pequeños de hasta 2 personas, sin hijos y de clase socioeconómica más bien alta y media alta, donde el hogar más intensivo es el formado por retirados, parejas adultas sin hijos o con hijos mayores. A nivel regional, las CCAA más intensivas son Andalucía, Cantabria, País Vasco, La Rioja y Comunidad Foral de Navarra. 
· El aceite de girasol experimenta la mayor contracción en la demanda (19,4 %), posiblemente consecuencia del gran aumento que se produce en el precio medio (75,2 %), que cierra el año 2022 a 2,39 €/litro, vs 1,37 €/litro del año 2021, lo que conlleva pagar un precio 1,03 €/más caro que hace 12 meses. No obstante, este tipo de materia grasa continúa ofreciendo un precio medio inferior al del mercado (3,74 €/litro). El crecimiento en el precio medio de aceite de girasol provoca que la facturación de este aceite experimente el crecimiento más pronunciado del sector oleícola (41,2 %).
Este tipo de aceite también mantiene un comprador algo diferente al del sector. Esta más asentando en hogares de clase socioeconómica baja, con presencia de niños medianos, formados por 3 o más personas (especialmente en el caso de hogares de 5 miembros). Por ciclo de vida, intensidad para hogares con hijos, independientemente de la edad, así como en hogares monoparentales, y formados por parejas adultas sin hijos o retirados.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</si>
</sst>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3"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99">
    <xf numFmtId="0" fontId="0" fillId="0" borderId="0" xfId="0"/>
    <xf numFmtId="164"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43" fontId="7" fillId="0" borderId="19" xfId="1" applyFont="1" applyBorder="1" applyAlignment="1">
      <alignment horizontal="center" vertical="center" wrapText="1" readingOrder="1"/>
    </xf>
    <xf numFmtId="2" fontId="7" fillId="0" borderId="20" xfId="0" applyNumberFormat="1" applyFont="1" applyBorder="1" applyAlignment="1">
      <alignment horizontal="right" vertical="center" wrapText="1" readingOrder="1"/>
    </xf>
    <xf numFmtId="43" fontId="7" fillId="0" borderId="21" xfId="1" applyFont="1" applyBorder="1" applyAlignment="1">
      <alignment horizontal="center" vertical="center" wrapText="1" readingOrder="1"/>
    </xf>
    <xf numFmtId="0" fontId="19" fillId="0" borderId="0" xfId="0" applyFont="1"/>
    <xf numFmtId="43"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43"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43" fontId="19" fillId="0" borderId="0" xfId="1" applyFont="1" applyBorder="1" applyAlignment="1">
      <alignment horizontal="left" vertical="center" indent="7"/>
    </xf>
    <xf numFmtId="43"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167" fontId="7" fillId="0" borderId="18" xfId="0" applyNumberFormat="1" applyFont="1" applyBorder="1" applyAlignment="1">
      <alignment horizontal="right" vertical="center" wrapText="1" readingOrder="1"/>
    </xf>
    <xf numFmtId="167" fontId="7" fillId="0" borderId="20" xfId="0" applyNumberFormat="1" applyFont="1" applyBorder="1" applyAlignment="1">
      <alignment horizontal="right" vertical="center" wrapText="1" readingOrder="1"/>
    </xf>
    <xf numFmtId="167" fontId="7" fillId="0" borderId="22" xfId="0" applyNumberFormat="1" applyFont="1" applyBorder="1" applyAlignment="1">
      <alignment horizontal="right" vertical="center" wrapText="1" readingOrder="1"/>
    </xf>
    <xf numFmtId="0" fontId="14" fillId="0" borderId="0" xfId="4" quotePrefix="1" applyFont="1" applyAlignment="1">
      <alignment vertical="center"/>
    </xf>
    <xf numFmtId="0" fontId="14" fillId="0" borderId="0" xfId="4" applyFont="1" applyAlignment="1">
      <alignment vertical="center"/>
    </xf>
    <xf numFmtId="167" fontId="31" fillId="0" borderId="5" xfId="2" applyNumberFormat="1" applyFont="1" applyFill="1" applyBorder="1" applyAlignment="1">
      <alignment horizontal="center" vertical="center"/>
    </xf>
    <xf numFmtId="167" fontId="31" fillId="0" borderId="5" xfId="2" applyNumberFormat="1" applyFont="1" applyBorder="1" applyAlignment="1">
      <alignment horizontal="center" vertical="center"/>
    </xf>
    <xf numFmtId="167" fontId="32" fillId="0" borderId="5" xfId="2" applyNumberFormat="1" applyFont="1" applyBorder="1" applyAlignment="1">
      <alignment horizontal="center" vertical="center"/>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0"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EC9-4FD5-A23F-431454AA79E1}"/>
                </c:ext>
                <c:ext xmlns:c15="http://schemas.microsoft.com/office/drawing/2012/chart" uri="{CE6537A1-D6FC-4f65-9D91-7224C49458BB}"/>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817-4634-BE8A-66552479874F}"/>
                </c:ext>
                <c:ext xmlns:c15="http://schemas.microsoft.com/office/drawing/2012/chart" uri="{CE6537A1-D6FC-4f65-9D91-7224C49458BB}">
                  <c15:layout>
                    <c:manualLayout>
                      <c:w val="7.8775831104107144E-2"/>
                      <c:h val="9.8896083990446804E-2"/>
                    </c:manualLayout>
                  </c15:layout>
                </c:ext>
              </c:extLst>
            </c:dLbl>
            <c:dLbl>
              <c:idx val="6"/>
              <c:layout>
                <c:manualLayout>
                  <c:x val="1.474860309244529E-2"/>
                  <c:y val="0"/>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1817-4634-BE8A-66552479874F}"/>
                </c:ext>
                <c:ext xmlns:c15="http://schemas.microsoft.com/office/drawing/2012/chart" uri="{CE6537A1-D6FC-4f65-9D91-7224C49458BB}"/>
              </c:extLst>
            </c:dLbl>
            <c:dLbl>
              <c:idx val="7"/>
              <c:layout>
                <c:manualLayout>
                  <c:x val="3.917728343505418E-2"/>
                  <c:y val="-1.578544472712976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6.4999133793950445</c:v>
              </c:pt>
              <c:pt idx="1">
                <c:v>28.978091645984762</c:v>
              </c:pt>
              <c:pt idx="2">
                <c:v>34.965082174795299</c:v>
              </c:pt>
              <c:pt idx="3">
                <c:v>26.268755081872751</c:v>
              </c:pt>
              <c:pt idx="4">
                <c:v>0.10127086405935604</c:v>
              </c:pt>
              <c:pt idx="5">
                <c:v>1.7855692694085611E-2</c:v>
              </c:pt>
              <c:pt idx="6">
                <c:v>1.8840418814168456</c:v>
              </c:pt>
              <c:pt idx="7">
                <c:v>1.2849905386344633</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94-4505-B6A6-26B4EB5ABF0B}"/>
                </c:ext>
                <c:ext xmlns:c15="http://schemas.microsoft.com/office/drawing/2012/chart" uri="{CE6537A1-D6FC-4f65-9D91-7224C49458BB}"/>
              </c:extLst>
            </c:dLbl>
            <c:dLbl>
              <c:idx val="3"/>
              <c:layout>
                <c:manualLayout>
                  <c:x val="-1.10543531810714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94-4505-B6A6-26B4EB5ABF0B}"/>
                </c:ext>
                <c:ext xmlns:c15="http://schemas.microsoft.com/office/drawing/2012/chart" uri="{CE6537A1-D6FC-4f65-9D91-7224C49458BB}"/>
              </c:extLst>
            </c:dLbl>
            <c:dLbl>
              <c:idx val="4"/>
              <c:layout>
                <c:manualLayout>
                  <c:x val="-4.4217412724285865E-2"/>
                  <c:y val="1.09975943844724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494-4505-B6A6-26B4EB5ABF0B}"/>
                </c:ext>
                <c:ext xmlns:c15="http://schemas.microsoft.com/office/drawing/2012/chart" uri="{CE6537A1-D6FC-4f65-9D91-7224C49458BB}"/>
              </c:extLst>
            </c:dLbl>
            <c:dLbl>
              <c:idx val="5"/>
              <c:layout>
                <c:manualLayout>
                  <c:x val="-1.1054353181071466E-2"/>
                  <c:y val="-1.649639157670865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494-4505-B6A6-26B4EB5ABF0B}"/>
                </c:ext>
                <c:ext xmlns:c15="http://schemas.microsoft.com/office/drawing/2012/chart" uri="{CE6537A1-D6FC-4f65-9D91-7224C49458BB}"/>
              </c:extLst>
            </c:dLbl>
            <c:dLbl>
              <c:idx val="6"/>
              <c:layout>
                <c:manualLayout>
                  <c:x val="2.5793490755833353E-2"/>
                  <c:y val="-3.085950962852377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4.7936723837885664E-2"/>
                  <c:y val="-2.033602413582288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7.3861310972982031</c:v>
              </c:pt>
              <c:pt idx="1">
                <c:v>36.520540443083107</c:v>
              </c:pt>
              <c:pt idx="2">
                <c:v>36.54129399254424</c:v>
              </c:pt>
              <c:pt idx="3">
                <c:v>16.814175539012133</c:v>
              </c:pt>
              <c:pt idx="4">
                <c:v>7.7766195958936468E-2</c:v>
              </c:pt>
              <c:pt idx="5">
                <c:v>1.2123831476401682E-2</c:v>
              </c:pt>
              <c:pt idx="6">
                <c:v>1.6148372544116403</c:v>
              </c:pt>
              <c:pt idx="7">
                <c:v>1.0331343411898486</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DICIEMBRE 20</c:v>
              </c:pt>
              <c:pt idx="1">
                <c:v>ENERO 21</c:v>
              </c:pt>
              <c:pt idx="2">
                <c:v>FEBRERO 21</c:v>
              </c:pt>
              <c:pt idx="3">
                <c:v>MARZO 21</c:v>
              </c:pt>
              <c:pt idx="4">
                <c:v>ABRIL 21</c:v>
              </c:pt>
              <c:pt idx="5">
                <c:v>MAYO 21</c:v>
              </c:pt>
              <c:pt idx="6">
                <c:v>JUNIO 21</c:v>
              </c:pt>
              <c:pt idx="7">
                <c:v>JULIO 21</c:v>
              </c:pt>
              <c:pt idx="8">
                <c:v>AGOSTO 21</c:v>
              </c:pt>
              <c:pt idx="9">
                <c:v>SEPTIEMBRE 21</c:v>
              </c:pt>
              <c:pt idx="10">
                <c:v>OCTUBRE 21</c:v>
              </c:pt>
              <c:pt idx="11">
                <c:v>NOVIEMBRE 21</c:v>
              </c:pt>
              <c:pt idx="12">
                <c:v>DICIEMBRE 21</c:v>
              </c:pt>
              <c:pt idx="13">
                <c:v>ENERO 22</c:v>
              </c:pt>
              <c:pt idx="14">
                <c:v>FEBRERO 22</c:v>
              </c:pt>
              <c:pt idx="15">
                <c:v>MARZO 22</c:v>
              </c:pt>
              <c:pt idx="16">
                <c:v>ABRIL 22</c:v>
              </c:pt>
              <c:pt idx="17">
                <c:v>MAYO 22</c:v>
              </c:pt>
              <c:pt idx="18">
                <c:v>JUNIO 22</c:v>
              </c:pt>
              <c:pt idx="19">
                <c:v>JULIO 22</c:v>
              </c:pt>
              <c:pt idx="20">
                <c:v>AGOSTO 22</c:v>
              </c:pt>
              <c:pt idx="21">
                <c:v>SEPTIEMBRE 22</c:v>
              </c:pt>
              <c:pt idx="22">
                <c:v>OCTUBRE 22</c:v>
              </c:pt>
              <c:pt idx="23">
                <c:v>NOVIEMBRE 22</c:v>
              </c:pt>
              <c:pt idx="24">
                <c:v>DICIEMBRE 22</c:v>
              </c:pt>
            </c:strLit>
          </c:cat>
          <c:val>
            <c:numLit>
              <c:formatCode>_(* #,##0.00_);_(* \(#,##0.00\);_(* "-"??_);_(@_)</c:formatCode>
              <c:ptCount val="25"/>
              <c:pt idx="0">
                <c:v>49683.10557</c:v>
              </c:pt>
              <c:pt idx="1">
                <c:v>53727.513500000001</c:v>
              </c:pt>
              <c:pt idx="2">
                <c:v>45030.247188000001</c:v>
              </c:pt>
              <c:pt idx="3">
                <c:v>49287.390780000002</c:v>
              </c:pt>
              <c:pt idx="4">
                <c:v>45273.332710000002</c:v>
              </c:pt>
              <c:pt idx="5">
                <c:v>41596.482190000002</c:v>
              </c:pt>
              <c:pt idx="6">
                <c:v>38620.461300000003</c:v>
              </c:pt>
              <c:pt idx="7">
                <c:v>40546.617899999997</c:v>
              </c:pt>
              <c:pt idx="8">
                <c:v>39523.658044999996</c:v>
              </c:pt>
              <c:pt idx="9">
                <c:v>42261.64574</c:v>
              </c:pt>
              <c:pt idx="10">
                <c:v>44032.762190000001</c:v>
              </c:pt>
              <c:pt idx="11">
                <c:v>47233.276610000001</c:v>
              </c:pt>
              <c:pt idx="12">
                <c:v>45484.822829999997</c:v>
              </c:pt>
              <c:pt idx="13">
                <c:v>41598.297641999998</c:v>
              </c:pt>
              <c:pt idx="14">
                <c:v>41419.72092</c:v>
              </c:pt>
              <c:pt idx="15">
                <c:v>69838.025829999999</c:v>
              </c:pt>
              <c:pt idx="16">
                <c:v>27872.78182</c:v>
              </c:pt>
              <c:pt idx="17">
                <c:v>30223.413400000001</c:v>
              </c:pt>
              <c:pt idx="18">
                <c:v>33297.759989999999</c:v>
              </c:pt>
              <c:pt idx="19">
                <c:v>32934.188099999999</c:v>
              </c:pt>
              <c:pt idx="20">
                <c:v>40359.066287000001</c:v>
              </c:pt>
              <c:pt idx="21">
                <c:v>39652.085356000003</c:v>
              </c:pt>
              <c:pt idx="22">
                <c:v>42808.683550000002</c:v>
              </c:pt>
              <c:pt idx="23">
                <c:v>40181.313053999998</c:v>
              </c:pt>
              <c:pt idx="24">
                <c:v>36439.169513000001</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385889464"/>
        <c:axId val="383402192"/>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DICIEMBRE 20</c:v>
              </c:pt>
              <c:pt idx="1">
                <c:v>ENERO 21</c:v>
              </c:pt>
              <c:pt idx="2">
                <c:v>FEBRERO 21</c:v>
              </c:pt>
              <c:pt idx="3">
                <c:v>MARZO 21</c:v>
              </c:pt>
              <c:pt idx="4">
                <c:v>ABRIL 21</c:v>
              </c:pt>
              <c:pt idx="5">
                <c:v>MAYO 21</c:v>
              </c:pt>
              <c:pt idx="6">
                <c:v>JUNIO 21</c:v>
              </c:pt>
              <c:pt idx="7">
                <c:v>JULIO 21</c:v>
              </c:pt>
              <c:pt idx="8">
                <c:v>AGOSTO 21</c:v>
              </c:pt>
              <c:pt idx="9">
                <c:v>SEPTIEMBRE 21</c:v>
              </c:pt>
              <c:pt idx="10">
                <c:v>OCTUBRE 21</c:v>
              </c:pt>
              <c:pt idx="11">
                <c:v>NOVIEMBRE 21</c:v>
              </c:pt>
              <c:pt idx="12">
                <c:v>DICIEMBRE 21</c:v>
              </c:pt>
              <c:pt idx="13">
                <c:v>ENERO 22</c:v>
              </c:pt>
              <c:pt idx="14">
                <c:v>FEBRERO 22</c:v>
              </c:pt>
              <c:pt idx="15">
                <c:v>MARZO 22</c:v>
              </c:pt>
              <c:pt idx="16">
                <c:v>ABRIL 22</c:v>
              </c:pt>
              <c:pt idx="17">
                <c:v>MAYO 22</c:v>
              </c:pt>
              <c:pt idx="18">
                <c:v>JUNIO 22</c:v>
              </c:pt>
              <c:pt idx="19">
                <c:v>JULIO 22</c:v>
              </c:pt>
              <c:pt idx="20">
                <c:v>AGOSTO 22</c:v>
              </c:pt>
              <c:pt idx="21">
                <c:v>SEPTIEMBRE 22</c:v>
              </c:pt>
              <c:pt idx="22">
                <c:v>OCTUBRE 22</c:v>
              </c:pt>
              <c:pt idx="23">
                <c:v>NOVIEMBRE 22</c:v>
              </c:pt>
              <c:pt idx="24">
                <c:v>DICIEMBRE 22</c:v>
              </c:pt>
            </c:strLit>
          </c:cat>
          <c:val>
            <c:numLit>
              <c:formatCode>_(* #,##0.00_);_(* \(#,##0.00\);_(* "-"??_);_(@_)</c:formatCode>
              <c:ptCount val="25"/>
              <c:pt idx="0">
                <c:v>118024.76777000001</c:v>
              </c:pt>
              <c:pt idx="1">
                <c:v>124914.81187999999</c:v>
              </c:pt>
              <c:pt idx="2">
                <c:v>109583.625937</c:v>
              </c:pt>
              <c:pt idx="3">
                <c:v>120034.41250000001</c:v>
              </c:pt>
              <c:pt idx="4">
                <c:v>109134.22035</c:v>
              </c:pt>
              <c:pt idx="5">
                <c:v>108958.06163</c:v>
              </c:pt>
              <c:pt idx="6">
                <c:v>103788.58538999999</c:v>
              </c:pt>
              <c:pt idx="7">
                <c:v>114654.211</c:v>
              </c:pt>
              <c:pt idx="8">
                <c:v>114241.321089</c:v>
              </c:pt>
              <c:pt idx="9">
                <c:v>126926.50019999999</c:v>
              </c:pt>
              <c:pt idx="10">
                <c:v>130927.38627</c:v>
              </c:pt>
              <c:pt idx="11">
                <c:v>142564.08069999999</c:v>
              </c:pt>
              <c:pt idx="12">
                <c:v>131716.73384</c:v>
              </c:pt>
              <c:pt idx="13">
                <c:v>131459.24354</c:v>
              </c:pt>
              <c:pt idx="14">
                <c:v>129395.16767</c:v>
              </c:pt>
              <c:pt idx="15">
                <c:v>241700.56163000001</c:v>
              </c:pt>
              <c:pt idx="16">
                <c:v>111307.93446999999</c:v>
              </c:pt>
              <c:pt idx="17">
                <c:v>121020.65640000001</c:v>
              </c:pt>
              <c:pt idx="18">
                <c:v>132473.94586000001</c:v>
              </c:pt>
              <c:pt idx="19">
                <c:v>129543.14659</c:v>
              </c:pt>
              <c:pt idx="20">
                <c:v>155974.70718</c:v>
              </c:pt>
              <c:pt idx="21">
                <c:v>148145.65018999999</c:v>
              </c:pt>
              <c:pt idx="22">
                <c:v>168207.44446</c:v>
              </c:pt>
              <c:pt idx="23">
                <c:v>162661.45752699999</c:v>
              </c:pt>
              <c:pt idx="24">
                <c:v>149203.00399699999</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390654472"/>
        <c:axId val="390658392"/>
      </c:lineChart>
      <c:catAx>
        <c:axId val="38588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402192"/>
        <c:crosses val="autoZero"/>
        <c:auto val="1"/>
        <c:lblAlgn val="ctr"/>
        <c:lblOffset val="100"/>
        <c:noMultiLvlLbl val="0"/>
      </c:catAx>
      <c:valAx>
        <c:axId val="38340219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5889464"/>
        <c:crosses val="autoZero"/>
        <c:crossBetween val="between"/>
      </c:valAx>
      <c:valAx>
        <c:axId val="39065839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654472"/>
        <c:crosses val="max"/>
        <c:crossBetween val="between"/>
      </c:valAx>
      <c:catAx>
        <c:axId val="390654472"/>
        <c:scaling>
          <c:orientation val="minMax"/>
        </c:scaling>
        <c:delete val="1"/>
        <c:axPos val="b"/>
        <c:numFmt formatCode="General" sourceLinked="1"/>
        <c:majorTickMark val="out"/>
        <c:minorTickMark val="none"/>
        <c:tickLblPos val="nextTo"/>
        <c:crossAx val="390658392"/>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Diciembre 20</c:v>
              </c:pt>
              <c:pt idx="1">
                <c:v>Enero 21</c:v>
              </c:pt>
              <c:pt idx="2">
                <c:v>Febrero 21</c:v>
              </c:pt>
              <c:pt idx="3">
                <c:v>Marzo 21</c:v>
              </c:pt>
              <c:pt idx="4">
                <c:v>Abril 21</c:v>
              </c:pt>
              <c:pt idx="5">
                <c:v>Mayo 21</c:v>
              </c:pt>
              <c:pt idx="6">
                <c:v>Junio 21</c:v>
              </c:pt>
              <c:pt idx="7">
                <c:v>Julio 21</c:v>
              </c:pt>
              <c:pt idx="8">
                <c:v>Agosto 21</c:v>
              </c:pt>
              <c:pt idx="9">
                <c:v>Septiembre 21</c:v>
              </c:pt>
              <c:pt idx="10">
                <c:v>Octubre 21</c:v>
              </c:pt>
              <c:pt idx="11">
                <c:v>Noviembre 21</c:v>
              </c:pt>
              <c:pt idx="12">
                <c:v>Diciembre 21</c:v>
              </c:pt>
              <c:pt idx="13">
                <c:v>Enero 22</c:v>
              </c:pt>
              <c:pt idx="14">
                <c:v>Febrero 22</c:v>
              </c:pt>
              <c:pt idx="15">
                <c:v>Marzo 22</c:v>
              </c:pt>
              <c:pt idx="16">
                <c:v>Abril 22</c:v>
              </c:pt>
              <c:pt idx="17">
                <c:v>Mayo 22</c:v>
              </c:pt>
              <c:pt idx="18">
                <c:v>Junio 22</c:v>
              </c:pt>
              <c:pt idx="19">
                <c:v>Julio 22</c:v>
              </c:pt>
              <c:pt idx="20">
                <c:v>Agosto 22</c:v>
              </c:pt>
              <c:pt idx="21">
                <c:v>Septiembre 22</c:v>
              </c:pt>
              <c:pt idx="22">
                <c:v>Octubre 22</c:v>
              </c:pt>
              <c:pt idx="23">
                <c:v>Noviembre 22</c:v>
              </c:pt>
              <c:pt idx="24">
                <c:v>Diciembre 22</c:v>
              </c:pt>
            </c:strLit>
          </c:cat>
          <c:val>
            <c:numLit>
              <c:formatCode>_(* #,##0.00_);_(* \(#,##0.00\);_(* "-"??_);_(@_)</c:formatCode>
              <c:ptCount val="25"/>
              <c:pt idx="0">
                <c:v>49.683105570000002</c:v>
              </c:pt>
              <c:pt idx="1">
                <c:v>53.727513500000001</c:v>
              </c:pt>
              <c:pt idx="2">
                <c:v>45.030247188000004</c:v>
              </c:pt>
              <c:pt idx="3">
                <c:v>49.287390780000003</c:v>
              </c:pt>
              <c:pt idx="4">
                <c:v>45.273332710000005</c:v>
              </c:pt>
              <c:pt idx="5">
                <c:v>41.596482190000003</c:v>
              </c:pt>
              <c:pt idx="6">
                <c:v>38.620461300000002</c:v>
              </c:pt>
              <c:pt idx="7">
                <c:v>40.546617899999994</c:v>
              </c:pt>
              <c:pt idx="8">
                <c:v>39.523658044999998</c:v>
              </c:pt>
              <c:pt idx="9">
                <c:v>42.261645739999999</c:v>
              </c:pt>
              <c:pt idx="10">
                <c:v>44.03276219</c:v>
              </c:pt>
              <c:pt idx="11">
                <c:v>47.233276610000004</c:v>
              </c:pt>
              <c:pt idx="12">
                <c:v>45.484822829999999</c:v>
              </c:pt>
              <c:pt idx="13">
                <c:v>41.598297641999999</c:v>
              </c:pt>
              <c:pt idx="14">
                <c:v>41.419720920000003</c:v>
              </c:pt>
              <c:pt idx="15">
                <c:v>69.838025829999992</c:v>
              </c:pt>
              <c:pt idx="16">
                <c:v>27.87278182</c:v>
              </c:pt>
              <c:pt idx="17">
                <c:v>30.223413400000002</c:v>
              </c:pt>
              <c:pt idx="18">
                <c:v>33.297759989999996</c:v>
              </c:pt>
              <c:pt idx="19">
                <c:v>32.9341881</c:v>
              </c:pt>
              <c:pt idx="20">
                <c:v>40.359066287000005</c:v>
              </c:pt>
              <c:pt idx="21">
                <c:v>39.652085356000001</c:v>
              </c:pt>
              <c:pt idx="22">
                <c:v>42.808683550000005</c:v>
              </c:pt>
              <c:pt idx="23">
                <c:v>40.181313054</c:v>
              </c:pt>
              <c:pt idx="24">
                <c:v>36.439169513000003</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390658000"/>
        <c:axId val="390651728"/>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Diciembre 20</c:v>
              </c:pt>
              <c:pt idx="1">
                <c:v>Enero 21</c:v>
              </c:pt>
              <c:pt idx="2">
                <c:v>Febrero 21</c:v>
              </c:pt>
              <c:pt idx="3">
                <c:v>Marzo 21</c:v>
              </c:pt>
              <c:pt idx="4">
                <c:v>Abril 21</c:v>
              </c:pt>
              <c:pt idx="5">
                <c:v>Mayo 21</c:v>
              </c:pt>
              <c:pt idx="6">
                <c:v>Junio 21</c:v>
              </c:pt>
              <c:pt idx="7">
                <c:v>Julio 21</c:v>
              </c:pt>
              <c:pt idx="8">
                <c:v>Agosto 21</c:v>
              </c:pt>
              <c:pt idx="9">
                <c:v>Septiembre 21</c:v>
              </c:pt>
              <c:pt idx="10">
                <c:v>Octubre 21</c:v>
              </c:pt>
              <c:pt idx="11">
                <c:v>Noviembre 21</c:v>
              </c:pt>
              <c:pt idx="12">
                <c:v>Diciembre 21</c:v>
              </c:pt>
              <c:pt idx="13">
                <c:v>Enero 22</c:v>
              </c:pt>
              <c:pt idx="14">
                <c:v>Febrero 22</c:v>
              </c:pt>
              <c:pt idx="15">
                <c:v>Marzo 22</c:v>
              </c:pt>
              <c:pt idx="16">
                <c:v>Abril 22</c:v>
              </c:pt>
              <c:pt idx="17">
                <c:v>Mayo 22</c:v>
              </c:pt>
              <c:pt idx="18">
                <c:v>Junio 22</c:v>
              </c:pt>
              <c:pt idx="19">
                <c:v>Julio 22</c:v>
              </c:pt>
              <c:pt idx="20">
                <c:v>Agosto 22</c:v>
              </c:pt>
              <c:pt idx="21">
                <c:v>Septiembre 22</c:v>
              </c:pt>
              <c:pt idx="22">
                <c:v>Octubre 22</c:v>
              </c:pt>
              <c:pt idx="23">
                <c:v>Noviembre 22</c:v>
              </c:pt>
              <c:pt idx="24">
                <c:v>Diciembre 22</c:v>
              </c:pt>
            </c:strLit>
          </c:cat>
          <c:val>
            <c:numLit>
              <c:formatCode>_(* #,##0.00_);_(* \(#,##0.00\);_(* "-"??_);_(@_)</c:formatCode>
              <c:ptCount val="25"/>
              <c:pt idx="0">
                <c:v>2.3755513351256101</c:v>
              </c:pt>
              <c:pt idx="1">
                <c:v>2.3249691590510699</c:v>
              </c:pt>
              <c:pt idx="2">
                <c:v>2.4335559491710401</c:v>
              </c:pt>
              <c:pt idx="3">
                <c:v>2.4353979912588102</c:v>
              </c:pt>
              <c:pt idx="4">
                <c:v>2.4105629918845</c:v>
              </c:pt>
              <c:pt idx="5">
                <c:v>2.6194056779203798</c:v>
              </c:pt>
              <c:pt idx="6">
                <c:v>2.6873989045283602</c:v>
              </c:pt>
              <c:pt idx="7">
                <c:v>2.8277133072546601</c:v>
              </c:pt>
              <c:pt idx="8">
                <c:v>2.89045414164169</c:v>
              </c:pt>
              <c:pt idx="9">
                <c:v>3.00334967977515</c:v>
              </c:pt>
              <c:pt idx="10">
                <c:v>2.9734084295019301</c:v>
              </c:pt>
              <c:pt idx="11">
                <c:v>3.01829749981429</c:v>
              </c:pt>
              <c:pt idx="12">
                <c:v>2.8958392194313398</c:v>
              </c:pt>
              <c:pt idx="13">
                <c:v>3.1602072919270499</c:v>
              </c:pt>
              <c:pt idx="14">
                <c:v>3.1239990225892602</c:v>
              </c:pt>
              <c:pt idx="15">
                <c:v>3.4608733388075499</c:v>
              </c:pt>
              <c:pt idx="16">
                <c:v>3.9934275376177699</c:v>
              </c:pt>
              <c:pt idx="17">
                <c:v>4.0042021329066699</c:v>
              </c:pt>
              <c:pt idx="18">
                <c:v>3.9784641939813601</c:v>
              </c:pt>
              <c:pt idx="19">
                <c:v>3.9333942648490599</c:v>
              </c:pt>
              <c:pt idx="20">
                <c:v>3.86467580966413</c:v>
              </c:pt>
              <c:pt idx="21">
                <c:v>3.7361376800219999</c:v>
              </c:pt>
              <c:pt idx="22">
                <c:v>3.9292832787893599</c:v>
              </c:pt>
              <c:pt idx="23">
                <c:v>4.0481867107826499</c:v>
              </c:pt>
              <c:pt idx="24">
                <c:v>4.09457751071331</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390653296"/>
        <c:axId val="390655256"/>
      </c:lineChart>
      <c:catAx>
        <c:axId val="39065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651728"/>
        <c:crosses val="autoZero"/>
        <c:auto val="1"/>
        <c:lblAlgn val="ctr"/>
        <c:lblOffset val="100"/>
        <c:noMultiLvlLbl val="0"/>
      </c:catAx>
      <c:valAx>
        <c:axId val="39065172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658000"/>
        <c:crosses val="autoZero"/>
        <c:crossBetween val="between"/>
      </c:valAx>
      <c:valAx>
        <c:axId val="3906552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653296"/>
        <c:crosses val="max"/>
        <c:crossBetween val="between"/>
      </c:valAx>
      <c:catAx>
        <c:axId val="390653296"/>
        <c:scaling>
          <c:orientation val="minMax"/>
        </c:scaling>
        <c:delete val="1"/>
        <c:axPos val="b"/>
        <c:numFmt formatCode="General" sourceLinked="1"/>
        <c:majorTickMark val="out"/>
        <c:minorTickMark val="none"/>
        <c:tickLblPos val="nextTo"/>
        <c:crossAx val="390655256"/>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DICIEMBRE 22</c:v>
              </c:pt>
            </c:strLit>
          </c:cat>
          <c:val>
            <c:numLit>
              <c:formatCode>_-* #,##0\ _€_-;\-* #,##0\ _€_-;_-* "-"??\ _€_-;_-@_-</c:formatCode>
              <c:ptCount val="15"/>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532.61821098300004</c:v>
              </c:pt>
              <c:pt idx="14">
                <c:v>476.62450546199995</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DICIEMBRE 22</c:v>
              </c:pt>
            </c:strLit>
          </c:cat>
          <c:val>
            <c:numLit>
              <c:formatCode>_-* #,##0\ _€_-;\-* #,##0\ _€_-;_-* "-"??\ _€_-;_-@_-</c:formatCode>
              <c:ptCount val="15"/>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357.52737999999999</c:v>
              </c:pt>
              <c:pt idx="14">
                <c:v>335.74901</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DICIEMBRE 22</c:v>
              </c:pt>
            </c:strLit>
          </c:cat>
          <c:val>
            <c:numLit>
              <c:formatCode>_-* #,##0\ _€_-;\-* #,##0\ _€_-;_-* "-"??\ _€_-;_-@_-</c:formatCode>
              <c:ptCount val="15"/>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171.87496999999999</c:v>
              </c:pt>
              <c:pt idx="14">
                <c:v>169.09685999999999</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DICIEMBRE 22</c:v>
              </c:pt>
            </c:strLit>
          </c:cat>
          <c:val>
            <c:numLit>
              <c:formatCode>_-* #,##0\ _€_-;\-* #,##0\ _€_-;_-* "-"??\ _€_-;_-@_-</c:formatCode>
              <c:ptCount val="15"/>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32.843555000000002</c:v>
              </c:pt>
              <c:pt idx="14">
                <c:v>30.980180000000001</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DICIEMBRE 22</c:v>
              </c:pt>
            </c:strLit>
          </c:cat>
          <c:val>
            <c:numLit>
              <c:formatCode>_-* #,##0\ _€_-;\-* #,##0\ _€_-;_-* "-"??\ _€_-;_-@_-</c:formatCode>
              <c:ptCount val="15"/>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139.03139999999999</c:v>
              </c:pt>
              <c:pt idx="14">
                <c:v>138.11668599999999</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DICIEMBRE 22</c:v>
              </c:pt>
            </c:strLit>
          </c:cat>
          <c:val>
            <c:numLit>
              <c:formatCode>_-* #,##0\ _€_-;\-* #,##0\ _€_-;_-* "-"??\ _€_-;_-@_-</c:formatCode>
              <c:ptCount val="15"/>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185.65241</c:v>
              </c:pt>
              <c:pt idx="14">
                <c:v>166.65215000000001</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DICIEMBRE 22</c:v>
              </c:pt>
            </c:strLit>
          </c:cat>
          <c:val>
            <c:numLit>
              <c:formatCode>_-* #,##0\ _€_-;\-* #,##0\ _€_-;_-* "-"??\ _€_-;_-@_-</c:formatCode>
              <c:ptCount val="15"/>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155.37117999999998</c:v>
              </c:pt>
              <c:pt idx="14">
                <c:v>125.20332399999999</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DICIEMBRE 22</c:v>
              </c:pt>
            </c:strLit>
          </c:cat>
          <c:val>
            <c:numLit>
              <c:formatCode>_-* #,##0\ _€_-;\-* #,##0\ _€_-;_-* "-"??\ _€_-;_-@_-</c:formatCode>
              <c:ptCount val="14"/>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0.56000035000000004</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DICIEMBRE 22</c:v>
              </c:pt>
            </c:strLit>
          </c:cat>
          <c:val>
            <c:numLit>
              <c:formatCode>_-* #,##0\ _€_-;\-* #,##0\ _€_-;_-* "-"??\ _€_-;_-@_-</c:formatCode>
              <c:ptCount val="14"/>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1.6510133E-2</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DICIEMBRE 22</c:v>
              </c:pt>
            </c:strLit>
          </c:cat>
          <c:val>
            <c:numLit>
              <c:formatCode>_-* #,##0\ _€_-;\-* #,##0\ _€_-;_-* "-"??\ _€_-;_-@_-</c:formatCode>
              <c:ptCount val="15"/>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13.801205099999999</c:v>
              </c:pt>
              <c:pt idx="14">
                <c:v>8.9798053000000007</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DICIEMBRE 22</c:v>
              </c:pt>
            </c:strLit>
          </c:cat>
          <c:val>
            <c:numLit>
              <c:formatCode>_-* #,##0\ _€_-;\-* #,##0\ _€_-;_-* "-"??\ _€_-;_-@_-</c:formatCode>
              <c:ptCount val="15"/>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5.3419354000000006</c:v>
              </c:pt>
              <c:pt idx="14">
                <c:v>6.1245798000000002</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390656432"/>
        <c:axId val="390656824"/>
      </c:lineChart>
      <c:catAx>
        <c:axId val="39065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656824"/>
        <c:crosses val="autoZero"/>
        <c:auto val="1"/>
        <c:lblAlgn val="ctr"/>
        <c:lblOffset val="100"/>
        <c:noMultiLvlLbl val="0"/>
      </c:catAx>
      <c:valAx>
        <c:axId val="390656824"/>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656432"/>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24.811001058657901</c:v>
              </c:pt>
              <c:pt idx="1">
                <c:v>50.3131957192493</c:v>
              </c:pt>
              <c:pt idx="2">
                <c:v>10.864120406861501</c:v>
              </c:pt>
              <c:pt idx="3">
                <c:v>1.1074878518643101</c:v>
              </c:pt>
              <c:pt idx="4">
                <c:v>12.90419496336699</c:v>
              </c:pt>
              <c:pt idx="5">
                <c:v>3.14384962717673</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390653688"/>
        <c:axId val="39065251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-6.1296801949425799</c:v>
              </c:pt>
              <c:pt idx="1">
                <c:v>-10.2261265846395</c:v>
              </c:pt>
              <c:pt idx="2">
                <c:v>-28.851408541591901</c:v>
              </c:pt>
              <c:pt idx="3">
                <c:v>-19.716148439090802</c:v>
              </c:pt>
              <c:pt idx="4">
                <c:v>2.2246041157622201</c:v>
              </c:pt>
              <c:pt idx="5">
                <c:v>-20.466724730134001</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390155632"/>
        <c:axId val="390157592"/>
      </c:barChart>
      <c:catAx>
        <c:axId val="390653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652512"/>
        <c:crossesAt val="0"/>
        <c:auto val="1"/>
        <c:lblAlgn val="ctr"/>
        <c:lblOffset val="100"/>
        <c:noMultiLvlLbl val="0"/>
      </c:catAx>
      <c:valAx>
        <c:axId val="390652512"/>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653688"/>
        <c:crosses val="autoZero"/>
        <c:crossBetween val="between"/>
      </c:valAx>
      <c:valAx>
        <c:axId val="390157592"/>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155632"/>
        <c:crosses val="autoZero"/>
        <c:crossBetween val="between"/>
      </c:valAx>
      <c:catAx>
        <c:axId val="390155632"/>
        <c:scaling>
          <c:orientation val="maxMin"/>
        </c:scaling>
        <c:delete val="0"/>
        <c:axPos val="l"/>
        <c:numFmt formatCode="General" sourceLinked="1"/>
        <c:majorTickMark val="none"/>
        <c:minorTickMark val="none"/>
        <c:tickLblPos val="none"/>
        <c:crossAx val="390157592"/>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3.7368891005458398</c:v>
              </c:pt>
              <c:pt idx="1">
                <c:v>4.0836189185276597</c:v>
              </c:pt>
              <c:pt idx="2">
                <c:v>3.6535649910108399</c:v>
              </c:pt>
              <c:pt idx="3">
                <c:v>3.5168436429125101</c:v>
              </c:pt>
              <c:pt idx="4">
                <c:v>4.4050784403005503</c:v>
              </c:pt>
              <c:pt idx="5">
                <c:v>3.5230188910910401</c:v>
              </c:pt>
              <c:pt idx="6">
                <c:v>3.79820535775572</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390154456"/>
        <c:axId val="3901560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38.463498787989202</c:v>
              </c:pt>
              <c:pt idx="1">
                <c:v>35.196794583447399</c:v>
              </c:pt>
              <c:pt idx="2">
                <c:v>41.6765379302146</c:v>
              </c:pt>
              <c:pt idx="3">
                <c:v>46.2355616418983</c:v>
              </c:pt>
              <c:pt idx="4">
                <c:v>25.831630421700101</c:v>
              </c:pt>
              <c:pt idx="5">
                <c:v>24.662978968517798</c:v>
              </c:pt>
              <c:pt idx="6">
                <c:v>26.8873716080282</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90154064"/>
        <c:axId val="390151320"/>
      </c:barChart>
      <c:catAx>
        <c:axId val="3901544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156024"/>
        <c:crossesAt val="0"/>
        <c:auto val="1"/>
        <c:lblAlgn val="ctr"/>
        <c:lblOffset val="100"/>
        <c:noMultiLvlLbl val="0"/>
      </c:catAx>
      <c:valAx>
        <c:axId val="390156024"/>
        <c:scaling>
          <c:orientation val="minMax"/>
          <c:max val="1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154456"/>
        <c:crosses val="autoZero"/>
        <c:crossBetween val="between"/>
      </c:valAx>
      <c:valAx>
        <c:axId val="390151320"/>
        <c:scaling>
          <c:orientation val="minMax"/>
          <c:max val="50"/>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154064"/>
        <c:crosses val="autoZero"/>
        <c:crossBetween val="between"/>
      </c:valAx>
      <c:catAx>
        <c:axId val="390154064"/>
        <c:scaling>
          <c:orientation val="maxMin"/>
        </c:scaling>
        <c:delete val="0"/>
        <c:axPos val="l"/>
        <c:numFmt formatCode="General" sourceLinked="1"/>
        <c:majorTickMark val="none"/>
        <c:minorTickMark val="none"/>
        <c:tickLblPos val="none"/>
        <c:crossAx val="390151320"/>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5.5039370331382296</c:v>
              </c:pt>
              <c:pt idx="1">
                <c:v>1.76547286985245</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7.5906713076334604</c:v>
              </c:pt>
              <c:pt idx="1">
                <c:v>3.6340651522335401</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10.6195663657991</c:v>
              </c:pt>
              <c:pt idx="1">
                <c:v>7.6682929822444796</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14.2428482834533</c:v>
              </c:pt>
              <c:pt idx="1">
                <c:v>15.566162438518401</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9.28542075599829</c:v>
              </c:pt>
              <c:pt idx="1">
                <c:v>13.2870909857255</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6.8025762297215202</c:v>
              </c:pt>
              <c:pt idx="1">
                <c:v>6.8179231117168797</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12.188428954808501</c:v>
              </c:pt>
              <c:pt idx="1">
                <c:v>14.874384722472501</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9.0004888604255306</c:v>
              </c:pt>
              <c:pt idx="1">
                <c:v>4.89311093947925</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24.766088893514301</c:v>
              </c:pt>
              <c:pt idx="1">
                <c:v>31.493503719348201</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390154848"/>
        <c:axId val="390155240"/>
      </c:barChart>
      <c:catAx>
        <c:axId val="3901548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390155240"/>
        <c:crosses val="autoZero"/>
        <c:auto val="1"/>
        <c:lblAlgn val="ctr"/>
        <c:lblOffset val="100"/>
        <c:noMultiLvlLbl val="0"/>
      </c:catAx>
      <c:valAx>
        <c:axId val="390155240"/>
        <c:scaling>
          <c:orientation val="minMax"/>
        </c:scaling>
        <c:delete val="1"/>
        <c:axPos val="l"/>
        <c:numFmt formatCode="0%" sourceLinked="1"/>
        <c:majorTickMark val="out"/>
        <c:minorTickMark val="none"/>
        <c:tickLblPos val="nextTo"/>
        <c:crossAx val="390154848"/>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16.243199451900701</c:v>
              </c:pt>
              <c:pt idx="1">
                <c:v>2.8964000458973</c:v>
              </c:pt>
              <c:pt idx="2">
                <c:v>2.4801718054327102</c:v>
              </c:pt>
              <c:pt idx="3">
                <c:v>10.841314671267</c:v>
              </c:pt>
              <c:pt idx="4">
                <c:v>2.9604765001687401</c:v>
              </c:pt>
              <c:pt idx="5">
                <c:v>17.474753781926498</c:v>
              </c:pt>
              <c:pt idx="6">
                <c:v>14.1073549990061</c:v>
              </c:pt>
              <c:pt idx="7">
                <c:v>4.2087929739733099</c:v>
              </c:pt>
              <c:pt idx="8">
                <c:v>2.3043165933509799</c:v>
              </c:pt>
              <c:pt idx="9">
                <c:v>5.4086893314067304</c:v>
              </c:pt>
              <c:pt idx="10">
                <c:v>5.8248396526213497</c:v>
              </c:pt>
              <c:pt idx="11">
                <c:v>2.4162261051715701</c:v>
              </c:pt>
              <c:pt idx="12">
                <c:v>1.2961692778776299</c:v>
              </c:pt>
              <c:pt idx="13">
                <c:v>4.8564437230737099</c:v>
              </c:pt>
              <c:pt idx="14">
                <c:v>0.69613117242318201</c:v>
              </c:pt>
              <c:pt idx="15">
                <c:v>1.3841038218863699</c:v>
              </c:pt>
              <c:pt idx="16">
                <c:v>4.6006369059865602</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16.159326623868001</c:v>
              </c:pt>
              <c:pt idx="1">
                <c:v>2.78842835097567</c:v>
              </c:pt>
              <c:pt idx="2">
                <c:v>2.6856913944431202</c:v>
              </c:pt>
              <c:pt idx="3">
                <c:v>8.1021723596792299</c:v>
              </c:pt>
              <c:pt idx="4">
                <c:v>2.1514896291494998</c:v>
              </c:pt>
              <c:pt idx="5">
                <c:v>18.892548763038601</c:v>
              </c:pt>
              <c:pt idx="6">
                <c:v>12.062282675388699</c:v>
              </c:pt>
              <c:pt idx="7">
                <c:v>3.19882862825557</c:v>
              </c:pt>
              <c:pt idx="8">
                <c:v>1.9489327866169901</c:v>
              </c:pt>
              <c:pt idx="9">
                <c:v>6.3244053961894497</c:v>
              </c:pt>
              <c:pt idx="10">
                <c:v>8.70975105314003</c:v>
              </c:pt>
              <c:pt idx="11">
                <c:v>2.7764489897918301</c:v>
              </c:pt>
              <c:pt idx="12">
                <c:v>1.3587652025408401</c:v>
              </c:pt>
              <c:pt idx="13">
                <c:v>5.9390234762607701</c:v>
              </c:pt>
              <c:pt idx="14">
                <c:v>0.77454513284448101</c:v>
              </c:pt>
              <c:pt idx="15">
                <c:v>1.51755007266966</c:v>
              </c:pt>
              <c:pt idx="16">
                <c:v>4.6098136816743498</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390156808"/>
        <c:axId val="390153672"/>
      </c:barChart>
      <c:catAx>
        <c:axId val="390156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390153672"/>
        <c:crosses val="autoZero"/>
        <c:auto val="1"/>
        <c:lblAlgn val="ctr"/>
        <c:lblOffset val="100"/>
        <c:noMultiLvlLbl val="0"/>
      </c:catAx>
      <c:valAx>
        <c:axId val="390153672"/>
        <c:scaling>
          <c:orientation val="minMax"/>
        </c:scaling>
        <c:delete val="1"/>
        <c:axPos val="l"/>
        <c:numFmt formatCode="#,#00.00" sourceLinked="1"/>
        <c:majorTickMark val="out"/>
        <c:minorTickMark val="none"/>
        <c:tickLblPos val="nextTo"/>
        <c:crossAx val="390156808"/>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xmlns=""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xmlns=""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xmlns=""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50400</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xmlns=""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xmlns=""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xmlns=""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30804</xdr:rowOff>
    </xdr:to>
    <xdr:pic>
      <xdr:nvPicPr>
        <xdr:cNvPr id="9" name="Imagen 8">
          <a:extLst>
            <a:ext uri="{FF2B5EF4-FFF2-40B4-BE49-F238E27FC236}">
              <a16:creationId xmlns:a16="http://schemas.microsoft.com/office/drawing/2014/main" xmlns=""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390125</xdr:rowOff>
    </xdr:to>
    <xdr:pic>
      <xdr:nvPicPr>
        <xdr:cNvPr id="10" name="Imagen 9">
          <a:extLst>
            <a:ext uri="{FF2B5EF4-FFF2-40B4-BE49-F238E27FC236}">
              <a16:creationId xmlns:a16="http://schemas.microsoft.com/office/drawing/2014/main" xmlns=""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xmlns=""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xmlns=""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xmlns=""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xmlns=""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20" workbookViewId="0"/>
  </sheetViews>
  <sheetFormatPr baseColWidth="10" defaultColWidth="11.42578125" defaultRowHeight="15" x14ac:dyDescent="0.25"/>
  <sheetData/>
  <sheetProtection sheet="1" objects="1" scenarios="1"/>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2578125" defaultRowHeight="14.25" x14ac:dyDescent="0.2"/>
  <cols>
    <col min="1" max="1" width="5.5703125" style="12" customWidth="1"/>
    <col min="2" max="2" width="2.5703125" style="12" customWidth="1"/>
    <col min="3" max="3" width="30.140625" style="12" customWidth="1"/>
    <col min="4" max="4" width="79.42578125" style="12" customWidth="1"/>
    <col min="5" max="5" width="11.42578125" style="12"/>
    <col min="6" max="6" width="2" style="12" customWidth="1"/>
    <col min="7" max="16384" width="11.42578125" style="12"/>
  </cols>
  <sheetData>
    <row r="1" spans="1:12" ht="72" customHeight="1" x14ac:dyDescent="0.4">
      <c r="B1" s="64" t="s">
        <v>0</v>
      </c>
      <c r="C1" s="64"/>
      <c r="D1" s="64"/>
      <c r="E1" s="13"/>
      <c r="F1" s="13"/>
      <c r="G1" s="13"/>
      <c r="H1" s="13"/>
      <c r="I1" s="14"/>
      <c r="J1" s="14"/>
      <c r="K1" s="14"/>
      <c r="L1" s="14"/>
    </row>
    <row r="2" spans="1:12" ht="18.75" x14ac:dyDescent="0.2">
      <c r="B2" s="63" t="s">
        <v>23</v>
      </c>
      <c r="C2" s="63"/>
      <c r="D2" s="63"/>
      <c r="E2" s="59"/>
      <c r="F2" s="58"/>
      <c r="G2" s="59"/>
    </row>
    <row r="4" spans="1:12" ht="10.5" customHeight="1" thickBot="1" x14ac:dyDescent="0.4">
      <c r="A4" s="15"/>
      <c r="B4" s="15"/>
      <c r="C4" s="16"/>
      <c r="D4" s="15"/>
    </row>
    <row r="5" spans="1:12" ht="50.1" customHeight="1" thickTop="1" thickBot="1" x14ac:dyDescent="0.4">
      <c r="A5" s="15"/>
      <c r="B5" s="46"/>
      <c r="C5" s="49" t="s">
        <v>1</v>
      </c>
      <c r="D5" s="51"/>
    </row>
    <row r="6" spans="1:12" ht="38.25" customHeight="1" thickTop="1" thickBot="1" x14ac:dyDescent="0.4">
      <c r="A6" s="15"/>
      <c r="B6" s="15"/>
      <c r="C6" s="17"/>
      <c r="D6" s="15"/>
    </row>
    <row r="7" spans="1:12" ht="50.1" customHeight="1" thickTop="1" thickBot="1" x14ac:dyDescent="0.4">
      <c r="A7" s="15"/>
      <c r="B7" s="46"/>
      <c r="C7" s="49" t="s">
        <v>2</v>
      </c>
      <c r="D7" s="50"/>
    </row>
    <row r="8" spans="1:12" ht="38.25" customHeight="1" thickTop="1" thickBot="1" x14ac:dyDescent="0.4">
      <c r="A8" s="15"/>
      <c r="B8" s="15"/>
      <c r="C8" s="17"/>
      <c r="D8" s="15"/>
    </row>
    <row r="9" spans="1:12" ht="50.1" customHeight="1" thickTop="1" thickBot="1" x14ac:dyDescent="0.4">
      <c r="A9" s="15"/>
      <c r="B9" s="46"/>
      <c r="C9" s="47" t="s">
        <v>3</v>
      </c>
      <c r="D9" s="48"/>
    </row>
    <row r="10" spans="1:12" ht="38.25" customHeight="1" thickTop="1" thickBot="1" x14ac:dyDescent="0.4">
      <c r="A10" s="15"/>
      <c r="B10" s="15"/>
      <c r="C10" s="17"/>
      <c r="D10" s="15"/>
    </row>
    <row r="11" spans="1:12" ht="50.1" customHeight="1" thickTop="1" thickBot="1" x14ac:dyDescent="0.4">
      <c r="A11" s="15"/>
      <c r="B11" s="46"/>
      <c r="C11" s="47" t="s">
        <v>4</v>
      </c>
      <c r="D11" s="48"/>
    </row>
    <row r="12" spans="1:12" ht="38.25" customHeight="1" thickTop="1" thickBot="1" x14ac:dyDescent="0.4">
      <c r="A12" s="15"/>
      <c r="B12" s="15"/>
      <c r="C12" s="17"/>
      <c r="D12" s="15"/>
    </row>
    <row r="13" spans="1:12" ht="50.1" customHeight="1" thickTop="1" thickBot="1" x14ac:dyDescent="0.4">
      <c r="A13" s="15"/>
      <c r="B13" s="46"/>
      <c r="C13" s="47" t="s">
        <v>5</v>
      </c>
      <c r="D13" s="48"/>
    </row>
    <row r="14" spans="1:12" ht="8.25" customHeight="1" thickTop="1" x14ac:dyDescent="0.35">
      <c r="A14" s="15"/>
      <c r="B14" s="15"/>
      <c r="C14" s="17"/>
      <c r="D14" s="15"/>
    </row>
  </sheetData>
  <mergeCells count="2">
    <mergeCell ref="B2:D2"/>
    <mergeCell ref="B1:D1"/>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showRowColHeaders="0" zoomScale="85" zoomScaleNormal="85" zoomScaleSheetLayoutView="85" workbookViewId="0"/>
  </sheetViews>
  <sheetFormatPr baseColWidth="10" defaultColWidth="11.42578125" defaultRowHeight="15" x14ac:dyDescent="0.25"/>
  <cols>
    <col min="1" max="1" width="1.140625" customWidth="1"/>
    <col min="2" max="2" width="34.140625" customWidth="1"/>
    <col min="3" max="3" width="16.85546875" customWidth="1"/>
    <col min="4" max="4" width="20.5703125" customWidth="1"/>
    <col min="5" max="5" width="16.85546875" customWidth="1"/>
    <col min="6" max="6" width="21.42578125" customWidth="1"/>
    <col min="7" max="7" width="16.85546875" customWidth="1"/>
    <col min="8" max="8" width="21.42578125" customWidth="1"/>
    <col min="9" max="9" width="8.140625" customWidth="1"/>
    <col min="10" max="10" width="2.140625" customWidth="1"/>
  </cols>
  <sheetData>
    <row r="1" spans="2:11" ht="36" customHeight="1" x14ac:dyDescent="0.25">
      <c r="B1" s="66" t="s">
        <v>6</v>
      </c>
      <c r="C1" s="66"/>
      <c r="D1" s="66"/>
      <c r="E1" s="66"/>
      <c r="F1" s="66"/>
      <c r="G1" s="66"/>
      <c r="H1" s="66"/>
      <c r="I1" s="66"/>
      <c r="J1" s="2"/>
      <c r="K1" s="2"/>
    </row>
    <row r="2" spans="2:11" ht="8.1" customHeight="1" thickBot="1" x14ac:dyDescent="0.3"/>
    <row r="3" spans="2:11" ht="24.95" customHeight="1" thickTop="1" thickBot="1" x14ac:dyDescent="0.3">
      <c r="B3" s="67" t="s">
        <v>24</v>
      </c>
      <c r="C3" s="68"/>
      <c r="D3" s="68"/>
      <c r="E3" s="68"/>
      <c r="F3" s="68"/>
      <c r="G3" s="68"/>
      <c r="H3" s="68"/>
      <c r="I3" s="69"/>
    </row>
    <row r="4" spans="2:11" ht="7.5" customHeight="1" thickTop="1" x14ac:dyDescent="0.25"/>
    <row r="5" spans="2:11" ht="19.5" thickBot="1" x14ac:dyDescent="0.35">
      <c r="B5" s="10" t="s">
        <v>25</v>
      </c>
      <c r="C5" s="3"/>
      <c r="D5" s="3"/>
      <c r="E5" s="3"/>
      <c r="F5" s="3"/>
      <c r="G5" s="3"/>
      <c r="H5" s="3"/>
      <c r="I5" s="3"/>
    </row>
    <row r="6" spans="2:11" ht="5.0999999999999996" customHeight="1" thickTop="1" thickBot="1" x14ac:dyDescent="0.3"/>
    <row r="7" spans="2:11" ht="45" customHeight="1" x14ac:dyDescent="0.25">
      <c r="B7" s="6"/>
      <c r="C7" s="18" t="str">
        <f>B3&amp;" 
Domestico"</f>
        <v>TOTAL ACEITE 
Domestico</v>
      </c>
      <c r="D7" s="19" t="s">
        <v>7</v>
      </c>
      <c r="E7" s="18" t="s">
        <v>26</v>
      </c>
      <c r="F7" s="19" t="s">
        <v>7</v>
      </c>
      <c r="G7" s="18" t="s">
        <v>27</v>
      </c>
      <c r="H7" s="19" t="s">
        <v>7</v>
      </c>
    </row>
    <row r="8" spans="2:11" ht="20.100000000000001" customHeight="1" x14ac:dyDescent="0.25">
      <c r="B8" s="7" t="s">
        <v>8</v>
      </c>
      <c r="C8" s="20">
        <v>476624.50546199997</v>
      </c>
      <c r="D8" s="55">
        <v>-0.10512916075035827</v>
      </c>
      <c r="E8" s="20">
        <v>335749.01</v>
      </c>
      <c r="F8" s="55">
        <v>-6.091385224818302E-2</v>
      </c>
      <c r="G8" s="20">
        <v>166652.15</v>
      </c>
      <c r="H8" s="55">
        <v>-0.10234319069706665</v>
      </c>
    </row>
    <row r="9" spans="2:11" ht="20.100000000000001" customHeight="1" x14ac:dyDescent="0.25">
      <c r="B9" s="7" t="s">
        <v>9</v>
      </c>
      <c r="C9" s="21">
        <v>1781092.919514</v>
      </c>
      <c r="D9" s="56">
        <v>0.23906947365849751</v>
      </c>
      <c r="E9" s="21">
        <v>1432852.97</v>
      </c>
      <c r="F9" s="56">
        <v>0.21093427308996349</v>
      </c>
      <c r="G9" s="21">
        <v>650834.4</v>
      </c>
      <c r="H9" s="56">
        <v>0.22359265001100681</v>
      </c>
    </row>
    <row r="10" spans="2:11" ht="20.100000000000001" customHeight="1" x14ac:dyDescent="0.25">
      <c r="B10" s="7" t="s">
        <v>10</v>
      </c>
      <c r="C10" s="21">
        <v>10.3046578711237</v>
      </c>
      <c r="D10" s="56">
        <v>-0.10438573080643387</v>
      </c>
      <c r="E10" s="21">
        <v>7.2589190001149397</v>
      </c>
      <c r="F10" s="56">
        <v>-6.0133689646449606E-2</v>
      </c>
      <c r="G10" s="21">
        <v>3.60303209246992</v>
      </c>
      <c r="H10" s="56">
        <v>-0.10159744625872602</v>
      </c>
    </row>
    <row r="11" spans="2:11" ht="20.100000000000001" customHeight="1" x14ac:dyDescent="0.25">
      <c r="B11" s="7" t="s">
        <v>11</v>
      </c>
      <c r="C11" s="21">
        <v>38.507363683456198</v>
      </c>
      <c r="D11" s="56">
        <v>0.24009885276989462</v>
      </c>
      <c r="E11" s="21">
        <v>30.978389625941499</v>
      </c>
      <c r="F11" s="56">
        <v>0.21194027838062213</v>
      </c>
      <c r="G11" s="21">
        <v>14.0710889723499</v>
      </c>
      <c r="H11" s="56">
        <v>0.22460917147452997</v>
      </c>
    </row>
    <row r="12" spans="2:11" ht="20.100000000000001" customHeight="1" x14ac:dyDescent="0.25">
      <c r="B12" s="7" t="s">
        <v>12</v>
      </c>
      <c r="C12" s="21">
        <v>1.7660828402839499</v>
      </c>
      <c r="D12" s="22">
        <v>-3.4117236109620031E-2</v>
      </c>
      <c r="E12" s="21">
        <v>1.2440832529761701</v>
      </c>
      <c r="F12" s="22">
        <v>3.5673920518449975E-2</v>
      </c>
      <c r="G12" s="21">
        <v>0.61751231638024195</v>
      </c>
      <c r="H12" s="22">
        <v>-9.9755835318340313E-3</v>
      </c>
    </row>
    <row r="13" spans="2:11" ht="20.100000000000001" customHeight="1" x14ac:dyDescent="0.25">
      <c r="B13" s="7" t="s">
        <v>13</v>
      </c>
      <c r="C13" s="21">
        <v>2.4103546839057599</v>
      </c>
      <c r="D13" s="22">
        <v>0.48202834394566985</v>
      </c>
      <c r="E13" s="21">
        <v>1.93908124037132</v>
      </c>
      <c r="F13" s="22">
        <v>0.35173864298502999</v>
      </c>
      <c r="G13" s="21">
        <v>0.880774791309064</v>
      </c>
      <c r="H13" s="22">
        <v>0.16722669137608204</v>
      </c>
    </row>
    <row r="14" spans="2:11" ht="20.100000000000001" customHeight="1" thickBot="1" x14ac:dyDescent="0.3">
      <c r="B14" s="7" t="s">
        <v>14</v>
      </c>
      <c r="C14" s="23">
        <v>3.7368891005458398</v>
      </c>
      <c r="D14" s="57">
        <v>0.38463498787989048</v>
      </c>
      <c r="E14" s="23">
        <v>4.2676312582425799</v>
      </c>
      <c r="F14" s="57">
        <v>0.28948156246256374</v>
      </c>
      <c r="G14" s="23">
        <v>3.905346555685</v>
      </c>
      <c r="H14" s="57">
        <v>0.36309627168224212</v>
      </c>
    </row>
    <row r="15" spans="2:11" ht="8.25" customHeight="1" thickBot="1" x14ac:dyDescent="0.3"/>
    <row r="16" spans="2:11" ht="45" customHeight="1" x14ac:dyDescent="0.25">
      <c r="B16" s="6"/>
      <c r="C16" s="18" t="s">
        <v>28</v>
      </c>
      <c r="D16" s="19" t="str">
        <f>D7</f>
        <v>% Variación vs. Mismo periodo del año anterior</v>
      </c>
      <c r="E16" s="18" t="s">
        <v>29</v>
      </c>
      <c r="F16" s="19" t="str">
        <f>F7</f>
        <v>% Variación vs. Mismo periodo del año anterior</v>
      </c>
      <c r="G16" s="18" t="s">
        <v>30</v>
      </c>
      <c r="H16" s="19" t="str">
        <f>H7</f>
        <v>% Variación vs. Mismo periodo del año anterior</v>
      </c>
    </row>
    <row r="17" spans="2:9" ht="20.100000000000001" customHeight="1" x14ac:dyDescent="0.25">
      <c r="B17" s="7" t="str">
        <f t="shared" ref="B17:B23" si="0">B8</f>
        <v>VOLUMEN (Miles l)</v>
      </c>
      <c r="C17" s="20">
        <v>138116.68599999999</v>
      </c>
      <c r="D17" s="55">
        <v>-6.5791900246995327E-3</v>
      </c>
      <c r="E17" s="20">
        <v>30980.18</v>
      </c>
      <c r="F17" s="55">
        <v>-5.6734875381182048E-2</v>
      </c>
      <c r="G17" s="20">
        <v>125203.32399999999</v>
      </c>
      <c r="H17" s="55">
        <v>-0.19416635697817319</v>
      </c>
    </row>
    <row r="18" spans="2:9" ht="20.100000000000001" customHeight="1" x14ac:dyDescent="0.25">
      <c r="B18" s="7" t="str">
        <f t="shared" si="0"/>
        <v>VALOR (Miles €)</v>
      </c>
      <c r="C18" s="21">
        <v>650464.76</v>
      </c>
      <c r="D18" s="56">
        <v>0.19719162096416887</v>
      </c>
      <c r="E18" s="21">
        <v>131553.85800000001</v>
      </c>
      <c r="F18" s="56">
        <v>0.217725757096356</v>
      </c>
      <c r="G18" s="21">
        <v>299476.09000000003</v>
      </c>
      <c r="H18" s="56">
        <v>0.41184109254204593</v>
      </c>
    </row>
    <row r="19" spans="2:9" ht="20.100000000000001" customHeight="1" x14ac:dyDescent="0.25">
      <c r="B19" s="7" t="str">
        <f t="shared" si="0"/>
        <v>CONSUMO x CAPITA (l)</v>
      </c>
      <c r="C19" s="21">
        <v>2.9860932016994099</v>
      </c>
      <c r="D19" s="56">
        <v>-5.7538879311911373E-3</v>
      </c>
      <c r="E19" s="21">
        <v>0.66979383566605499</v>
      </c>
      <c r="F19" s="56">
        <v>-5.5951241019725928E-2</v>
      </c>
      <c r="G19" s="21">
        <v>2.7069053381904098</v>
      </c>
      <c r="H19" s="56">
        <v>-0.19349689627639621</v>
      </c>
    </row>
    <row r="20" spans="2:9" ht="20.100000000000001" customHeight="1" x14ac:dyDescent="0.25">
      <c r="B20" s="7" t="str">
        <f t="shared" si="0"/>
        <v>GASTO x CAPITA (€)</v>
      </c>
      <c r="C20" s="21">
        <v>14.0630973275817</v>
      </c>
      <c r="D20" s="56">
        <v>0.19818620930094855</v>
      </c>
      <c r="E20" s="21">
        <v>2.84420436377347</v>
      </c>
      <c r="F20" s="56">
        <v>0.21873740453373536</v>
      </c>
      <c r="G20" s="21">
        <v>6.47469572518213</v>
      </c>
      <c r="H20" s="56">
        <v>0.413014004763816</v>
      </c>
    </row>
    <row r="21" spans="2:9" ht="20.100000000000001" customHeight="1" x14ac:dyDescent="0.25">
      <c r="B21" s="7" t="str">
        <f t="shared" si="0"/>
        <v>PARTE DE MERCADO VOLUMEN (%)</v>
      </c>
      <c r="C21" s="21">
        <v>0.51177710400149301</v>
      </c>
      <c r="D21" s="22">
        <v>4.1863887104197028E-2</v>
      </c>
      <c r="E21" s="21">
        <v>0.11479385482681601</v>
      </c>
      <c r="F21" s="22">
        <v>3.7856898770760039E-3</v>
      </c>
      <c r="G21" s="21">
        <v>0.46392797585717299</v>
      </c>
      <c r="H21" s="22">
        <v>-6.1212179582022019E-2</v>
      </c>
    </row>
    <row r="22" spans="2:9" ht="20.100000000000001" customHeight="1" x14ac:dyDescent="0.25">
      <c r="B22" s="7" t="str">
        <f t="shared" si="0"/>
        <v>PARTE DE MERCADO VALOR (%)</v>
      </c>
      <c r="C22" s="21">
        <v>0.88027455715755099</v>
      </c>
      <c r="D22" s="22">
        <v>0.15140515615195393</v>
      </c>
      <c r="E22" s="21">
        <v>0.17803195686314699</v>
      </c>
      <c r="F22" s="22">
        <v>3.3106822853526979E-2</v>
      </c>
      <c r="G22" s="21">
        <v>0.40528126766471501</v>
      </c>
      <c r="H22" s="22">
        <v>0.12072644524766302</v>
      </c>
    </row>
    <row r="23" spans="2:9" ht="20.100000000000001" customHeight="1" thickBot="1" x14ac:dyDescent="0.3">
      <c r="B23" s="7" t="str">
        <f t="shared" si="0"/>
        <v>PRECIO MEDIO (€/L)</v>
      </c>
      <c r="C23" s="23">
        <v>4.7095306066060703</v>
      </c>
      <c r="D23" s="57">
        <v>0.20512033666169471</v>
      </c>
      <c r="E23" s="23">
        <v>4.2463877872885201</v>
      </c>
      <c r="F23" s="57">
        <v>0.29096870573737221</v>
      </c>
      <c r="G23" s="23">
        <v>2.3919180452429498</v>
      </c>
      <c r="H23" s="57">
        <v>0.75202550150143121</v>
      </c>
    </row>
    <row r="25" spans="2:9" ht="19.5" thickBot="1" x14ac:dyDescent="0.35">
      <c r="B25" s="10" t="s">
        <v>31</v>
      </c>
      <c r="C25" s="3"/>
      <c r="D25" s="3"/>
      <c r="E25" s="3"/>
      <c r="F25" s="3"/>
      <c r="G25" s="3"/>
      <c r="H25" s="3"/>
      <c r="I25" s="3"/>
    </row>
    <row r="26" spans="2:9" ht="15.75" thickTop="1" x14ac:dyDescent="0.25"/>
    <row r="38" spans="3:6" ht="10.5" customHeight="1" x14ac:dyDescent="0.25"/>
    <row r="39" spans="3:6" ht="12" customHeight="1" x14ac:dyDescent="0.25">
      <c r="C39" s="35"/>
      <c r="D39" s="35"/>
      <c r="E39" s="36" t="s">
        <v>15</v>
      </c>
      <c r="F39" s="36" t="s">
        <v>16</v>
      </c>
    </row>
    <row r="40" spans="3:6" ht="14.45" customHeight="1" x14ac:dyDescent="0.25">
      <c r="C40" s="54" t="s">
        <v>24</v>
      </c>
      <c r="D40" s="35"/>
      <c r="E40" s="60">
        <v>0.23906947365849751</v>
      </c>
      <c r="F40" s="60">
        <v>-0.10512916075035827</v>
      </c>
    </row>
    <row r="41" spans="3:6" ht="14.45" customHeight="1" x14ac:dyDescent="0.25">
      <c r="C41" s="37" t="s">
        <v>37</v>
      </c>
      <c r="D41" s="38"/>
      <c r="E41" s="60">
        <v>0.217725757096356</v>
      </c>
      <c r="F41" s="60">
        <v>-5.6734875381182048E-2</v>
      </c>
    </row>
    <row r="42" spans="3:6" ht="14.45" customHeight="1" x14ac:dyDescent="0.25">
      <c r="C42" s="39" t="s">
        <v>38</v>
      </c>
      <c r="D42" s="38"/>
      <c r="E42" s="60">
        <v>0.19719162096416887</v>
      </c>
      <c r="F42" s="61">
        <v>-6.5791900246995327E-3</v>
      </c>
    </row>
    <row r="43" spans="3:6" ht="14.45" customHeight="1" x14ac:dyDescent="0.25">
      <c r="C43" s="40" t="s">
        <v>39</v>
      </c>
      <c r="D43" s="38"/>
      <c r="E43" s="62">
        <v>0.22359265001100681</v>
      </c>
      <c r="F43" s="62">
        <v>-0.10234319069706665</v>
      </c>
    </row>
    <row r="44" spans="3:6" ht="14.45" customHeight="1" x14ac:dyDescent="0.25">
      <c r="C44" s="41" t="s">
        <v>40</v>
      </c>
      <c r="D44" s="38"/>
      <c r="E44" s="62">
        <v>0.41184109254204593</v>
      </c>
      <c r="F44" s="62">
        <v>-0.19416635697817319</v>
      </c>
    </row>
    <row r="45" spans="3:6" ht="14.45" customHeight="1" x14ac:dyDescent="0.25">
      <c r="C45" s="42" t="s">
        <v>41</v>
      </c>
      <c r="D45" s="38"/>
      <c r="E45" s="62">
        <v>0.21496580619759387</v>
      </c>
      <c r="F45" s="62">
        <v>-0.13806883334983633</v>
      </c>
    </row>
    <row r="46" spans="3:6" ht="14.45" customHeight="1" x14ac:dyDescent="0.25">
      <c r="C46" s="43" t="s">
        <v>42</v>
      </c>
      <c r="D46" s="38"/>
      <c r="E46" s="62">
        <v>7.8563961472243093</v>
      </c>
      <c r="F46" s="62">
        <v>4.1546893656156501</v>
      </c>
    </row>
    <row r="47" spans="3:6" ht="14.45" customHeight="1" x14ac:dyDescent="0.25">
      <c r="C47" s="44" t="s">
        <v>43</v>
      </c>
      <c r="D47" s="38"/>
      <c r="E47" s="62">
        <v>-4.2290073931301908E-2</v>
      </c>
      <c r="F47" s="62">
        <v>-0.34934629005694584</v>
      </c>
    </row>
    <row r="48" spans="3:6" ht="14.45" customHeight="1" x14ac:dyDescent="0.25">
      <c r="C48" s="45" t="s">
        <v>44</v>
      </c>
      <c r="D48" s="38"/>
      <c r="E48" s="62">
        <v>0.69315160653059493</v>
      </c>
      <c r="F48" s="62">
        <v>0.14650952162394182</v>
      </c>
    </row>
    <row r="49" spans="2:9" ht="6" customHeight="1" x14ac:dyDescent="0.25">
      <c r="D49" s="8"/>
      <c r="E49" s="9"/>
      <c r="F49" s="9"/>
    </row>
    <row r="50" spans="2:9" ht="19.5" thickBot="1" x14ac:dyDescent="0.35">
      <c r="B50" s="10" t="s">
        <v>32</v>
      </c>
      <c r="C50" s="3"/>
      <c r="D50" s="3"/>
      <c r="E50" s="3"/>
      <c r="F50" s="3"/>
      <c r="G50" s="3"/>
      <c r="H50" s="3"/>
      <c r="I50" s="3"/>
    </row>
    <row r="51" spans="2:9" ht="6.75" customHeight="1" thickTop="1" x14ac:dyDescent="0.25">
      <c r="E51" s="65"/>
      <c r="F51" s="65"/>
    </row>
    <row r="52" spans="2:9" ht="35.1" customHeight="1" x14ac:dyDescent="0.25">
      <c r="C52" s="24"/>
      <c r="D52" s="24"/>
      <c r="E52" s="52" t="s">
        <v>45</v>
      </c>
      <c r="F52" s="53" t="s">
        <v>46</v>
      </c>
    </row>
    <row r="53" spans="2:9" ht="15.95" customHeight="1" x14ac:dyDescent="0.25">
      <c r="C53" s="25" t="s">
        <v>24</v>
      </c>
      <c r="D53" s="24"/>
      <c r="E53" s="26">
        <v>11.505687465656701</v>
      </c>
      <c r="F53" s="27">
        <v>10.3046578711237</v>
      </c>
      <c r="G53" s="5"/>
    </row>
    <row r="54" spans="2:9" ht="15.95" customHeight="1" x14ac:dyDescent="0.25">
      <c r="C54" s="28" t="s">
        <v>47</v>
      </c>
      <c r="D54" s="24"/>
      <c r="E54" s="29">
        <v>7.7233526940489501</v>
      </c>
      <c r="F54" s="30">
        <v>7.2589190001149397</v>
      </c>
    </row>
    <row r="55" spans="2:9" ht="15.95" customHeight="1" x14ac:dyDescent="0.25">
      <c r="C55" s="31" t="s">
        <v>48</v>
      </c>
      <c r="D55" s="24"/>
      <c r="E55" s="29">
        <v>3.7128653268152001</v>
      </c>
      <c r="F55" s="30">
        <v>3.6558869076450198</v>
      </c>
    </row>
    <row r="56" spans="2:9" ht="15.95" customHeight="1" x14ac:dyDescent="0.25">
      <c r="C56" s="32" t="s">
        <v>37</v>
      </c>
      <c r="D56" s="24"/>
      <c r="E56" s="29">
        <v>0.70949072205713304</v>
      </c>
      <c r="F56" s="30">
        <v>0.66979383566605499</v>
      </c>
    </row>
    <row r="57" spans="2:9" ht="15.95" customHeight="1" x14ac:dyDescent="0.25">
      <c r="C57" s="32" t="s">
        <v>38</v>
      </c>
      <c r="D57" s="24"/>
      <c r="E57" s="29">
        <v>3.0033742807261299</v>
      </c>
      <c r="F57" s="30">
        <v>2.9860932016994099</v>
      </c>
      <c r="G57" s="5"/>
    </row>
    <row r="58" spans="2:9" ht="15.95" customHeight="1" x14ac:dyDescent="0.25">
      <c r="C58" s="31" t="s">
        <v>39</v>
      </c>
      <c r="D58" s="24"/>
      <c r="E58" s="29">
        <v>4.0104873672337504</v>
      </c>
      <c r="F58" s="30">
        <v>3.60303209246992</v>
      </c>
    </row>
    <row r="59" spans="2:9" ht="15.95" customHeight="1" x14ac:dyDescent="0.25">
      <c r="C59" s="31" t="s">
        <v>40</v>
      </c>
      <c r="D59" s="24"/>
      <c r="E59" s="29">
        <v>3.3563483211567302</v>
      </c>
      <c r="F59" s="30">
        <v>2.7069053381904098</v>
      </c>
    </row>
    <row r="60" spans="2:9" ht="15.95" customHeight="1" x14ac:dyDescent="0.25">
      <c r="C60" s="31" t="s">
        <v>41</v>
      </c>
      <c r="D60" s="24"/>
      <c r="E60" s="29">
        <v>1.20971999734422E-2</v>
      </c>
      <c r="F60" s="30">
        <v>1.0435616064447401E-2</v>
      </c>
    </row>
    <row r="61" spans="2:9" ht="15.95" customHeight="1" x14ac:dyDescent="0.25">
      <c r="C61" s="31" t="s">
        <v>42</v>
      </c>
      <c r="D61" s="24"/>
      <c r="E61" s="29">
        <v>3.5665402796467401E-4</v>
      </c>
      <c r="F61" s="30">
        <v>1.8399680426447601E-3</v>
      </c>
    </row>
    <row r="62" spans="2:9" ht="15.95" customHeight="1" x14ac:dyDescent="0.25">
      <c r="C62" s="31" t="s">
        <v>43</v>
      </c>
      <c r="D62" s="24"/>
      <c r="E62" s="29">
        <v>0.298135417181775</v>
      </c>
      <c r="F62" s="30">
        <v>0.194144070028688</v>
      </c>
    </row>
    <row r="63" spans="2:9" ht="15.95" customHeight="1" x14ac:dyDescent="0.25">
      <c r="C63" s="31" t="s">
        <v>44</v>
      </c>
      <c r="D63" s="24"/>
      <c r="E63" s="33">
        <v>0.11539717926785199</v>
      </c>
      <c r="F63" s="34">
        <v>0.132413878682591</v>
      </c>
    </row>
  </sheetData>
  <sheetProtection sheet="1" objects="1" scenarios="1"/>
  <mergeCells count="3">
    <mergeCell ref="E51:F51"/>
    <mergeCell ref="B1:I1"/>
    <mergeCell ref="B3:I3"/>
  </mergeCells>
  <conditionalFormatting sqref="E41:F49">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8:D14 F8:F14 H8:H14 H17:H23 F17:F23 D17:D23">
    <cfRule type="cellIs" dxfId="9" priority="7" operator="greaterThanOrEqual">
      <formula>0.005</formula>
    </cfRule>
  </conditionalFormatting>
  <conditionalFormatting sqref="K17">
    <cfRule type="cellIs" dxfId="8" priority="6" operator="lessThanOrEqual">
      <formula>-0.005</formula>
    </cfRule>
  </conditionalFormatting>
  <conditionalFormatting sqref="D8:D14 F8:F14 H8:H14 D17:D23 F17:F23 H17:H23">
    <cfRule type="cellIs" dxfId="7" priority="4" operator="between">
      <formula>-0.0049999</formula>
      <formula>0.0049999</formula>
    </cfRule>
    <cfRule type="cellIs" dxfId="6" priority="5" operator="lessThanOrEqual">
      <formula>-0.005</formula>
    </cfRule>
  </conditionalFormatting>
  <conditionalFormatting sqref="E40:F40">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zoomScale="85" zoomScaleNormal="85"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
        <v>24</v>
      </c>
      <c r="C3" s="71"/>
      <c r="D3" s="71"/>
      <c r="E3" s="71"/>
      <c r="F3" s="71"/>
      <c r="G3" s="71"/>
      <c r="H3" s="71"/>
      <c r="I3" s="72"/>
    </row>
    <row r="4" spans="2:11" ht="15.75" thickTop="1" x14ac:dyDescent="0.25"/>
    <row r="5" spans="2:11" ht="19.5" thickBot="1" x14ac:dyDescent="0.35">
      <c r="B5" s="10" t="s">
        <v>17</v>
      </c>
      <c r="C5" s="3"/>
      <c r="D5" s="3"/>
      <c r="E5" s="3"/>
      <c r="F5" s="3"/>
      <c r="G5" s="3"/>
      <c r="H5" s="3"/>
      <c r="I5" s="3"/>
    </row>
    <row r="6" spans="2:11" ht="15.75" thickTop="1" x14ac:dyDescent="0.25"/>
    <row r="7" spans="2:11" ht="45" customHeight="1" x14ac:dyDescent="0.25"/>
    <row r="8" spans="2:11" ht="24.95" customHeight="1" x14ac:dyDescent="0.25"/>
    <row r="9" spans="2:11" ht="24.95" customHeight="1" x14ac:dyDescent="0.25"/>
    <row r="10" spans="2:11" ht="24.95" customHeight="1" x14ac:dyDescent="0.25"/>
    <row r="11" spans="2:11" ht="24.95" customHeight="1" x14ac:dyDescent="0.25"/>
    <row r="12" spans="2:11" ht="24.95" customHeight="1" x14ac:dyDescent="0.25"/>
    <row r="13" spans="2:11" ht="24.95" customHeight="1" x14ac:dyDescent="0.25"/>
    <row r="14" spans="2:11" ht="24.95" customHeight="1" x14ac:dyDescent="0.25"/>
    <row r="16" spans="2:11" ht="19.5" thickBot="1" x14ac:dyDescent="0.35">
      <c r="B16" s="10" t="s">
        <v>18</v>
      </c>
      <c r="C16" s="3"/>
      <c r="D16" s="3"/>
      <c r="E16" s="3"/>
      <c r="F16" s="3"/>
      <c r="G16" s="3"/>
      <c r="H16" s="3"/>
      <c r="I16" s="3"/>
    </row>
    <row r="17" spans="5:6" ht="15.75" thickTop="1" x14ac:dyDescent="0.25"/>
    <row r="31" spans="5:6" x14ac:dyDescent="0.25">
      <c r="E31" s="4"/>
      <c r="F31" s="4"/>
    </row>
    <row r="32" spans="5:6" ht="24.95" customHeight="1" x14ac:dyDescent="0.25"/>
    <row r="33" spans="2:9" ht="24.95" customHeight="1" x14ac:dyDescent="0.25"/>
    <row r="34" spans="2:9" ht="24.95" customHeight="1" x14ac:dyDescent="0.25"/>
    <row r="35" spans="2:9" ht="24.95" customHeight="1" x14ac:dyDescent="0.25"/>
    <row r="36" spans="2:9" ht="20.100000000000001" customHeight="1" x14ac:dyDescent="0.25">
      <c r="D36" s="8"/>
      <c r="E36" s="9"/>
      <c r="F36" s="9"/>
    </row>
    <row r="37" spans="2:9" ht="20.100000000000001" customHeight="1" x14ac:dyDescent="0.25">
      <c r="D37" s="8"/>
      <c r="E37" s="9"/>
      <c r="F37" s="9"/>
    </row>
    <row r="38" spans="2:9" ht="19.5" thickBot="1" x14ac:dyDescent="0.35">
      <c r="B38" s="10" t="s">
        <v>19</v>
      </c>
      <c r="C38" s="3"/>
      <c r="D38" s="3"/>
      <c r="E38" s="3"/>
      <c r="F38" s="3"/>
      <c r="G38" s="3"/>
      <c r="H38" s="3"/>
      <c r="I38" s="3"/>
    </row>
    <row r="39" spans="2:9" ht="15.75" thickTop="1" x14ac:dyDescent="0.25">
      <c r="E39" s="65"/>
      <c r="F39" s="65"/>
    </row>
    <row r="40" spans="2:9" ht="24.95" customHeight="1" x14ac:dyDescent="0.25"/>
    <row r="41" spans="2:9" ht="24.95" customHeight="1" x14ac:dyDescent="0.25"/>
    <row r="42" spans="2:9" ht="24.95" customHeight="1" x14ac:dyDescent="0.25"/>
    <row r="43" spans="2:9" ht="24.95" customHeight="1" x14ac:dyDescent="0.25"/>
    <row r="44" spans="2:9" ht="24.95" customHeight="1" x14ac:dyDescent="0.25"/>
    <row r="45" spans="2:9" ht="24.95" customHeight="1" x14ac:dyDescent="0.25"/>
    <row r="46" spans="2:9" ht="24.95" customHeight="1" x14ac:dyDescent="0.25"/>
  </sheetData>
  <sheetProtection sheet="1" objects="1" scenarios="1"/>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showRowColHeaders="0" showWhiteSpace="0" zoomScaleNormal="100"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'Graficos TOTAL ACEITE'!B3</f>
        <v>TOTAL ACEITE</v>
      </c>
      <c r="C3" s="71"/>
      <c r="D3" s="71"/>
      <c r="E3" s="71"/>
      <c r="F3" s="71"/>
      <c r="G3" s="71"/>
      <c r="H3" s="71"/>
      <c r="I3" s="72"/>
    </row>
    <row r="4" spans="2:11" ht="15.75" thickTop="1" x14ac:dyDescent="0.25"/>
    <row r="5" spans="2:11" ht="19.5" thickBot="1" x14ac:dyDescent="0.35">
      <c r="B5" s="10" t="s">
        <v>33</v>
      </c>
      <c r="C5" s="3"/>
      <c r="D5" s="3"/>
      <c r="E5" s="3"/>
      <c r="F5" s="3"/>
      <c r="G5" s="3"/>
      <c r="H5" s="3"/>
      <c r="I5" s="3"/>
    </row>
    <row r="6" spans="2:11" ht="15.75" thickTop="1" x14ac:dyDescent="0.25"/>
    <row r="7" spans="2:11" ht="24.95" customHeight="1" x14ac:dyDescent="0.25"/>
    <row r="8" spans="2:11" ht="24.95" customHeight="1" x14ac:dyDescent="0.25">
      <c r="E8" s="11"/>
    </row>
    <row r="9" spans="2:11" ht="24.95" customHeight="1" x14ac:dyDescent="0.25">
      <c r="E9" s="11"/>
    </row>
    <row r="10" spans="2:11" ht="24.95" customHeight="1" x14ac:dyDescent="0.25">
      <c r="E10" s="11"/>
    </row>
    <row r="11" spans="2:11" ht="24.95" customHeight="1" x14ac:dyDescent="0.25"/>
    <row r="12" spans="2:11" ht="24.95" customHeight="1" x14ac:dyDescent="0.25">
      <c r="E12" s="11"/>
    </row>
    <row r="13" spans="2:11" ht="24.95" customHeight="1" x14ac:dyDescent="0.25">
      <c r="E13" s="11"/>
    </row>
    <row r="14" spans="2:11" ht="24.95" customHeight="1" x14ac:dyDescent="0.25">
      <c r="E14" s="11"/>
    </row>
    <row r="16" spans="2:11" ht="19.5" thickBot="1" x14ac:dyDescent="0.35">
      <c r="B16" s="10" t="s">
        <v>34</v>
      </c>
      <c r="C16" s="3"/>
      <c r="D16" s="3"/>
      <c r="E16" s="3"/>
      <c r="F16" s="3"/>
      <c r="G16" s="3"/>
      <c r="H16" s="3"/>
      <c r="I16" s="3"/>
    </row>
    <row r="17" spans="2:9" ht="15.75" thickTop="1" x14ac:dyDescent="0.25"/>
    <row r="31" spans="2:9" x14ac:dyDescent="0.25">
      <c r="E31" s="4"/>
      <c r="F31" s="4"/>
    </row>
    <row r="32" spans="2:9" ht="19.5" thickBot="1" x14ac:dyDescent="0.35">
      <c r="B32" s="10" t="s">
        <v>20</v>
      </c>
      <c r="C32" s="3"/>
      <c r="D32" s="3"/>
      <c r="E32" s="3"/>
      <c r="F32" s="3"/>
      <c r="G32" s="3"/>
      <c r="H32" s="3"/>
      <c r="I32" s="3"/>
    </row>
    <row r="33" spans="3:8" ht="15.75" thickTop="1" x14ac:dyDescent="0.25">
      <c r="E33" s="65"/>
      <c r="F33" s="65"/>
    </row>
    <row r="34" spans="3:8" ht="19.5" customHeight="1" x14ac:dyDescent="0.25">
      <c r="C34" s="73" t="s">
        <v>49</v>
      </c>
      <c r="D34" s="74"/>
      <c r="E34" s="74"/>
      <c r="F34" s="74"/>
      <c r="G34" s="74"/>
      <c r="H34" s="75"/>
    </row>
    <row r="35" spans="3:8" ht="19.5" customHeight="1" x14ac:dyDescent="0.25">
      <c r="C35" s="76"/>
      <c r="D35" s="77"/>
      <c r="E35" s="77"/>
      <c r="F35" s="77"/>
      <c r="G35" s="77"/>
      <c r="H35" s="78"/>
    </row>
    <row r="36" spans="3:8" ht="19.5" customHeight="1" x14ac:dyDescent="0.25">
      <c r="C36" s="76"/>
      <c r="D36" s="77"/>
      <c r="E36" s="77"/>
      <c r="F36" s="77"/>
      <c r="G36" s="77"/>
      <c r="H36" s="78"/>
    </row>
    <row r="37" spans="3:8" ht="19.5" customHeight="1" x14ac:dyDescent="0.25">
      <c r="C37" s="76"/>
      <c r="D37" s="77"/>
      <c r="E37" s="77"/>
      <c r="F37" s="77"/>
      <c r="G37" s="77"/>
      <c r="H37" s="78"/>
    </row>
    <row r="38" spans="3:8" ht="19.5" customHeight="1" x14ac:dyDescent="0.25">
      <c r="C38" s="76"/>
      <c r="D38" s="77"/>
      <c r="E38" s="77"/>
      <c r="F38" s="77"/>
      <c r="G38" s="77"/>
      <c r="H38" s="78"/>
    </row>
    <row r="39" spans="3:8" ht="19.5" customHeight="1" x14ac:dyDescent="0.25">
      <c r="C39" s="76"/>
      <c r="D39" s="77"/>
      <c r="E39" s="77"/>
      <c r="F39" s="77"/>
      <c r="G39" s="77"/>
      <c r="H39" s="78"/>
    </row>
    <row r="40" spans="3:8" ht="19.5" customHeight="1" x14ac:dyDescent="0.25">
      <c r="C40" s="76"/>
      <c r="D40" s="77"/>
      <c r="E40" s="77"/>
      <c r="F40" s="77"/>
      <c r="G40" s="77"/>
      <c r="H40" s="78"/>
    </row>
    <row r="41" spans="3:8" ht="19.5" customHeight="1" x14ac:dyDescent="0.25">
      <c r="C41" s="76"/>
      <c r="D41" s="77"/>
      <c r="E41" s="77"/>
      <c r="F41" s="77"/>
      <c r="G41" s="77"/>
      <c r="H41" s="78"/>
    </row>
    <row r="42" spans="3:8" ht="19.5" customHeight="1" x14ac:dyDescent="0.25">
      <c r="C42" s="79"/>
      <c r="D42" s="80"/>
      <c r="E42" s="80"/>
      <c r="F42" s="80"/>
      <c r="G42" s="80"/>
      <c r="H42" s="81"/>
    </row>
    <row r="43" spans="3:8" ht="24.95" customHeight="1" x14ac:dyDescent="0.25"/>
  </sheetData>
  <sheetProtection sheet="1" objects="1" scenarios="1"/>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showWhiteSpace="0" zoomScale="85" zoomScaleNormal="85"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Canales!B3</f>
        <v>TOTAL ACEITE</v>
      </c>
      <c r="C3" s="71"/>
      <c r="D3" s="71"/>
      <c r="E3" s="71"/>
      <c r="F3" s="71"/>
      <c r="G3" s="71"/>
      <c r="H3" s="71"/>
      <c r="I3" s="72"/>
    </row>
    <row r="4" spans="2:11" ht="15.75" thickTop="1" x14ac:dyDescent="0.25"/>
    <row r="5" spans="2:11" ht="19.5" thickBot="1" x14ac:dyDescent="0.35">
      <c r="B5" s="10" t="s">
        <v>35</v>
      </c>
      <c r="C5" s="3"/>
      <c r="D5" s="3"/>
      <c r="E5" s="3"/>
      <c r="F5" s="3"/>
      <c r="G5" s="3"/>
      <c r="H5" s="3"/>
      <c r="I5" s="3"/>
    </row>
    <row r="6" spans="2:11" ht="15.75" thickTop="1" x14ac:dyDescent="0.25"/>
    <row r="7" spans="2:11" ht="24.95" customHeight="1" x14ac:dyDescent="0.25"/>
    <row r="8" spans="2:11" ht="24.95" customHeight="1" x14ac:dyDescent="0.25">
      <c r="E8" s="11"/>
    </row>
    <row r="9" spans="2:11" ht="24.95" customHeight="1" x14ac:dyDescent="0.25">
      <c r="E9" s="11"/>
    </row>
    <row r="10" spans="2:11" ht="24.95" customHeight="1" x14ac:dyDescent="0.25">
      <c r="E10" s="11"/>
    </row>
    <row r="11" spans="2:11" ht="24.95" customHeight="1" x14ac:dyDescent="0.25">
      <c r="E11" s="11"/>
    </row>
    <row r="12" spans="2:11" ht="24.95" customHeight="1" x14ac:dyDescent="0.25">
      <c r="E12" s="11"/>
    </row>
    <row r="13" spans="2:11" ht="24.95" customHeight="1" x14ac:dyDescent="0.25">
      <c r="E13" s="11"/>
    </row>
    <row r="14" spans="2:11" ht="24.95" customHeight="1" x14ac:dyDescent="0.25">
      <c r="E14" s="11"/>
    </row>
    <row r="15" spans="2:11" ht="24.95" customHeight="1" x14ac:dyDescent="0.25"/>
    <row r="16" spans="2:11" ht="24.95" customHeight="1" x14ac:dyDescent="0.25">
      <c r="E16" s="11"/>
    </row>
    <row r="17" spans="2:9" ht="24.95" customHeight="1" x14ac:dyDescent="0.25">
      <c r="E17" s="11"/>
    </row>
    <row r="18" spans="2:9" ht="24.95" customHeight="1" x14ac:dyDescent="0.25">
      <c r="E18" s="11"/>
    </row>
    <row r="20" spans="2:9" ht="19.5" thickBot="1" x14ac:dyDescent="0.35">
      <c r="B20" s="10" t="s">
        <v>36</v>
      </c>
      <c r="C20" s="3"/>
      <c r="D20" s="3"/>
      <c r="E20" s="3"/>
      <c r="F20" s="3"/>
      <c r="G20" s="3"/>
      <c r="H20" s="3"/>
      <c r="I20" s="3"/>
    </row>
    <row r="21" spans="2:9" ht="15.75" thickTop="1" x14ac:dyDescent="0.25"/>
    <row r="40" spans="2:9" x14ac:dyDescent="0.25">
      <c r="E40" s="4"/>
      <c r="F40" s="4"/>
    </row>
    <row r="41" spans="2:9" ht="19.5" thickBot="1" x14ac:dyDescent="0.35">
      <c r="B41" s="10" t="s">
        <v>21</v>
      </c>
      <c r="C41" s="3"/>
      <c r="D41" s="3"/>
      <c r="E41" s="3"/>
      <c r="F41" s="3"/>
      <c r="G41" s="3"/>
      <c r="H41" s="3"/>
      <c r="I41" s="3"/>
    </row>
    <row r="42" spans="2:9" ht="15.75" thickTop="1" x14ac:dyDescent="0.25">
      <c r="E42" s="65"/>
      <c r="F42" s="65"/>
    </row>
    <row r="43" spans="2:9" ht="24.95" customHeight="1" x14ac:dyDescent="0.25">
      <c r="C43" s="73" t="s">
        <v>50</v>
      </c>
      <c r="D43" s="82"/>
      <c r="E43" s="82"/>
      <c r="F43" s="82"/>
      <c r="G43" s="82"/>
      <c r="H43" s="83"/>
    </row>
    <row r="44" spans="2:9" ht="24.95" customHeight="1" x14ac:dyDescent="0.25">
      <c r="C44" s="84"/>
      <c r="D44" s="85"/>
      <c r="E44" s="85"/>
      <c r="F44" s="85"/>
      <c r="G44" s="85"/>
      <c r="H44" s="86"/>
    </row>
    <row r="45" spans="2:9" ht="24.95" customHeight="1" x14ac:dyDescent="0.25">
      <c r="C45" s="84"/>
      <c r="D45" s="85"/>
      <c r="E45" s="85"/>
      <c r="F45" s="85"/>
      <c r="G45" s="85"/>
      <c r="H45" s="86"/>
    </row>
    <row r="46" spans="2:9" ht="24.95" customHeight="1" x14ac:dyDescent="0.25">
      <c r="C46" s="84"/>
      <c r="D46" s="85"/>
      <c r="E46" s="85"/>
      <c r="F46" s="85"/>
      <c r="G46" s="85"/>
      <c r="H46" s="86"/>
    </row>
    <row r="47" spans="2:9" ht="24.95" customHeight="1" x14ac:dyDescent="0.25">
      <c r="C47" s="84"/>
      <c r="D47" s="85"/>
      <c r="E47" s="85"/>
      <c r="F47" s="85"/>
      <c r="G47" s="85"/>
      <c r="H47" s="86"/>
    </row>
    <row r="48" spans="2:9" ht="24.95" customHeight="1" x14ac:dyDescent="0.25">
      <c r="C48" s="84"/>
      <c r="D48" s="85"/>
      <c r="E48" s="85"/>
      <c r="F48" s="85"/>
      <c r="G48" s="85"/>
      <c r="H48" s="86"/>
    </row>
    <row r="49" spans="3:8" ht="24.95" customHeight="1" x14ac:dyDescent="0.25">
      <c r="C49" s="84"/>
      <c r="D49" s="85"/>
      <c r="E49" s="85"/>
      <c r="F49" s="85"/>
      <c r="G49" s="85"/>
      <c r="H49" s="86"/>
    </row>
    <row r="50" spans="3:8" ht="24.95" customHeight="1" x14ac:dyDescent="0.25">
      <c r="C50" s="84"/>
      <c r="D50" s="85"/>
      <c r="E50" s="85"/>
      <c r="F50" s="85"/>
      <c r="G50" s="85"/>
      <c r="H50" s="86"/>
    </row>
    <row r="51" spans="3:8" ht="24.95" customHeight="1" x14ac:dyDescent="0.25">
      <c r="C51" s="87"/>
      <c r="D51" s="88"/>
      <c r="E51" s="88"/>
      <c r="F51" s="88"/>
      <c r="G51" s="88"/>
      <c r="H51" s="89"/>
    </row>
    <row r="52" spans="3:8" ht="24.95" customHeight="1" x14ac:dyDescent="0.25"/>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Canales!$B$3</f>
        <v>TOTAL ACEITE</v>
      </c>
      <c r="C3" s="71"/>
      <c r="D3" s="71"/>
      <c r="E3" s="71"/>
      <c r="F3" s="71"/>
      <c r="G3" s="71"/>
      <c r="H3" s="71"/>
      <c r="I3" s="72"/>
    </row>
    <row r="4" spans="2:11" ht="15.75" thickTop="1" x14ac:dyDescent="0.25"/>
    <row r="5" spans="2:11" ht="19.5" thickBot="1" x14ac:dyDescent="0.35">
      <c r="B5" s="10" t="s">
        <v>22</v>
      </c>
      <c r="C5" s="3"/>
      <c r="D5" s="3"/>
      <c r="E5" s="3"/>
      <c r="F5" s="3"/>
      <c r="G5" s="3"/>
      <c r="H5" s="3"/>
      <c r="I5" s="3"/>
    </row>
    <row r="6" spans="2:11" ht="15.75" thickTop="1" x14ac:dyDescent="0.25"/>
    <row r="7" spans="2:11" ht="24.95" customHeight="1" x14ac:dyDescent="0.25">
      <c r="B7" s="90" t="s">
        <v>51</v>
      </c>
      <c r="C7" s="91"/>
      <c r="D7" s="91"/>
      <c r="E7" s="91"/>
      <c r="F7" s="91"/>
      <c r="G7" s="91"/>
      <c r="H7" s="91"/>
      <c r="I7" s="92"/>
    </row>
    <row r="8" spans="2:11" ht="24.95" customHeight="1" x14ac:dyDescent="0.25">
      <c r="B8" s="93"/>
      <c r="C8" s="94"/>
      <c r="D8" s="94"/>
      <c r="E8" s="94"/>
      <c r="F8" s="94"/>
      <c r="G8" s="94"/>
      <c r="H8" s="94"/>
      <c r="I8" s="95"/>
    </row>
    <row r="9" spans="2:11" ht="24.95" customHeight="1" x14ac:dyDescent="0.25">
      <c r="B9" s="93"/>
      <c r="C9" s="94"/>
      <c r="D9" s="94"/>
      <c r="E9" s="94"/>
      <c r="F9" s="94"/>
      <c r="G9" s="94"/>
      <c r="H9" s="94"/>
      <c r="I9" s="95"/>
    </row>
    <row r="10" spans="2:11" ht="24.95" customHeight="1" x14ac:dyDescent="0.25">
      <c r="B10" s="93"/>
      <c r="C10" s="94"/>
      <c r="D10" s="94"/>
      <c r="E10" s="94"/>
      <c r="F10" s="94"/>
      <c r="G10" s="94"/>
      <c r="H10" s="94"/>
      <c r="I10" s="95"/>
    </row>
    <row r="11" spans="2:11" ht="24.95" customHeight="1" x14ac:dyDescent="0.25">
      <c r="B11" s="93"/>
      <c r="C11" s="94"/>
      <c r="D11" s="94"/>
      <c r="E11" s="94"/>
      <c r="F11" s="94"/>
      <c r="G11" s="94"/>
      <c r="H11" s="94"/>
      <c r="I11" s="95"/>
    </row>
    <row r="12" spans="2:11" ht="24.95" customHeight="1" x14ac:dyDescent="0.25">
      <c r="B12" s="93"/>
      <c r="C12" s="94"/>
      <c r="D12" s="94"/>
      <c r="E12" s="94"/>
      <c r="F12" s="94"/>
      <c r="G12" s="94"/>
      <c r="H12" s="94"/>
      <c r="I12" s="95"/>
    </row>
    <row r="13" spans="2:11" ht="24.95" customHeight="1" x14ac:dyDescent="0.25">
      <c r="B13" s="93"/>
      <c r="C13" s="94"/>
      <c r="D13" s="94"/>
      <c r="E13" s="94"/>
      <c r="F13" s="94"/>
      <c r="G13" s="94"/>
      <c r="H13" s="94"/>
      <c r="I13" s="95"/>
    </row>
    <row r="14" spans="2:11" ht="24.95" customHeight="1" x14ac:dyDescent="0.25">
      <c r="B14" s="93"/>
      <c r="C14" s="94"/>
      <c r="D14" s="94"/>
      <c r="E14" s="94"/>
      <c r="F14" s="94"/>
      <c r="G14" s="94"/>
      <c r="H14" s="94"/>
      <c r="I14" s="95"/>
    </row>
    <row r="15" spans="2:11" ht="24.95" customHeight="1" x14ac:dyDescent="0.25">
      <c r="B15" s="93"/>
      <c r="C15" s="94"/>
      <c r="D15" s="94"/>
      <c r="E15" s="94"/>
      <c r="F15" s="94"/>
      <c r="G15" s="94"/>
      <c r="H15" s="94"/>
      <c r="I15" s="95"/>
    </row>
    <row r="16" spans="2:11" ht="24.95" customHeight="1" x14ac:dyDescent="0.25">
      <c r="B16" s="93"/>
      <c r="C16" s="94"/>
      <c r="D16" s="94"/>
      <c r="E16" s="94"/>
      <c r="F16" s="94"/>
      <c r="G16" s="94"/>
      <c r="H16" s="94"/>
      <c r="I16" s="95"/>
    </row>
    <row r="17" spans="2:9" ht="24.95" customHeight="1" x14ac:dyDescent="0.25">
      <c r="B17" s="93"/>
      <c r="C17" s="94"/>
      <c r="D17" s="94"/>
      <c r="E17" s="94"/>
      <c r="F17" s="94"/>
      <c r="G17" s="94"/>
      <c r="H17" s="94"/>
      <c r="I17" s="95"/>
    </row>
    <row r="18" spans="2:9" ht="24.95" customHeight="1" x14ac:dyDescent="0.25">
      <c r="B18" s="93"/>
      <c r="C18" s="94"/>
      <c r="D18" s="94"/>
      <c r="E18" s="94"/>
      <c r="F18" s="94"/>
      <c r="G18" s="94"/>
      <c r="H18" s="94"/>
      <c r="I18" s="95"/>
    </row>
    <row r="19" spans="2:9" ht="24.95" customHeight="1" x14ac:dyDescent="0.25">
      <c r="B19" s="93"/>
      <c r="C19" s="94"/>
      <c r="D19" s="94"/>
      <c r="E19" s="94"/>
      <c r="F19" s="94"/>
      <c r="G19" s="94"/>
      <c r="H19" s="94"/>
      <c r="I19" s="95"/>
    </row>
    <row r="20" spans="2:9" ht="24.95" customHeight="1" x14ac:dyDescent="0.25">
      <c r="B20" s="93"/>
      <c r="C20" s="94"/>
      <c r="D20" s="94"/>
      <c r="E20" s="94"/>
      <c r="F20" s="94"/>
      <c r="G20" s="94"/>
      <c r="H20" s="94"/>
      <c r="I20" s="95"/>
    </row>
    <row r="21" spans="2:9" ht="24.95" customHeight="1" x14ac:dyDescent="0.25">
      <c r="B21" s="93"/>
      <c r="C21" s="94"/>
      <c r="D21" s="94"/>
      <c r="E21" s="94"/>
      <c r="F21" s="94"/>
      <c r="G21" s="94"/>
      <c r="H21" s="94"/>
      <c r="I21" s="95"/>
    </row>
    <row r="22" spans="2:9" ht="24.95" customHeight="1" x14ac:dyDescent="0.25">
      <c r="B22" s="93"/>
      <c r="C22" s="94"/>
      <c r="D22" s="94"/>
      <c r="E22" s="94"/>
      <c r="F22" s="94"/>
      <c r="G22" s="94"/>
      <c r="H22" s="94"/>
      <c r="I22" s="95"/>
    </row>
    <row r="23" spans="2:9" ht="24.95" customHeight="1" x14ac:dyDescent="0.25">
      <c r="B23" s="93"/>
      <c r="C23" s="94"/>
      <c r="D23" s="94"/>
      <c r="E23" s="94"/>
      <c r="F23" s="94"/>
      <c r="G23" s="94"/>
      <c r="H23" s="94"/>
      <c r="I23" s="95"/>
    </row>
    <row r="24" spans="2:9" ht="24.95" customHeight="1" x14ac:dyDescent="0.25">
      <c r="B24" s="93"/>
      <c r="C24" s="94"/>
      <c r="D24" s="94"/>
      <c r="E24" s="94"/>
      <c r="F24" s="94"/>
      <c r="G24" s="94"/>
      <c r="H24" s="94"/>
      <c r="I24" s="95"/>
    </row>
    <row r="25" spans="2:9" ht="24.95" customHeight="1" x14ac:dyDescent="0.25">
      <c r="B25" s="93"/>
      <c r="C25" s="94"/>
      <c r="D25" s="94"/>
      <c r="E25" s="94"/>
      <c r="F25" s="94"/>
      <c r="G25" s="94"/>
      <c r="H25" s="94"/>
      <c r="I25" s="95"/>
    </row>
    <row r="26" spans="2:9" ht="24.95" customHeight="1" x14ac:dyDescent="0.25">
      <c r="B26" s="93"/>
      <c r="C26" s="94"/>
      <c r="D26" s="94"/>
      <c r="E26" s="94"/>
      <c r="F26" s="94"/>
      <c r="G26" s="94"/>
      <c r="H26" s="94"/>
      <c r="I26" s="95"/>
    </row>
    <row r="27" spans="2:9" ht="24.95" customHeight="1" x14ac:dyDescent="0.25">
      <c r="B27" s="93"/>
      <c r="C27" s="94"/>
      <c r="D27" s="94"/>
      <c r="E27" s="94"/>
      <c r="F27" s="94"/>
      <c r="G27" s="94"/>
      <c r="H27" s="94"/>
      <c r="I27" s="95"/>
    </row>
    <row r="28" spans="2:9" ht="24.95" customHeight="1" x14ac:dyDescent="0.25">
      <c r="B28" s="93"/>
      <c r="C28" s="94"/>
      <c r="D28" s="94"/>
      <c r="E28" s="94"/>
      <c r="F28" s="94"/>
      <c r="G28" s="94"/>
      <c r="H28" s="94"/>
      <c r="I28" s="95"/>
    </row>
    <row r="29" spans="2:9" ht="24.95" customHeight="1" x14ac:dyDescent="0.25">
      <c r="B29" s="93"/>
      <c r="C29" s="94"/>
      <c r="D29" s="94"/>
      <c r="E29" s="94"/>
      <c r="F29" s="94"/>
      <c r="G29" s="94"/>
      <c r="H29" s="94"/>
      <c r="I29" s="95"/>
    </row>
    <row r="30" spans="2:9" ht="24.95" customHeight="1" x14ac:dyDescent="0.25">
      <c r="B30" s="93"/>
      <c r="C30" s="94"/>
      <c r="D30" s="94"/>
      <c r="E30" s="94"/>
      <c r="F30" s="94"/>
      <c r="G30" s="94"/>
      <c r="H30" s="94"/>
      <c r="I30" s="95"/>
    </row>
    <row r="31" spans="2:9" ht="24.95" customHeight="1" x14ac:dyDescent="0.25">
      <c r="B31" s="93"/>
      <c r="C31" s="94"/>
      <c r="D31" s="94"/>
      <c r="E31" s="94"/>
      <c r="F31" s="94"/>
      <c r="G31" s="94"/>
      <c r="H31" s="94"/>
      <c r="I31" s="95"/>
    </row>
    <row r="32" spans="2:9" ht="24.95" customHeight="1" x14ac:dyDescent="0.25">
      <c r="B32" s="96"/>
      <c r="C32" s="97"/>
      <c r="D32" s="97"/>
      <c r="E32" s="97"/>
      <c r="F32" s="97"/>
      <c r="G32" s="97"/>
      <c r="H32" s="97"/>
      <c r="I32" s="98"/>
    </row>
    <row r="33" ht="24.95" customHeight="1" x14ac:dyDescent="0.25"/>
    <row r="34" ht="24.95" customHeight="1" x14ac:dyDescent="0.25"/>
    <row r="35" ht="24.95" customHeight="1" x14ac:dyDescent="0.25"/>
    <row r="36" ht="24.95" customHeight="1" x14ac:dyDescent="0.25"/>
    <row r="37" ht="24.95" customHeight="1" x14ac:dyDescent="0.25"/>
    <row r="38" ht="24.95" customHeight="1" x14ac:dyDescent="0.25"/>
    <row r="39" ht="24.95" customHeight="1" x14ac:dyDescent="0.25"/>
    <row r="40" ht="24.95" customHeight="1" x14ac:dyDescent="0.25"/>
    <row r="41" ht="24.95" customHeight="1" x14ac:dyDescent="0.25"/>
    <row r="42" ht="24.95" customHeight="1" x14ac:dyDescent="0.25"/>
    <row r="43" ht="24.95" customHeight="1" x14ac:dyDescent="0.25"/>
    <row r="44" ht="24.95" customHeight="1" x14ac:dyDescent="0.25"/>
    <row r="45" ht="24.95" customHeight="1" x14ac:dyDescent="0.25"/>
    <row r="46" ht="24.95" customHeight="1" x14ac:dyDescent="0.25"/>
    <row r="47" ht="24.95" customHeight="1" x14ac:dyDescent="0.25"/>
  </sheetData>
  <sheetProtection sheet="1" objects="1" scenarios="1"/>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7A478D9-7572-4FE3-A2DC-2CA4A6BCE7C8}">
  <ds:schemaRef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724c4985-e433-4d2c-9697-e180992b402a"/>
    <ds:schemaRef ds:uri="http://schemas.microsoft.com/office/2006/metadata/properties"/>
    <ds:schemaRef ds:uri="http://purl.org/dc/terms/"/>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3.xml><?xml version="1.0" encoding="utf-8"?>
<ds:datastoreItem xmlns:ds="http://schemas.openxmlformats.org/officeDocument/2006/customXml" ds:itemID="{DDABF139-C414-4927-B98D-4648BBA4CB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Juan Carlos</cp:lastModifiedBy>
  <cp:revision/>
  <dcterms:created xsi:type="dcterms:W3CDTF">2018-05-22T14:11:12Z</dcterms:created>
  <dcterms:modified xsi:type="dcterms:W3CDTF">2023-06-29T11:51:55Z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2023-01-10T10:27:07Z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4cedc2e9-6dfb-473a-82a6-4740a9b18197</vt:lpwstr>
  </property>
  <property fmtid="{D5CDD505-2E9C-101B-9397-08002B2CF9AE}" pid="10" name="MSIP_Label_3741da7a-79c1-417c-b408-16c0bfe99fca_ContentBits">
    <vt:lpwstr>0</vt:lpwstr>
  </property>
</Properties>
</file>