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8\"/>
    </mc:Choice>
  </mc:AlternateContent>
  <bookViews>
    <workbookView xWindow="0" yWindow="0" windowWidth="28800" windowHeight="12135"/>
  </bookViews>
  <sheets>
    <sheet name="8.3.1.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'[12]19.11-12'!$B$53</definedName>
    <definedName name="AÑOSEÑA">#REF!</definedName>
    <definedName name="_xlnm.Print_Area" localSheetId="0">'8.3.1.8'!$A$1:$G$90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3" i="1" l="1"/>
  <c r="E83" i="1"/>
  <c r="D83" i="1"/>
  <c r="C83" i="1"/>
  <c r="B83" i="1"/>
  <c r="F79" i="1"/>
  <c r="E79" i="1"/>
  <c r="D79" i="1"/>
  <c r="C79" i="1"/>
  <c r="B79" i="1"/>
  <c r="F69" i="1"/>
  <c r="E69" i="1"/>
  <c r="D69" i="1"/>
  <c r="C69" i="1"/>
  <c r="B69" i="1"/>
  <c r="F63" i="1"/>
  <c r="E63" i="1"/>
  <c r="D63" i="1"/>
  <c r="C63" i="1"/>
  <c r="B63" i="1"/>
  <c r="F58" i="1"/>
  <c r="E58" i="1"/>
  <c r="D58" i="1"/>
  <c r="C58" i="1"/>
  <c r="B58" i="1"/>
  <c r="F49" i="1"/>
  <c r="E49" i="1"/>
  <c r="D49" i="1"/>
  <c r="C49" i="1"/>
  <c r="B49" i="1"/>
  <c r="F36" i="1"/>
  <c r="E36" i="1"/>
  <c r="D36" i="1"/>
  <c r="C36" i="1"/>
  <c r="B36" i="1"/>
  <c r="F30" i="1"/>
  <c r="E30" i="1"/>
  <c r="D30" i="1"/>
  <c r="C30" i="1"/>
  <c r="B30" i="1"/>
  <c r="F21" i="1"/>
  <c r="E21" i="1"/>
  <c r="D21" i="1"/>
  <c r="C21" i="1"/>
  <c r="B21" i="1"/>
  <c r="F12" i="1"/>
  <c r="F85" i="1" s="1"/>
  <c r="E12" i="1"/>
  <c r="E85" i="1" s="1"/>
  <c r="D12" i="1"/>
  <c r="D85" i="1" s="1"/>
  <c r="C12" i="1"/>
  <c r="C85" i="1" s="1"/>
  <c r="B12" i="1"/>
  <c r="B85" i="1" s="1"/>
</calcChain>
</file>

<file path=xl/sharedStrings.xml><?xml version="1.0" encoding="utf-8"?>
<sst xmlns="http://schemas.openxmlformats.org/spreadsheetml/2006/main" count="77" uniqueCount="77">
  <si>
    <t>OTRAS PRODUCCIONES GANADERAS</t>
  </si>
  <si>
    <t xml:space="preserve">8.3.1.8. LECHE Y PRODUCTOS LÁCTEOS-LECHE DE CABRA: </t>
  </si>
  <si>
    <t>Análisis provincial según producción y destino, 2018 (miles de litros)</t>
  </si>
  <si>
    <t>Provincias y</t>
  </si>
  <si>
    <r>
      <t xml:space="preserve">Total </t>
    </r>
    <r>
      <rPr>
        <vertAlign val="superscript"/>
        <sz val="10"/>
        <rFont val="Arial"/>
        <family val="2"/>
      </rPr>
      <t>(1)</t>
    </r>
  </si>
  <si>
    <t>Autoconsumo</t>
  </si>
  <si>
    <t>Comercializada</t>
  </si>
  <si>
    <t>Comunidades Autónomas</t>
  </si>
  <si>
    <r>
      <t xml:space="preserve">Consumo humano </t>
    </r>
    <r>
      <rPr>
        <vertAlign val="superscript"/>
        <sz val="10"/>
        <rFont val="Arial"/>
        <family val="2"/>
      </rPr>
      <t>(2)</t>
    </r>
  </si>
  <si>
    <t>Para queso</t>
  </si>
  <si>
    <r>
      <t xml:space="preserve">Venta directa </t>
    </r>
    <r>
      <rPr>
        <vertAlign val="superscript"/>
        <sz val="10"/>
        <rFont val="Arial"/>
        <family val="2"/>
      </rPr>
      <t>(3)</t>
    </r>
  </si>
  <si>
    <t>Venta industrias</t>
  </si>
  <si>
    <t>A Coruña</t>
  </si>
  <si>
    <t>Lugo</t>
  </si>
  <si>
    <t>Ourense</t>
  </si>
  <si>
    <t>Pontevedra</t>
  </si>
  <si>
    <t>GALICIA</t>
  </si>
  <si>
    <t xml:space="preserve"> P. DE ASTURIAS</t>
  </si>
  <si>
    <t xml:space="preserve"> CANTABRIA</t>
  </si>
  <si>
    <t>Álava</t>
  </si>
  <si>
    <t>Guipúzcoa</t>
  </si>
  <si>
    <t>Vizcaya</t>
  </si>
  <si>
    <t xml:space="preserve"> PAIS VASCO</t>
  </si>
  <si>
    <t xml:space="preserve"> NAVARRA</t>
  </si>
  <si>
    <t xml:space="preserve"> LA RIOJA</t>
  </si>
  <si>
    <t>Huesca</t>
  </si>
  <si>
    <t>Teruel</t>
  </si>
  <si>
    <t>Zaragoza</t>
  </si>
  <si>
    <t xml:space="preserve"> ARAGON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</si>
  <si>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</si>
  <si>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</si>
  <si>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</si>
  <si>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</si>
  <si>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</si>
  <si>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</si>
  <si>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</si>
  <si>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</si>
  <si>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</si>
  <si>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</si>
  <si>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</si>
  <si>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</si>
  <si>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</si>
  <si>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</si>
  <si>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</si>
  <si>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LEON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</si>
  <si>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</si>
  <si>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</si>
  <si>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</si>
  <si>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</si>
  <si>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</si>
  <si>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</si>
  <si>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</si>
  <si>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</si>
  <si>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</si>
  <si>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</si>
  <si>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</si>
  <si>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</si>
  <si>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</si>
  <si>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</si>
  <si>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</si>
  <si>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</si>
  <si>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</si>
  <si>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</si>
  <si>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</si>
  <si>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</si>
  <si>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</si>
  <si>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</si>
  <si>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</si>
  <si>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ANDALUCIA</t>
  </si>
  <si>
    <t>Las Palmas</t>
  </si>
  <si>
    <t>S.C. de Tenerife</t>
  </si>
  <si>
    <r>
      <t xml:space="preserve"> CANARIAS </t>
    </r>
    <r>
      <rPr>
        <b/>
        <vertAlign val="superscript"/>
        <sz val="10"/>
        <rFont val="Arial"/>
        <family val="2"/>
      </rPr>
      <t>(43)</t>
    </r>
  </si>
  <si>
    <t>TOTAL</t>
  </si>
  <si>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Incluye leche para cría y recría consumida en la explotación</t>
    </r>
  </si>
  <si>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Incluye leche de consumo y leche destinada para la fabricación de productos lácteos distintos del queso</t>
    </r>
  </si>
  <si>
    <r>
      <rPr>
        <vertAlign val="superscript"/>
        <sz val="10"/>
        <rFont val="Arial"/>
        <family val="2"/>
      </rPr>
      <t>(3)</t>
    </r>
    <r>
      <rPr>
        <sz val="10"/>
        <rFont val="Arial"/>
        <family val="2"/>
      </rPr>
      <t xml:space="preserve"> Revisión Metodológica</t>
    </r>
  </si>
  <si>
    <r>
      <rPr>
        <vertAlign val="superscript"/>
        <sz val="10"/>
        <rFont val="Arial"/>
        <family val="2"/>
      </rPr>
      <t>(4)</t>
    </r>
    <r>
      <rPr>
        <sz val="10"/>
        <rFont val="Arial"/>
        <family val="2"/>
      </rPr>
      <t xml:space="preserve"> Ruptura de la serie histórica tras revisión metodológica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</si>
</sst>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;\(#,##0\);\–"/>
    <numFmt numFmtId="165" formatCode="#,##0__;\–#,##0__;\–__;@__"/>
    <numFmt numFmtId="166" formatCode="#,##0.00__;\–#,##0.00__;\–__;@__"/>
    <numFmt numFmtId="167" formatCode="#,##0__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10"/>
      <color rgb="FF0070C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2" borderId="0" xfId="1" applyFont="1" applyFill="1" applyAlignment="1">
      <alignment horizontal="center"/>
    </xf>
    <xf numFmtId="0" fontId="3" fillId="2" borderId="0" xfId="1" applyFont="1" applyFill="1"/>
    <xf numFmtId="164" fontId="4" fillId="2" borderId="0" xfId="1" applyNumberFormat="1" applyFont="1" applyFill="1" applyAlignment="1"/>
    <xf numFmtId="164" fontId="4" fillId="2" borderId="0" xfId="1" applyNumberFormat="1" applyFont="1" applyFill="1"/>
    <xf numFmtId="0" fontId="5" fillId="2" borderId="0" xfId="1" applyFont="1" applyFill="1" applyAlignment="1">
      <alignment horizontal="center"/>
    </xf>
    <xf numFmtId="0" fontId="5" fillId="2" borderId="0" xfId="1" applyFont="1" applyFill="1" applyAlignment="1"/>
    <xf numFmtId="0" fontId="6" fillId="2" borderId="0" xfId="1" applyFont="1" applyFill="1"/>
    <xf numFmtId="164" fontId="5" fillId="2" borderId="0" xfId="1" applyNumberFormat="1" applyFont="1" applyFill="1" applyBorder="1" applyAlignment="1">
      <alignment horizontal="center"/>
    </xf>
    <xf numFmtId="164" fontId="6" fillId="2" borderId="0" xfId="1" applyNumberFormat="1" applyFont="1" applyFill="1"/>
    <xf numFmtId="164" fontId="6" fillId="3" borderId="1" xfId="1" applyNumberFormat="1" applyFont="1" applyFill="1" applyBorder="1" applyAlignment="1"/>
    <xf numFmtId="164" fontId="6" fillId="3" borderId="1" xfId="1" applyNumberFormat="1" applyFont="1" applyFill="1" applyBorder="1"/>
    <xf numFmtId="164" fontId="6" fillId="3" borderId="0" xfId="1" applyNumberFormat="1" applyFont="1" applyFill="1"/>
    <xf numFmtId="164" fontId="4" fillId="4" borderId="2" xfId="1" applyNumberFormat="1" applyFont="1" applyFill="1" applyBorder="1" applyAlignment="1">
      <alignment horizontal="center"/>
    </xf>
    <xf numFmtId="164" fontId="4" fillId="4" borderId="3" xfId="1" applyNumberFormat="1" applyFont="1" applyFill="1" applyBorder="1" applyAlignment="1">
      <alignment horizontal="center" vertical="center" wrapText="1"/>
    </xf>
    <xf numFmtId="164" fontId="4" fillId="4" borderId="4" xfId="1" applyNumberFormat="1" applyFont="1" applyFill="1" applyBorder="1" applyAlignment="1">
      <alignment horizontal="centerContinuous" vertical="center"/>
    </xf>
    <xf numFmtId="0" fontId="4" fillId="4" borderId="5" xfId="1" applyFont="1" applyFill="1" applyBorder="1" applyAlignment="1">
      <alignment horizontal="centerContinuous" vertical="center"/>
    </xf>
    <xf numFmtId="0" fontId="4" fillId="4" borderId="6" xfId="1" applyFont="1" applyFill="1" applyBorder="1" applyAlignment="1">
      <alignment horizontal="centerContinuous" vertical="center"/>
    </xf>
    <xf numFmtId="164" fontId="4" fillId="3" borderId="0" xfId="1" applyNumberFormat="1" applyFont="1" applyFill="1" applyBorder="1"/>
    <xf numFmtId="164" fontId="4" fillId="3" borderId="0" xfId="1" applyNumberFormat="1" applyFont="1" applyFill="1"/>
    <xf numFmtId="164" fontId="4" fillId="4" borderId="7" xfId="1" applyNumberFormat="1" applyFont="1" applyFill="1" applyBorder="1" applyAlignment="1">
      <alignment horizontal="center" vertical="top"/>
    </xf>
    <xf numFmtId="0" fontId="1" fillId="4" borderId="8" xfId="1" applyFill="1" applyBorder="1" applyAlignment="1">
      <alignment horizontal="center" vertical="center" wrapText="1"/>
    </xf>
    <xf numFmtId="164" fontId="4" fillId="4" borderId="9" xfId="1" applyNumberFormat="1" applyFont="1" applyFill="1" applyBorder="1" applyAlignment="1">
      <alignment horizontal="center" vertical="center"/>
    </xf>
    <xf numFmtId="164" fontId="4" fillId="4" borderId="10" xfId="1" applyNumberFormat="1" applyFont="1" applyFill="1" applyBorder="1" applyAlignment="1">
      <alignment horizontal="center" vertical="center"/>
    </xf>
    <xf numFmtId="164" fontId="4" fillId="2" borderId="0" xfId="1" applyNumberFormat="1" applyFont="1" applyFill="1" applyBorder="1"/>
    <xf numFmtId="164" fontId="4" fillId="3" borderId="11" xfId="1" applyNumberFormat="1" applyFont="1" applyFill="1" applyBorder="1" applyAlignment="1">
      <alignment horizontal="left"/>
    </xf>
    <xf numFmtId="165" fontId="4" fillId="5" borderId="12" xfId="1" applyNumberFormat="1" applyFont="1" applyFill="1" applyBorder="1" applyAlignment="1">
      <alignment horizontal="right"/>
    </xf>
    <xf numFmtId="165" fontId="4" fillId="5" borderId="13" xfId="1" applyNumberFormat="1" applyFont="1" applyFill="1" applyBorder="1" applyAlignment="1">
      <alignment horizontal="right"/>
    </xf>
    <xf numFmtId="166" fontId="8" fillId="2" borderId="0" xfId="1" applyNumberFormat="1" applyFont="1" applyFill="1" applyBorder="1"/>
    <xf numFmtId="167" fontId="4" fillId="2" borderId="0" xfId="1" applyNumberFormat="1" applyFont="1" applyFill="1" applyBorder="1"/>
    <xf numFmtId="164" fontId="9" fillId="4" borderId="11" xfId="1" applyNumberFormat="1" applyFont="1" applyFill="1" applyBorder="1" applyAlignment="1">
      <alignment horizontal="left"/>
    </xf>
    <xf numFmtId="167" fontId="9" fillId="4" borderId="13" xfId="1" applyNumberFormat="1" applyFont="1" applyFill="1" applyBorder="1"/>
    <xf numFmtId="165" fontId="9" fillId="4" borderId="12" xfId="1" applyNumberFormat="1" applyFont="1" applyFill="1" applyBorder="1"/>
    <xf numFmtId="165" fontId="9" fillId="4" borderId="13" xfId="1" applyNumberFormat="1" applyFont="1" applyFill="1" applyBorder="1"/>
    <xf numFmtId="167" fontId="9" fillId="2" borderId="0" xfId="1" applyNumberFormat="1" applyFont="1" applyFill="1" applyBorder="1"/>
    <xf numFmtId="165" fontId="4" fillId="5" borderId="12" xfId="1" applyNumberFormat="1" applyFont="1" applyFill="1" applyBorder="1"/>
    <xf numFmtId="165" fontId="4" fillId="5" borderId="13" xfId="1" applyNumberFormat="1" applyFont="1" applyFill="1" applyBorder="1"/>
    <xf numFmtId="165" fontId="9" fillId="4" borderId="12" xfId="1" applyNumberFormat="1" applyFont="1" applyFill="1" applyBorder="1" applyAlignment="1">
      <alignment horizontal="right"/>
    </xf>
    <xf numFmtId="164" fontId="4" fillId="3" borderId="11" xfId="1" applyNumberFormat="1" applyFont="1" applyFill="1" applyBorder="1" applyAlignment="1">
      <alignment horizontal="left" indent="1"/>
    </xf>
    <xf numFmtId="164" fontId="9" fillId="4" borderId="7" xfId="1" applyNumberFormat="1" applyFont="1" applyFill="1" applyBorder="1" applyAlignment="1">
      <alignment horizontal="left"/>
    </xf>
    <xf numFmtId="165" fontId="9" fillId="4" borderId="8" xfId="1" applyNumberFormat="1" applyFont="1" applyFill="1" applyBorder="1"/>
    <xf numFmtId="165" fontId="9" fillId="4" borderId="14" xfId="1" applyNumberFormat="1" applyFont="1" applyFill="1" applyBorder="1"/>
  </cellXfs>
  <cellStyles count="2">
    <cellStyle name="Normal" xfId="0" builtinId="0"/>
    <cellStyle name="Normal 6" xfId="1"/>
  </cellStyles>
  <dxfs count="3"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UARIO\ANUARIO%202016\PENDRIVE%20MINISTERIO\ANUARIO%202016\CAPITULOS%20XLS\sin%20terminar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0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tabSelected="1" view="pageBreakPreview" zoomScale="60" zoomScaleNormal="100" workbookViewId="0">
      <selection activeCell="A4" sqref="A4:F4"/>
    </sheetView>
  </sheetViews>
  <sheetFormatPr baseColWidth="10" defaultColWidth="11.42578125" defaultRowHeight="12.75" x14ac:dyDescent="0.2"/>
  <cols>
    <col min="1" max="1" width="29" style="19" bestFit="1" customWidth="1"/>
    <col min="2" max="2" width="18.28515625" style="19" customWidth="1"/>
    <col min="3" max="3" width="20.28515625" style="19" customWidth="1"/>
    <col min="4" max="4" width="17.7109375" style="19" customWidth="1"/>
    <col min="5" max="5" width="18.28515625" style="19" customWidth="1"/>
    <col min="6" max="6" width="19.42578125" style="18" customWidth="1"/>
    <col min="7" max="7" width="6" style="19" customWidth="1"/>
    <col min="8" max="16384" width="11.42578125" style="19"/>
  </cols>
  <sheetData>
    <row r="1" spans="1:9" s="2" customFormat="1" ht="18" x14ac:dyDescent="0.25">
      <c r="A1" s="1" t="s">
        <v>0</v>
      </c>
      <c r="B1" s="1"/>
      <c r="C1" s="1"/>
      <c r="D1" s="1"/>
      <c r="E1" s="1"/>
      <c r="F1" s="1"/>
    </row>
    <row r="2" spans="1:9" s="4" customFormat="1" x14ac:dyDescent="0.2">
      <c r="A2" s="3"/>
    </row>
    <row r="3" spans="1:9" s="7" customFormat="1" ht="15" x14ac:dyDescent="0.25">
      <c r="A3" s="5" t="s">
        <v>1</v>
      </c>
      <c r="B3" s="5"/>
      <c r="C3" s="5"/>
      <c r="D3" s="5"/>
      <c r="E3" s="5"/>
      <c r="F3" s="5"/>
      <c r="G3" s="6"/>
    </row>
    <row r="4" spans="1:9" s="9" customFormat="1" ht="15" x14ac:dyDescent="0.25">
      <c r="A4" s="8" t="s">
        <v>2</v>
      </c>
      <c r="B4" s="8"/>
      <c r="C4" s="8"/>
      <c r="D4" s="8"/>
      <c r="E4" s="8"/>
      <c r="F4" s="8"/>
    </row>
    <row r="5" spans="1:9" s="12" customFormat="1" ht="14.25" customHeight="1" thickBot="1" x14ac:dyDescent="0.25">
      <c r="A5" s="10"/>
      <c r="B5" s="11"/>
      <c r="C5" s="11"/>
      <c r="D5" s="11"/>
      <c r="E5" s="11"/>
      <c r="F5" s="11"/>
    </row>
    <row r="6" spans="1:9" ht="34.5" customHeight="1" x14ac:dyDescent="0.2">
      <c r="A6" s="13" t="s">
        <v>3</v>
      </c>
      <c r="B6" s="14" t="s">
        <v>4</v>
      </c>
      <c r="C6" s="15" t="s">
        <v>5</v>
      </c>
      <c r="D6" s="16"/>
      <c r="E6" s="16" t="s">
        <v>6</v>
      </c>
      <c r="F6" s="17"/>
      <c r="G6" s="18"/>
    </row>
    <row r="7" spans="1:9" ht="28.5" customHeight="1" thickBot="1" x14ac:dyDescent="0.25">
      <c r="A7" s="20" t="s">
        <v>7</v>
      </c>
      <c r="B7" s="21"/>
      <c r="C7" s="22" t="s">
        <v>8</v>
      </c>
      <c r="D7" s="22" t="s">
        <v>9</v>
      </c>
      <c r="E7" s="22" t="s">
        <v>10</v>
      </c>
      <c r="F7" s="23" t="s">
        <v>11</v>
      </c>
      <c r="G7" s="24"/>
      <c r="H7" s="24"/>
    </row>
    <row r="8" spans="1:9" ht="14.1" customHeight="1" x14ac:dyDescent="0.2">
      <c r="A8" s="25" t="s">
        <v>12</v>
      </c>
      <c r="B8" s="26">
        <v>84.21</v>
      </c>
      <c r="C8" s="26">
        <v>0</v>
      </c>
      <c r="D8" s="26">
        <v>1.6719999999999999</v>
      </c>
      <c r="E8" s="26">
        <v>0</v>
      </c>
      <c r="F8" s="27">
        <v>82.537999999999997</v>
      </c>
      <c r="G8" s="28"/>
      <c r="H8" s="29"/>
      <c r="I8" s="18"/>
    </row>
    <row r="9" spans="1:9" x14ac:dyDescent="0.2">
      <c r="A9" s="25" t="s">
        <v>13</v>
      </c>
      <c r="B9" s="26">
        <v>130.34</v>
      </c>
      <c r="C9" s="26">
        <v>0</v>
      </c>
      <c r="D9" s="26">
        <v>1.0310000000000001</v>
      </c>
      <c r="E9" s="26">
        <v>0.27800000000000002</v>
      </c>
      <c r="F9" s="27">
        <v>129.03100000000001</v>
      </c>
      <c r="G9" s="28"/>
      <c r="H9" s="29"/>
      <c r="I9" s="18"/>
    </row>
    <row r="10" spans="1:9" x14ac:dyDescent="0.2">
      <c r="A10" s="25" t="s">
        <v>14</v>
      </c>
      <c r="B10" s="26">
        <v>123.571</v>
      </c>
      <c r="C10" s="26">
        <v>0</v>
      </c>
      <c r="D10" s="26">
        <v>1.038</v>
      </c>
      <c r="E10" s="26">
        <v>122.533</v>
      </c>
      <c r="F10" s="27">
        <v>0</v>
      </c>
      <c r="G10" s="28"/>
      <c r="H10" s="29"/>
      <c r="I10" s="18"/>
    </row>
    <row r="11" spans="1:9" x14ac:dyDescent="0.2">
      <c r="A11" s="25" t="s">
        <v>15</v>
      </c>
      <c r="B11" s="26">
        <v>37.275000000000006</v>
      </c>
      <c r="C11" s="26">
        <v>1.2210000000000001</v>
      </c>
      <c r="D11" s="26">
        <v>0</v>
      </c>
      <c r="E11" s="26">
        <v>36.054000000000002</v>
      </c>
      <c r="F11" s="27">
        <v>0</v>
      </c>
      <c r="G11" s="28"/>
      <c r="H11" s="29"/>
      <c r="I11" s="18"/>
    </row>
    <row r="12" spans="1:9" x14ac:dyDescent="0.2">
      <c r="A12" s="30" t="s">
        <v>16</v>
      </c>
      <c r="B12" s="31">
        <f>SUM(B8:B11)</f>
        <v>375.39599999999996</v>
      </c>
      <c r="C12" s="32">
        <f>SUM(C8:C11)</f>
        <v>1.2210000000000001</v>
      </c>
      <c r="D12" s="32">
        <f>SUM(D8:D11)</f>
        <v>3.7410000000000005</v>
      </c>
      <c r="E12" s="32">
        <f>SUM(E8:E11)</f>
        <v>158.86500000000001</v>
      </c>
      <c r="F12" s="33">
        <f>SUM(F8:F11)</f>
        <v>211.56900000000002</v>
      </c>
      <c r="G12" s="28"/>
      <c r="H12" s="34"/>
      <c r="I12" s="18"/>
    </row>
    <row r="13" spans="1:9" x14ac:dyDescent="0.2">
      <c r="A13" s="25"/>
      <c r="B13" s="35"/>
      <c r="C13" s="35"/>
      <c r="D13" s="35"/>
      <c r="E13" s="35"/>
      <c r="F13" s="36"/>
      <c r="G13" s="28"/>
    </row>
    <row r="14" spans="1:9" x14ac:dyDescent="0.2">
      <c r="A14" s="30" t="s">
        <v>17</v>
      </c>
      <c r="B14" s="32">
        <v>2527.605</v>
      </c>
      <c r="C14" s="32">
        <v>0</v>
      </c>
      <c r="D14" s="32">
        <v>0</v>
      </c>
      <c r="E14" s="32">
        <v>895.75700000000006</v>
      </c>
      <c r="F14" s="33">
        <v>1631.848</v>
      </c>
      <c r="G14" s="28"/>
    </row>
    <row r="15" spans="1:9" x14ac:dyDescent="0.2">
      <c r="A15" s="25"/>
      <c r="B15" s="35"/>
      <c r="C15" s="35"/>
      <c r="D15" s="35"/>
      <c r="E15" s="35"/>
      <c r="F15" s="36"/>
      <c r="G15" s="28"/>
      <c r="H15" s="24"/>
    </row>
    <row r="16" spans="1:9" x14ac:dyDescent="0.2">
      <c r="A16" s="30" t="s">
        <v>18</v>
      </c>
      <c r="B16" s="32">
        <v>518</v>
      </c>
      <c r="C16" s="37">
        <v>0</v>
      </c>
      <c r="D16" s="32">
        <v>0</v>
      </c>
      <c r="E16" s="37">
        <v>47</v>
      </c>
      <c r="F16" s="33">
        <v>460</v>
      </c>
      <c r="G16" s="28"/>
    </row>
    <row r="17" spans="1:7" x14ac:dyDescent="0.2">
      <c r="A17" s="38"/>
      <c r="B17" s="35"/>
      <c r="C17" s="35"/>
      <c r="D17" s="35"/>
      <c r="E17" s="35"/>
      <c r="F17" s="36"/>
      <c r="G17" s="28"/>
    </row>
    <row r="18" spans="1:7" x14ac:dyDescent="0.2">
      <c r="A18" s="25" t="s">
        <v>19</v>
      </c>
      <c r="B18" s="35">
        <v>163</v>
      </c>
      <c r="C18" s="35">
        <v>2.5</v>
      </c>
      <c r="D18" s="35">
        <v>0</v>
      </c>
      <c r="E18" s="26">
        <v>136.1</v>
      </c>
      <c r="F18" s="36">
        <v>24.400000000000002</v>
      </c>
      <c r="G18" s="28"/>
    </row>
    <row r="19" spans="1:7" x14ac:dyDescent="0.2">
      <c r="A19" s="25" t="s">
        <v>20</v>
      </c>
      <c r="B19" s="35">
        <v>166.4</v>
      </c>
      <c r="C19" s="35">
        <v>1.5999999999999999</v>
      </c>
      <c r="D19" s="35">
        <v>0</v>
      </c>
      <c r="E19" s="26">
        <v>141.5</v>
      </c>
      <c r="F19" s="36">
        <v>23.3</v>
      </c>
      <c r="G19" s="28"/>
    </row>
    <row r="20" spans="1:7" x14ac:dyDescent="0.2">
      <c r="A20" s="25" t="s">
        <v>21</v>
      </c>
      <c r="B20" s="35">
        <v>467.10834207291413</v>
      </c>
      <c r="C20" s="35">
        <v>1.9000000000000001</v>
      </c>
      <c r="D20" s="35">
        <v>0</v>
      </c>
      <c r="E20" s="26">
        <v>390.49999999999994</v>
      </c>
      <c r="F20" s="36">
        <v>74.708342072914206</v>
      </c>
      <c r="G20" s="28"/>
    </row>
    <row r="21" spans="1:7" x14ac:dyDescent="0.2">
      <c r="A21" s="30" t="s">
        <v>22</v>
      </c>
      <c r="B21" s="32">
        <f>SUM(B18:B20)</f>
        <v>796.50834207291405</v>
      </c>
      <c r="C21" s="32">
        <f>SUM(C18:C20)</f>
        <v>6</v>
      </c>
      <c r="D21" s="32">
        <f>SUM(D18:D20)</f>
        <v>0</v>
      </c>
      <c r="E21" s="32">
        <f>SUM(E18:E20)</f>
        <v>668.09999999999991</v>
      </c>
      <c r="F21" s="33">
        <f>SUM(F18:F20)</f>
        <v>122.40834207291421</v>
      </c>
      <c r="G21" s="28"/>
    </row>
    <row r="22" spans="1:7" x14ac:dyDescent="0.2">
      <c r="A22" s="25"/>
      <c r="B22" s="35"/>
      <c r="C22" s="35"/>
      <c r="D22" s="35"/>
      <c r="E22" s="35"/>
      <c r="F22" s="36"/>
      <c r="G22" s="28"/>
    </row>
    <row r="23" spans="1:7" x14ac:dyDescent="0.2">
      <c r="A23" s="30" t="s">
        <v>23</v>
      </c>
      <c r="B23" s="32">
        <v>274.01100000000002</v>
      </c>
      <c r="C23" s="32">
        <v>27.42</v>
      </c>
      <c r="D23" s="32">
        <v>0</v>
      </c>
      <c r="E23" s="32">
        <v>0</v>
      </c>
      <c r="F23" s="33">
        <v>246.59100000000001</v>
      </c>
      <c r="G23" s="28"/>
    </row>
    <row r="24" spans="1:7" x14ac:dyDescent="0.2">
      <c r="A24" s="25"/>
      <c r="B24" s="35"/>
      <c r="C24" s="35"/>
      <c r="D24" s="35"/>
      <c r="E24" s="35"/>
      <c r="F24" s="36"/>
      <c r="G24" s="28"/>
    </row>
    <row r="25" spans="1:7" x14ac:dyDescent="0.2">
      <c r="A25" s="30" t="s">
        <v>24</v>
      </c>
      <c r="B25" s="32">
        <v>1746.8</v>
      </c>
      <c r="C25" s="32">
        <v>0</v>
      </c>
      <c r="D25" s="32">
        <v>0</v>
      </c>
      <c r="E25" s="32">
        <v>54</v>
      </c>
      <c r="F25" s="33">
        <v>1692.8</v>
      </c>
      <c r="G25" s="28"/>
    </row>
    <row r="26" spans="1:7" x14ac:dyDescent="0.2">
      <c r="A26" s="25"/>
      <c r="B26" s="35"/>
      <c r="C26" s="35"/>
      <c r="D26" s="35"/>
      <c r="E26" s="35"/>
      <c r="F26" s="36"/>
      <c r="G26" s="28"/>
    </row>
    <row r="27" spans="1:7" x14ac:dyDescent="0.2">
      <c r="A27" s="25" t="s">
        <v>25</v>
      </c>
      <c r="B27" s="35">
        <v>649</v>
      </c>
      <c r="C27" s="26">
        <v>0</v>
      </c>
      <c r="D27" s="35">
        <v>0</v>
      </c>
      <c r="E27" s="26">
        <v>223</v>
      </c>
      <c r="F27" s="36">
        <v>426</v>
      </c>
      <c r="G27" s="28"/>
    </row>
    <row r="28" spans="1:7" x14ac:dyDescent="0.2">
      <c r="A28" s="25" t="s">
        <v>26</v>
      </c>
      <c r="B28" s="35">
        <v>259.46000000000004</v>
      </c>
      <c r="C28" s="26">
        <v>0.18000000000000682</v>
      </c>
      <c r="D28" s="35">
        <v>172.68</v>
      </c>
      <c r="E28" s="26">
        <v>0</v>
      </c>
      <c r="F28" s="36">
        <v>86.6</v>
      </c>
      <c r="G28" s="28"/>
    </row>
    <row r="29" spans="1:7" x14ac:dyDescent="0.2">
      <c r="A29" s="25" t="s">
        <v>27</v>
      </c>
      <c r="B29" s="35">
        <v>319.12299999999999</v>
      </c>
      <c r="C29" s="26">
        <v>0</v>
      </c>
      <c r="D29" s="35">
        <v>0</v>
      </c>
      <c r="E29" s="26">
        <v>97</v>
      </c>
      <c r="F29" s="36">
        <v>222.12299999999999</v>
      </c>
      <c r="G29" s="28"/>
    </row>
    <row r="30" spans="1:7" x14ac:dyDescent="0.2">
      <c r="A30" s="30" t="s">
        <v>28</v>
      </c>
      <c r="B30" s="32">
        <f>SUM(B27:B29)</f>
        <v>1227.5830000000001</v>
      </c>
      <c r="C30" s="32">
        <f>SUM(C27:C29)</f>
        <v>0.18000000000000682</v>
      </c>
      <c r="D30" s="32">
        <f>SUM(D27:D29)</f>
        <v>172.68</v>
      </c>
      <c r="E30" s="32">
        <f>SUM(E27:E29)</f>
        <v>320</v>
      </c>
      <c r="F30" s="33">
        <f>SUM(F27:F29)</f>
        <v>734.72299999999996</v>
      </c>
      <c r="G30" s="28"/>
    </row>
    <row r="31" spans="1:7" x14ac:dyDescent="0.2">
      <c r="A31" s="25"/>
      <c r="B31" s="35"/>
      <c r="C31" s="35"/>
      <c r="D31" s="35"/>
      <c r="E31" s="35"/>
      <c r="F31" s="36"/>
      <c r="G31" s="28"/>
    </row>
    <row r="32" spans="1:7" x14ac:dyDescent="0.2">
      <c r="A32" s="25" t="s">
        <v>29</v>
      </c>
      <c r="B32" s="26">
        <v>2058.5</v>
      </c>
      <c r="C32" s="26">
        <v>24</v>
      </c>
      <c r="D32" s="35">
        <v>25</v>
      </c>
      <c r="E32" s="26">
        <v>181.5</v>
      </c>
      <c r="F32" s="36">
        <v>1828</v>
      </c>
      <c r="G32" s="28"/>
    </row>
    <row r="33" spans="1:7" x14ac:dyDescent="0.2">
      <c r="A33" s="25" t="s">
        <v>30</v>
      </c>
      <c r="B33" s="26">
        <v>916</v>
      </c>
      <c r="C33" s="26">
        <v>8</v>
      </c>
      <c r="D33" s="35">
        <v>1</v>
      </c>
      <c r="E33" s="26">
        <v>437</v>
      </c>
      <c r="F33" s="36">
        <v>387</v>
      </c>
      <c r="G33" s="28"/>
    </row>
    <row r="34" spans="1:7" x14ac:dyDescent="0.2">
      <c r="A34" s="25" t="s">
        <v>31</v>
      </c>
      <c r="B34" s="26">
        <v>4095</v>
      </c>
      <c r="C34" s="26">
        <v>94</v>
      </c>
      <c r="D34" s="26">
        <v>415</v>
      </c>
      <c r="E34" s="26">
        <v>1680</v>
      </c>
      <c r="F34" s="27">
        <v>1906</v>
      </c>
      <c r="G34" s="28"/>
    </row>
    <row r="35" spans="1:7" x14ac:dyDescent="0.2">
      <c r="A35" s="25" t="s">
        <v>32</v>
      </c>
      <c r="B35" s="26">
        <v>1819</v>
      </c>
      <c r="C35" s="26">
        <v>294</v>
      </c>
      <c r="D35" s="26">
        <v>0</v>
      </c>
      <c r="E35" s="26">
        <v>473</v>
      </c>
      <c r="F35" s="27">
        <v>1037</v>
      </c>
      <c r="G35" s="28"/>
    </row>
    <row r="36" spans="1:7" x14ac:dyDescent="0.2">
      <c r="A36" s="30" t="s">
        <v>33</v>
      </c>
      <c r="B36" s="32">
        <f>SUM(B32:B35)</f>
        <v>8888.5</v>
      </c>
      <c r="C36" s="32">
        <f>SUM(C32:C35)</f>
        <v>420</v>
      </c>
      <c r="D36" s="32">
        <f>SUM(D32:D35)</f>
        <v>441</v>
      </c>
      <c r="E36" s="32">
        <f>SUM(E32:E35)</f>
        <v>2771.5</v>
      </c>
      <c r="F36" s="33">
        <f>SUM(F32:F35)</f>
        <v>5158</v>
      </c>
      <c r="G36" s="28"/>
    </row>
    <row r="37" spans="1:7" x14ac:dyDescent="0.2">
      <c r="A37" s="25"/>
      <c r="B37" s="35"/>
      <c r="C37" s="35"/>
      <c r="D37" s="35"/>
      <c r="E37" s="35"/>
      <c r="F37" s="36"/>
      <c r="G37" s="28"/>
    </row>
    <row r="38" spans="1:7" x14ac:dyDescent="0.2">
      <c r="A38" s="30" t="s">
        <v>34</v>
      </c>
      <c r="B38" s="32">
        <v>372.69499999999999</v>
      </c>
      <c r="C38" s="32">
        <v>0</v>
      </c>
      <c r="D38" s="32">
        <v>0</v>
      </c>
      <c r="E38" s="32">
        <v>303.04899999999998</v>
      </c>
      <c r="F38" s="33">
        <v>20.416</v>
      </c>
      <c r="G38" s="28"/>
    </row>
    <row r="39" spans="1:7" x14ac:dyDescent="0.2">
      <c r="A39" s="25"/>
      <c r="B39" s="35"/>
      <c r="C39" s="35"/>
      <c r="D39" s="35"/>
      <c r="E39" s="35"/>
      <c r="F39" s="36"/>
      <c r="G39" s="28"/>
    </row>
    <row r="40" spans="1:7" x14ac:dyDescent="0.2">
      <c r="A40" s="25" t="s">
        <v>35</v>
      </c>
      <c r="B40" s="35">
        <v>16251</v>
      </c>
      <c r="C40" s="26">
        <v>0</v>
      </c>
      <c r="D40" s="26">
        <v>0</v>
      </c>
      <c r="E40" s="26">
        <v>53</v>
      </c>
      <c r="F40" s="27">
        <v>16198</v>
      </c>
      <c r="G40" s="28"/>
    </row>
    <row r="41" spans="1:7" x14ac:dyDescent="0.2">
      <c r="A41" s="25" t="s">
        <v>36</v>
      </c>
      <c r="B41" s="35">
        <v>1013</v>
      </c>
      <c r="C41" s="26">
        <v>0</v>
      </c>
      <c r="D41" s="35">
        <v>0</v>
      </c>
      <c r="E41" s="26">
        <v>641</v>
      </c>
      <c r="F41" s="36">
        <v>372</v>
      </c>
      <c r="G41" s="28"/>
    </row>
    <row r="42" spans="1:7" x14ac:dyDescent="0.2">
      <c r="A42" s="25" t="s">
        <v>37</v>
      </c>
      <c r="B42" s="35">
        <v>4760</v>
      </c>
      <c r="C42" s="26">
        <v>0</v>
      </c>
      <c r="D42" s="35">
        <v>0</v>
      </c>
      <c r="E42" s="26">
        <v>0</v>
      </c>
      <c r="F42" s="36">
        <v>4760</v>
      </c>
      <c r="G42" s="28"/>
    </row>
    <row r="43" spans="1:7" x14ac:dyDescent="0.2">
      <c r="A43" s="25" t="s">
        <v>38</v>
      </c>
      <c r="B43" s="35">
        <v>514</v>
      </c>
      <c r="C43" s="26">
        <v>0</v>
      </c>
      <c r="D43" s="26">
        <v>0</v>
      </c>
      <c r="E43" s="26">
        <v>0</v>
      </c>
      <c r="F43" s="27">
        <v>514</v>
      </c>
      <c r="G43" s="28"/>
    </row>
    <row r="44" spans="1:7" x14ac:dyDescent="0.2">
      <c r="A44" s="25" t="s">
        <v>39</v>
      </c>
      <c r="B44" s="35">
        <v>809</v>
      </c>
      <c r="C44" s="26">
        <v>0</v>
      </c>
      <c r="D44" s="35">
        <v>0</v>
      </c>
      <c r="E44" s="26">
        <v>45</v>
      </c>
      <c r="F44" s="36">
        <v>764</v>
      </c>
      <c r="G44" s="28"/>
    </row>
    <row r="45" spans="1:7" x14ac:dyDescent="0.2">
      <c r="A45" s="25" t="s">
        <v>40</v>
      </c>
      <c r="B45" s="35">
        <v>935</v>
      </c>
      <c r="C45" s="26">
        <v>0</v>
      </c>
      <c r="D45" s="35">
        <v>0</v>
      </c>
      <c r="E45" s="26">
        <v>0</v>
      </c>
      <c r="F45" s="36">
        <v>935</v>
      </c>
      <c r="G45" s="28"/>
    </row>
    <row r="46" spans="1:7" x14ac:dyDescent="0.2">
      <c r="A46" s="25" t="s">
        <v>41</v>
      </c>
      <c r="B46" s="35">
        <v>203</v>
      </c>
      <c r="C46" s="26">
        <v>0</v>
      </c>
      <c r="D46" s="26">
        <v>0</v>
      </c>
      <c r="E46" s="26">
        <v>0</v>
      </c>
      <c r="F46" s="27">
        <v>203</v>
      </c>
      <c r="G46" s="28"/>
    </row>
    <row r="47" spans="1:7" x14ac:dyDescent="0.2">
      <c r="A47" s="25" t="s">
        <v>42</v>
      </c>
      <c r="B47" s="35">
        <v>1327</v>
      </c>
      <c r="C47" s="26">
        <v>0</v>
      </c>
      <c r="D47" s="35">
        <v>0</v>
      </c>
      <c r="E47" s="26">
        <v>0</v>
      </c>
      <c r="F47" s="36">
        <v>1327</v>
      </c>
      <c r="G47" s="28"/>
    </row>
    <row r="48" spans="1:7" x14ac:dyDescent="0.2">
      <c r="A48" s="25" t="s">
        <v>43</v>
      </c>
      <c r="B48" s="35">
        <v>3103</v>
      </c>
      <c r="C48" s="26">
        <v>0</v>
      </c>
      <c r="D48" s="35">
        <v>0</v>
      </c>
      <c r="E48" s="26">
        <v>74</v>
      </c>
      <c r="F48" s="36">
        <v>3029</v>
      </c>
      <c r="G48" s="28"/>
    </row>
    <row r="49" spans="1:7" x14ac:dyDescent="0.2">
      <c r="A49" s="30" t="s">
        <v>44</v>
      </c>
      <c r="B49" s="32">
        <f>SUM(B40:B48)</f>
        <v>28915</v>
      </c>
      <c r="C49" s="32">
        <f>SUM(C40:C48)</f>
        <v>0</v>
      </c>
      <c r="D49" s="32">
        <f>SUM(D40:D48)</f>
        <v>0</v>
      </c>
      <c r="E49" s="32">
        <f>SUM(E40:E48)</f>
        <v>813</v>
      </c>
      <c r="F49" s="33">
        <f>SUM(F40:F48)</f>
        <v>28102</v>
      </c>
      <c r="G49" s="28"/>
    </row>
    <row r="50" spans="1:7" x14ac:dyDescent="0.2">
      <c r="A50" s="25"/>
      <c r="B50" s="35"/>
      <c r="C50" s="35"/>
      <c r="D50" s="35"/>
      <c r="E50" s="35"/>
      <c r="F50" s="36"/>
      <c r="G50" s="28"/>
    </row>
    <row r="51" spans="1:7" x14ac:dyDescent="0.2">
      <c r="A51" s="30" t="s">
        <v>45</v>
      </c>
      <c r="B51" s="32">
        <v>9076.6990000000005</v>
      </c>
      <c r="C51" s="32">
        <v>0</v>
      </c>
      <c r="D51" s="32">
        <v>0</v>
      </c>
      <c r="E51" s="32">
        <v>1061.8990000000001</v>
      </c>
      <c r="F51" s="33">
        <v>7894.8</v>
      </c>
      <c r="G51" s="28"/>
    </row>
    <row r="52" spans="1:7" x14ac:dyDescent="0.2">
      <c r="A52" s="25"/>
      <c r="B52" s="35"/>
      <c r="C52" s="35"/>
      <c r="D52" s="35"/>
      <c r="E52" s="35"/>
      <c r="F52" s="36"/>
      <c r="G52" s="28"/>
    </row>
    <row r="53" spans="1:7" x14ac:dyDescent="0.2">
      <c r="A53" s="25" t="s">
        <v>46</v>
      </c>
      <c r="B53" s="35">
        <v>15776</v>
      </c>
      <c r="C53" s="26">
        <v>0</v>
      </c>
      <c r="D53" s="35">
        <v>0</v>
      </c>
      <c r="E53" s="26">
        <v>0</v>
      </c>
      <c r="F53" s="36">
        <v>15776</v>
      </c>
      <c r="G53" s="28"/>
    </row>
    <row r="54" spans="1:7" x14ac:dyDescent="0.2">
      <c r="A54" s="25" t="s">
        <v>47</v>
      </c>
      <c r="B54" s="35">
        <v>32261.738775510206</v>
      </c>
      <c r="C54" s="35">
        <v>129.04695510204078</v>
      </c>
      <c r="D54" s="35">
        <v>516.18782040816336</v>
      </c>
      <c r="E54" s="26">
        <v>123.985</v>
      </c>
      <c r="F54" s="36">
        <v>31492.519</v>
      </c>
      <c r="G54" s="28"/>
    </row>
    <row r="55" spans="1:7" x14ac:dyDescent="0.2">
      <c r="A55" s="25" t="s">
        <v>48</v>
      </c>
      <c r="B55" s="35">
        <v>3209</v>
      </c>
      <c r="C55" s="35">
        <v>0</v>
      </c>
      <c r="D55" s="35">
        <v>0</v>
      </c>
      <c r="E55" s="26">
        <v>0</v>
      </c>
      <c r="F55" s="36">
        <v>3209</v>
      </c>
      <c r="G55" s="28"/>
    </row>
    <row r="56" spans="1:7" x14ac:dyDescent="0.2">
      <c r="A56" s="25" t="s">
        <v>49</v>
      </c>
      <c r="B56" s="35">
        <v>203</v>
      </c>
      <c r="C56" s="26">
        <v>0</v>
      </c>
      <c r="D56" s="26">
        <v>0</v>
      </c>
      <c r="E56" s="26">
        <v>0</v>
      </c>
      <c r="F56" s="27">
        <v>203</v>
      </c>
      <c r="G56" s="28"/>
    </row>
    <row r="57" spans="1:7" x14ac:dyDescent="0.2">
      <c r="A57" s="25" t="s">
        <v>50</v>
      </c>
      <c r="B57" s="35">
        <v>33582</v>
      </c>
      <c r="C57" s="35">
        <v>0</v>
      </c>
      <c r="D57" s="35">
        <v>55</v>
      </c>
      <c r="E57" s="26">
        <v>0</v>
      </c>
      <c r="F57" s="36">
        <v>33527</v>
      </c>
      <c r="G57" s="28"/>
    </row>
    <row r="58" spans="1:7" x14ac:dyDescent="0.2">
      <c r="A58" s="30" t="s">
        <v>51</v>
      </c>
      <c r="B58" s="32">
        <f>SUM(B53:B57)</f>
        <v>85031.73877551021</v>
      </c>
      <c r="C58" s="32">
        <f>SUM(C53:C57)</f>
        <v>129.04695510204078</v>
      </c>
      <c r="D58" s="32">
        <f>SUM(D53:D57)</f>
        <v>571.18782040816336</v>
      </c>
      <c r="E58" s="32">
        <f>SUM(E53:E57)</f>
        <v>123.985</v>
      </c>
      <c r="F58" s="33">
        <f>SUM(F53:F57)</f>
        <v>84207.519</v>
      </c>
      <c r="G58" s="28"/>
    </row>
    <row r="59" spans="1:7" x14ac:dyDescent="0.2">
      <c r="A59" s="25"/>
      <c r="B59" s="35"/>
      <c r="C59" s="35"/>
      <c r="D59" s="35"/>
      <c r="E59" s="35"/>
      <c r="F59" s="36"/>
      <c r="G59" s="28"/>
    </row>
    <row r="60" spans="1:7" x14ac:dyDescent="0.2">
      <c r="A60" s="25" t="s">
        <v>52</v>
      </c>
      <c r="B60" s="35">
        <v>5876.5290000000005</v>
      </c>
      <c r="C60" s="35">
        <v>24.1</v>
      </c>
      <c r="D60" s="26">
        <v>0</v>
      </c>
      <c r="E60" s="26">
        <v>14.599</v>
      </c>
      <c r="F60" s="27">
        <v>5837.83</v>
      </c>
      <c r="G60" s="28"/>
    </row>
    <row r="61" spans="1:7" x14ac:dyDescent="0.2">
      <c r="A61" s="25" t="s">
        <v>53</v>
      </c>
      <c r="B61" s="35">
        <v>3950.28</v>
      </c>
      <c r="C61" s="35">
        <v>0</v>
      </c>
      <c r="D61" s="26">
        <v>0</v>
      </c>
      <c r="E61" s="26">
        <v>334.851</v>
      </c>
      <c r="F61" s="27">
        <v>3615.4290000000001</v>
      </c>
      <c r="G61" s="28"/>
    </row>
    <row r="62" spans="1:7" x14ac:dyDescent="0.2">
      <c r="A62" s="25" t="s">
        <v>54</v>
      </c>
      <c r="B62" s="35">
        <v>1983.9230000000002</v>
      </c>
      <c r="C62" s="35">
        <v>3.8070000000000004</v>
      </c>
      <c r="D62" s="26">
        <v>0</v>
      </c>
      <c r="E62" s="26">
        <v>485.27699999999999</v>
      </c>
      <c r="F62" s="27">
        <v>1494.8390000000002</v>
      </c>
      <c r="G62" s="28"/>
    </row>
    <row r="63" spans="1:7" x14ac:dyDescent="0.2">
      <c r="A63" s="30" t="s">
        <v>55</v>
      </c>
      <c r="B63" s="32">
        <f>SUM(B60:B62)</f>
        <v>11810.732000000002</v>
      </c>
      <c r="C63" s="32">
        <f>SUM(C60:C62)</f>
        <v>27.907000000000004</v>
      </c>
      <c r="D63" s="32">
        <f>SUM(D60:D62)</f>
        <v>0</v>
      </c>
      <c r="E63" s="32">
        <f>SUM(E60:E62)</f>
        <v>834.72699999999998</v>
      </c>
      <c r="F63" s="33">
        <f>SUM(F60:F62)</f>
        <v>10948.098</v>
      </c>
      <c r="G63" s="28"/>
    </row>
    <row r="64" spans="1:7" x14ac:dyDescent="0.2">
      <c r="A64" s="25"/>
      <c r="B64" s="35"/>
      <c r="C64" s="35"/>
      <c r="D64" s="35"/>
      <c r="E64" s="35"/>
      <c r="F64" s="36"/>
      <c r="G64" s="28"/>
    </row>
    <row r="65" spans="1:7" x14ac:dyDescent="0.2">
      <c r="A65" s="30" t="s">
        <v>56</v>
      </c>
      <c r="B65" s="32">
        <v>52581.063999999998</v>
      </c>
      <c r="C65" s="32">
        <v>0</v>
      </c>
      <c r="D65" s="32">
        <v>0</v>
      </c>
      <c r="E65" s="32">
        <v>660.702</v>
      </c>
      <c r="F65" s="33">
        <v>51920.362000000001</v>
      </c>
      <c r="G65" s="28"/>
    </row>
    <row r="66" spans="1:7" x14ac:dyDescent="0.2">
      <c r="A66" s="25"/>
      <c r="B66" s="35"/>
      <c r="C66" s="35"/>
      <c r="D66" s="35"/>
      <c r="E66" s="35"/>
      <c r="F66" s="36"/>
      <c r="G66" s="28"/>
    </row>
    <row r="67" spans="1:7" x14ac:dyDescent="0.2">
      <c r="A67" s="25" t="s">
        <v>57</v>
      </c>
      <c r="B67" s="35">
        <v>21069.57</v>
      </c>
      <c r="C67" s="26">
        <v>0</v>
      </c>
      <c r="D67" s="35">
        <v>422.57</v>
      </c>
      <c r="E67" s="26">
        <v>447</v>
      </c>
      <c r="F67" s="36">
        <v>20200</v>
      </c>
      <c r="G67" s="28"/>
    </row>
    <row r="68" spans="1:7" x14ac:dyDescent="0.2">
      <c r="A68" s="25" t="s">
        <v>58</v>
      </c>
      <c r="B68" s="35">
        <v>20202.020000000004</v>
      </c>
      <c r="C68" s="26">
        <v>0</v>
      </c>
      <c r="D68" s="35">
        <v>405.47</v>
      </c>
      <c r="E68" s="26">
        <v>1661.08</v>
      </c>
      <c r="F68" s="36">
        <v>18135.47</v>
      </c>
      <c r="G68" s="28"/>
    </row>
    <row r="69" spans="1:7" x14ac:dyDescent="0.2">
      <c r="A69" s="30" t="s">
        <v>59</v>
      </c>
      <c r="B69" s="32">
        <f>SUM(B67:B68)</f>
        <v>41271.590000000004</v>
      </c>
      <c r="C69" s="37">
        <f>SUM(C67:C68)</f>
        <v>0</v>
      </c>
      <c r="D69" s="32">
        <f>SUM(D67:D68)</f>
        <v>828.04</v>
      </c>
      <c r="E69" s="37">
        <f>SUM(E67:E68)</f>
        <v>2108.08</v>
      </c>
      <c r="F69" s="33">
        <f>SUM(F67:F68)</f>
        <v>38335.47</v>
      </c>
      <c r="G69" s="28"/>
    </row>
    <row r="70" spans="1:7" x14ac:dyDescent="0.2">
      <c r="A70" s="25"/>
      <c r="B70" s="35"/>
      <c r="C70" s="35"/>
      <c r="D70" s="35"/>
      <c r="E70" s="35"/>
      <c r="F70" s="36"/>
      <c r="G70" s="28"/>
    </row>
    <row r="71" spans="1:7" x14ac:dyDescent="0.2">
      <c r="A71" s="25" t="s">
        <v>60</v>
      </c>
      <c r="B71" s="26">
        <v>38822.862999999998</v>
      </c>
      <c r="C71" s="26">
        <v>25</v>
      </c>
      <c r="D71" s="26">
        <v>697</v>
      </c>
      <c r="E71" s="26">
        <v>33.628</v>
      </c>
      <c r="F71" s="27">
        <v>37967.235000000001</v>
      </c>
      <c r="G71" s="28"/>
    </row>
    <row r="72" spans="1:7" x14ac:dyDescent="0.2">
      <c r="A72" s="25" t="s">
        <v>61</v>
      </c>
      <c r="B72" s="26">
        <v>29459</v>
      </c>
      <c r="C72" s="26">
        <v>280</v>
      </c>
      <c r="D72" s="26">
        <v>280</v>
      </c>
      <c r="E72" s="26">
        <v>382</v>
      </c>
      <c r="F72" s="27">
        <v>28517</v>
      </c>
      <c r="G72" s="28"/>
    </row>
    <row r="73" spans="1:7" x14ac:dyDescent="0.2">
      <c r="A73" s="25" t="s">
        <v>62</v>
      </c>
      <c r="B73" s="26">
        <v>13378</v>
      </c>
      <c r="C73" s="26">
        <v>0</v>
      </c>
      <c r="D73" s="26">
        <v>0</v>
      </c>
      <c r="E73" s="26">
        <v>219</v>
      </c>
      <c r="F73" s="27">
        <v>13159</v>
      </c>
      <c r="G73" s="28"/>
    </row>
    <row r="74" spans="1:7" x14ac:dyDescent="0.2">
      <c r="A74" s="25" t="s">
        <v>63</v>
      </c>
      <c r="B74" s="26">
        <v>30607.004000000001</v>
      </c>
      <c r="C74" s="26">
        <v>0</v>
      </c>
      <c r="D74" s="26">
        <v>690</v>
      </c>
      <c r="E74" s="26">
        <v>326.77199999999999</v>
      </c>
      <c r="F74" s="27">
        <v>29590.232</v>
      </c>
      <c r="G74" s="28"/>
    </row>
    <row r="75" spans="1:7" x14ac:dyDescent="0.2">
      <c r="A75" s="25" t="s">
        <v>64</v>
      </c>
      <c r="B75" s="26">
        <v>6827.1859999999997</v>
      </c>
      <c r="C75" s="26">
        <v>153</v>
      </c>
      <c r="D75" s="35">
        <v>151</v>
      </c>
      <c r="E75" s="26">
        <v>141.76599999999999</v>
      </c>
      <c r="F75" s="36">
        <v>6381.42</v>
      </c>
      <c r="G75" s="28"/>
    </row>
    <row r="76" spans="1:7" x14ac:dyDescent="0.2">
      <c r="A76" s="25" t="s">
        <v>65</v>
      </c>
      <c r="B76" s="26">
        <v>10391</v>
      </c>
      <c r="C76" s="26">
        <v>621</v>
      </c>
      <c r="D76" s="26">
        <v>31</v>
      </c>
      <c r="E76" s="26">
        <v>22</v>
      </c>
      <c r="F76" s="27">
        <v>9568</v>
      </c>
      <c r="G76" s="28"/>
    </row>
    <row r="77" spans="1:7" x14ac:dyDescent="0.2">
      <c r="A77" s="25" t="s">
        <v>66</v>
      </c>
      <c r="B77" s="26">
        <v>58033</v>
      </c>
      <c r="C77" s="26">
        <v>0</v>
      </c>
      <c r="D77" s="26">
        <v>0</v>
      </c>
      <c r="E77" s="26">
        <v>517</v>
      </c>
      <c r="F77" s="27">
        <v>57516</v>
      </c>
      <c r="G77" s="28"/>
    </row>
    <row r="78" spans="1:7" x14ac:dyDescent="0.2">
      <c r="A78" s="25" t="s">
        <v>67</v>
      </c>
      <c r="B78" s="26">
        <v>41150</v>
      </c>
      <c r="C78" s="26">
        <v>224</v>
      </c>
      <c r="D78" s="26">
        <v>0</v>
      </c>
      <c r="E78" s="26">
        <v>121</v>
      </c>
      <c r="F78" s="27">
        <v>40693</v>
      </c>
      <c r="G78" s="28"/>
    </row>
    <row r="79" spans="1:7" x14ac:dyDescent="0.2">
      <c r="A79" s="30" t="s">
        <v>68</v>
      </c>
      <c r="B79" s="32">
        <f>SUM(B71:B78)</f>
        <v>228668.05300000001</v>
      </c>
      <c r="C79" s="32">
        <f>SUM(C71:C78)</f>
        <v>1303</v>
      </c>
      <c r="D79" s="32">
        <f>SUM(D71:D78)</f>
        <v>1849</v>
      </c>
      <c r="E79" s="32">
        <f>SUM(E71:E78)</f>
        <v>1763.1659999999999</v>
      </c>
      <c r="F79" s="33">
        <f>SUM(F71:F78)</f>
        <v>223391.88699999999</v>
      </c>
      <c r="G79" s="28"/>
    </row>
    <row r="80" spans="1:7" x14ac:dyDescent="0.2">
      <c r="A80" s="25"/>
      <c r="B80" s="35"/>
      <c r="C80" s="35"/>
      <c r="D80" s="35"/>
      <c r="E80" s="35"/>
      <c r="F80" s="36"/>
      <c r="G80" s="28"/>
    </row>
    <row r="81" spans="1:7" x14ac:dyDescent="0.2">
      <c r="A81" s="25" t="s">
        <v>69</v>
      </c>
      <c r="B81" s="35">
        <v>41612</v>
      </c>
      <c r="C81" s="26">
        <v>375</v>
      </c>
      <c r="D81" s="35">
        <v>832</v>
      </c>
      <c r="E81" s="26">
        <v>20390</v>
      </c>
      <c r="F81" s="36">
        <v>19973</v>
      </c>
      <c r="G81" s="28"/>
    </row>
    <row r="82" spans="1:7" x14ac:dyDescent="0.2">
      <c r="A82" s="25" t="s">
        <v>70</v>
      </c>
      <c r="B82" s="35">
        <v>16821</v>
      </c>
      <c r="C82" s="35">
        <v>151</v>
      </c>
      <c r="D82" s="35">
        <v>336</v>
      </c>
      <c r="E82" s="26">
        <v>9252</v>
      </c>
      <c r="F82" s="36">
        <v>7065</v>
      </c>
      <c r="G82" s="28"/>
    </row>
    <row r="83" spans="1:7" ht="14.25" x14ac:dyDescent="0.2">
      <c r="A83" s="30" t="s">
        <v>71</v>
      </c>
      <c r="B83" s="32">
        <f>SUM(B81:B82)</f>
        <v>58433</v>
      </c>
      <c r="C83" s="32">
        <f>SUM(C81:C82)</f>
        <v>526</v>
      </c>
      <c r="D83" s="32">
        <f>SUM(D81:D82)</f>
        <v>1168</v>
      </c>
      <c r="E83" s="32">
        <f>SUM(E81:E82)</f>
        <v>29642</v>
      </c>
      <c r="F83" s="33">
        <f>SUM(F81:F82)</f>
        <v>27038</v>
      </c>
      <c r="G83" s="28"/>
    </row>
    <row r="84" spans="1:7" x14ac:dyDescent="0.2">
      <c r="A84" s="25"/>
      <c r="B84" s="35"/>
      <c r="C84" s="35"/>
      <c r="D84" s="35"/>
      <c r="E84" s="35"/>
      <c r="F84" s="36"/>
      <c r="G84" s="28"/>
    </row>
    <row r="85" spans="1:7" ht="13.5" thickBot="1" x14ac:dyDescent="0.25">
      <c r="A85" s="39" t="s">
        <v>72</v>
      </c>
      <c r="B85" s="40">
        <f>B12+B14+B16+B21+B23+B25+B30+B36+B38+B49+B51+B58+B63+B65+B69+B79+B83</f>
        <v>532514.97511758318</v>
      </c>
      <c r="C85" s="40">
        <f>C12+C14+C16+C21+C23+C25+C30+C36+C38+C49+C51+C58+C63+C65+C69+C79+C83</f>
        <v>2440.7749551020406</v>
      </c>
      <c r="D85" s="40">
        <f>D12+D14+D16+D21+D23+D25+D30+D36+D38+D49+D51+D58+D63+D65+D69+D79+D83</f>
        <v>5033.6488204081634</v>
      </c>
      <c r="E85" s="40">
        <f>E12+E14+E16+E21+E23+E25+E30+E36+E38+E49+E51+E58+E63+E65+E69+E79+E83</f>
        <v>42225.83</v>
      </c>
      <c r="F85" s="41">
        <f>F12+F14+F16+F21+F23+F25+F30+F36+F38+F49+F51+F58+F63+F65+F69+F79+F83</f>
        <v>482116.4913420729</v>
      </c>
      <c r="G85" s="28"/>
    </row>
    <row r="87" spans="1:7" ht="14.25" x14ac:dyDescent="0.2">
      <c r="A87" s="19" t="s">
        <v>73</v>
      </c>
    </row>
    <row r="88" spans="1:7" ht="14.25" x14ac:dyDescent="0.2">
      <c r="A88" s="19" t="s">
        <v>74</v>
      </c>
    </row>
    <row r="89" spans="1:7" ht="12" customHeight="1" x14ac:dyDescent="0.2">
      <c r="A89" s="19" t="s">
        <v>75</v>
      </c>
    </row>
    <row r="90" spans="1:7" ht="14.25" x14ac:dyDescent="0.2">
      <c r="A90" s="19" t="s">
        <v>76</v>
      </c>
    </row>
  </sheetData>
  <mergeCells count="4">
    <mergeCell ref="A1:F1"/>
    <mergeCell ref="A3:F3"/>
    <mergeCell ref="A4:F4"/>
    <mergeCell ref="B6:B7"/>
  </mergeCells>
  <conditionalFormatting sqref="B8:B12 D8:E11 G8:H9 H10:H12 G10:G85">
    <cfRule type="cellIs" dxfId="2" priority="3" stopIfTrue="1" operator="lessThan">
      <formula>0</formula>
    </cfRule>
  </conditionalFormatting>
  <conditionalFormatting sqref="G8:G85">
    <cfRule type="cellIs" dxfId="1" priority="2" stopIfTrue="1" operator="lessThan">
      <formula>0</formula>
    </cfRule>
  </conditionalFormatting>
  <conditionalFormatting sqref="G8:G85">
    <cfRule type="cellIs" dxfId="0" priority="1" stopIfTrue="1" operator="lessThan">
      <formula>0</formula>
    </cfRule>
  </conditionalFormatting>
  <pageMargins left="0.7" right="0.7" top="0.48" bottom="0.44" header="0.3" footer="0.3"/>
  <pageSetup paperSize="9" scale="67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8.3.1.8</vt:lpstr>
      <vt:lpstr>'8.3.1.8'!Área_de_impresión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2019-10-28T10:05:29Z</dcterms:created>
  <dcterms:modified xsi:type="dcterms:W3CDTF">2019-10-28T10:05:30Z</dcterms:modified>
</cp:coreProperties>
</file>