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3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'8.3.1.2'!$A$1:$F$87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C83" i="1"/>
  <c r="B83" i="1"/>
  <c r="E82" i="1"/>
  <c r="E81" i="1"/>
  <c r="E83" i="1" s="1"/>
  <c r="D79" i="1"/>
  <c r="C79" i="1"/>
  <c r="B79" i="1"/>
  <c r="E78" i="1"/>
  <c r="E77" i="1"/>
  <c r="E76" i="1"/>
  <c r="E75" i="1"/>
  <c r="E74" i="1"/>
  <c r="E73" i="1"/>
  <c r="E72" i="1"/>
  <c r="E71" i="1"/>
  <c r="E79" i="1" s="1"/>
  <c r="E69" i="1"/>
  <c r="D69" i="1"/>
  <c r="C69" i="1"/>
  <c r="B69" i="1"/>
  <c r="E68" i="1"/>
  <c r="E67" i="1"/>
  <c r="E65" i="1"/>
  <c r="E63" i="1"/>
  <c r="D63" i="1"/>
  <c r="C63" i="1"/>
  <c r="B63" i="1"/>
  <c r="E62" i="1"/>
  <c r="E61" i="1"/>
  <c r="E60" i="1"/>
  <c r="D58" i="1"/>
  <c r="C58" i="1"/>
  <c r="B58" i="1"/>
  <c r="E57" i="1"/>
  <c r="E56" i="1"/>
  <c r="E55" i="1"/>
  <c r="E54" i="1"/>
  <c r="E53" i="1"/>
  <c r="E58" i="1" s="1"/>
  <c r="E51" i="1"/>
  <c r="D49" i="1"/>
  <c r="C49" i="1"/>
  <c r="B49" i="1"/>
  <c r="E48" i="1"/>
  <c r="E47" i="1"/>
  <c r="E46" i="1"/>
  <c r="E45" i="1"/>
  <c r="E44" i="1"/>
  <c r="E43" i="1"/>
  <c r="E49" i="1" s="1"/>
  <c r="E42" i="1"/>
  <c r="E41" i="1"/>
  <c r="E40" i="1"/>
  <c r="E38" i="1"/>
  <c r="C36" i="1"/>
  <c r="B36" i="1"/>
  <c r="E35" i="1"/>
  <c r="E34" i="1"/>
  <c r="E33" i="1"/>
  <c r="E32" i="1"/>
  <c r="E36" i="1" s="1"/>
  <c r="D30" i="1"/>
  <c r="C30" i="1"/>
  <c r="B30" i="1"/>
  <c r="E29" i="1"/>
  <c r="E28" i="1"/>
  <c r="E27" i="1"/>
  <c r="E30" i="1" s="1"/>
  <c r="E25" i="1"/>
  <c r="E23" i="1"/>
  <c r="D21" i="1"/>
  <c r="C21" i="1"/>
  <c r="B21" i="1"/>
  <c r="E20" i="1"/>
  <c r="E19" i="1"/>
  <c r="E18" i="1"/>
  <c r="E21" i="1" s="1"/>
  <c r="E16" i="1"/>
  <c r="E14" i="1"/>
  <c r="D12" i="1"/>
  <c r="D85" i="1" s="1"/>
  <c r="C12" i="1"/>
  <c r="C85" i="1" s="1"/>
  <c r="B12" i="1"/>
  <c r="B85" i="1" s="1"/>
  <c r="E11" i="1"/>
  <c r="E10" i="1"/>
  <c r="E9" i="1"/>
  <c r="E8" i="1"/>
  <c r="E12" i="1" s="1"/>
  <c r="E85" i="1" l="1"/>
</calcChain>
</file>

<file path=xl/sharedStrings.xml><?xml version="1.0" encoding="utf-8"?>
<sst xmlns="http://schemas.openxmlformats.org/spreadsheetml/2006/main" count="74" uniqueCount="72">
  <si>
    <t>OTRAS PRODUCCIONES GANADERAS</t>
  </si>
  <si>
    <t>8.3.1.2. LECHE Y PRODUCTOS LÁCTEOS:</t>
  </si>
  <si>
    <t xml:space="preserve"> Análisis provincial de producción de leche según especies, 2018 (miles de litros)</t>
  </si>
  <si>
    <t xml:space="preserve">Provincias y </t>
  </si>
  <si>
    <t>Leche de</t>
  </si>
  <si>
    <t>Leche</t>
  </si>
  <si>
    <t>Autónomas Comunidades</t>
  </si>
  <si>
    <t>vaca</t>
  </si>
  <si>
    <t>oveja</t>
  </si>
  <si>
    <t>cabra</t>
  </si>
  <si>
    <t>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</si>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</sst>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;\–"/>
    <numFmt numFmtId="165" formatCode="#,##0__"/>
    <numFmt numFmtId="166" formatCode="#,##0__;\–#,##0__;\–__;@__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/>
    <xf numFmtId="0" fontId="3" fillId="2" borderId="0" xfId="1" applyFont="1" applyFill="1" applyBorder="1"/>
    <xf numFmtId="164" fontId="4" fillId="2" borderId="0" xfId="1" applyNumberFormat="1" applyFont="1" applyFill="1" applyBorder="1"/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/>
    <xf numFmtId="0" fontId="6" fillId="2" borderId="0" xfId="1" applyFont="1" applyFill="1" applyBorder="1"/>
    <xf numFmtId="164" fontId="5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/>
    <xf numFmtId="164" fontId="6" fillId="3" borderId="1" xfId="1" applyNumberFormat="1" applyFont="1" applyFill="1" applyBorder="1"/>
    <xf numFmtId="164" fontId="6" fillId="3" borderId="0" xfId="1" applyNumberFormat="1" applyFont="1" applyFill="1"/>
    <xf numFmtId="164" fontId="4" fillId="4" borderId="2" xfId="1" applyNumberFormat="1" applyFont="1" applyFill="1" applyBorder="1" applyAlignment="1">
      <alignment horizontal="center"/>
    </xf>
    <xf numFmtId="164" fontId="4" fillId="4" borderId="3" xfId="1" applyNumberFormat="1" applyFont="1" applyFill="1" applyBorder="1" applyAlignment="1">
      <alignment horizontal="center"/>
    </xf>
    <xf numFmtId="164" fontId="4" fillId="4" borderId="4" xfId="1" applyNumberFormat="1" applyFont="1" applyFill="1" applyBorder="1" applyAlignment="1">
      <alignment horizontal="center"/>
    </xf>
    <xf numFmtId="164" fontId="4" fillId="3" borderId="0" xfId="1" applyNumberFormat="1" applyFont="1" applyFill="1"/>
    <xf numFmtId="164" fontId="4" fillId="4" borderId="5" xfId="1" applyNumberFormat="1" applyFont="1" applyFill="1" applyBorder="1" applyAlignment="1">
      <alignment horizontal="center" vertical="top"/>
    </xf>
    <xf numFmtId="164" fontId="4" fillId="4" borderId="6" xfId="1" applyNumberFormat="1" applyFont="1" applyFill="1" applyBorder="1" applyAlignment="1">
      <alignment horizontal="center" vertical="top"/>
    </xf>
    <xf numFmtId="164" fontId="4" fillId="4" borderId="7" xfId="1" applyNumberFormat="1" applyFont="1" applyFill="1" applyBorder="1" applyAlignment="1">
      <alignment horizontal="center" vertical="top"/>
    </xf>
    <xf numFmtId="164" fontId="4" fillId="3" borderId="2" xfId="1" applyNumberFormat="1" applyFont="1" applyFill="1" applyBorder="1" applyAlignment="1">
      <alignment horizontal="left"/>
    </xf>
    <xf numFmtId="165" fontId="4" fillId="5" borderId="3" xfId="1" applyNumberFormat="1" applyFont="1" applyFill="1" applyBorder="1"/>
    <xf numFmtId="166" fontId="4" fillId="0" borderId="4" xfId="1" applyNumberFormat="1" applyFont="1" applyBorder="1" applyAlignment="1">
      <alignment horizontal="right"/>
    </xf>
    <xf numFmtId="164" fontId="4" fillId="3" borderId="0" xfId="1" applyNumberFormat="1" applyFont="1" applyFill="1" applyBorder="1"/>
    <xf numFmtId="164" fontId="4" fillId="3" borderId="8" xfId="1" applyNumberFormat="1" applyFont="1" applyFill="1" applyBorder="1" applyAlignment="1">
      <alignment horizontal="left"/>
    </xf>
    <xf numFmtId="165" fontId="4" fillId="5" borderId="9" xfId="1" applyNumberFormat="1" applyFont="1" applyFill="1" applyBorder="1"/>
    <xf numFmtId="166" fontId="4" fillId="5" borderId="9" xfId="1" applyNumberFormat="1" applyFont="1" applyFill="1" applyBorder="1"/>
    <xf numFmtId="166" fontId="4" fillId="5" borderId="10" xfId="1" applyNumberFormat="1" applyFont="1" applyFill="1" applyBorder="1"/>
    <xf numFmtId="164" fontId="7" fillId="4" borderId="8" xfId="1" applyNumberFormat="1" applyFont="1" applyFill="1" applyBorder="1" applyAlignment="1">
      <alignment horizontal="left"/>
    </xf>
    <xf numFmtId="165" fontId="7" fillId="4" borderId="9" xfId="1" applyNumberFormat="1" applyFont="1" applyFill="1" applyBorder="1"/>
    <xf numFmtId="165" fontId="7" fillId="4" borderId="10" xfId="1" applyNumberFormat="1" applyFont="1" applyFill="1" applyBorder="1"/>
    <xf numFmtId="165" fontId="7" fillId="5" borderId="9" xfId="1" applyNumberFormat="1" applyFont="1" applyFill="1" applyBorder="1"/>
    <xf numFmtId="165" fontId="7" fillId="5" borderId="10" xfId="1" applyNumberFormat="1" applyFont="1" applyFill="1" applyBorder="1"/>
    <xf numFmtId="166" fontId="7" fillId="4" borderId="9" xfId="1" applyNumberFormat="1" applyFont="1" applyFill="1" applyBorder="1"/>
    <xf numFmtId="166" fontId="7" fillId="4" borderId="10" xfId="1" applyNumberFormat="1" applyFont="1" applyFill="1" applyBorder="1"/>
    <xf numFmtId="165" fontId="4" fillId="5" borderId="10" xfId="1" applyNumberFormat="1" applyFont="1" applyFill="1" applyBorder="1"/>
    <xf numFmtId="164" fontId="7" fillId="4" borderId="5" xfId="1" applyNumberFormat="1" applyFont="1" applyFill="1" applyBorder="1" applyAlignment="1">
      <alignment horizontal="left"/>
    </xf>
    <xf numFmtId="165" fontId="7" fillId="4" borderId="6" xfId="1" applyNumberFormat="1" applyFont="1" applyFill="1" applyBorder="1"/>
    <xf numFmtId="165" fontId="7" fillId="4" borderId="7" xfId="1" applyNumberFormat="1" applyFont="1" applyFill="1" applyBorder="1"/>
    <xf numFmtId="164" fontId="4" fillId="0" borderId="0" xfId="1" applyNumberFormat="1" applyFont="1" applyFill="1" applyBorder="1"/>
    <xf numFmtId="0" fontId="2" fillId="0" borderId="0" xfId="1" applyFont="1" applyFill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view="pageBreakPreview" zoomScale="60" zoomScaleNormal="100" workbookViewId="0">
      <selection activeCell="A4" sqref="A4:F4"/>
    </sheetView>
  </sheetViews>
  <sheetFormatPr baseColWidth="10" defaultColWidth="11.42578125" defaultRowHeight="12.75" x14ac:dyDescent="0.2"/>
  <cols>
    <col min="1" max="1" width="26.7109375" style="15" customWidth="1"/>
    <col min="2" max="5" width="18.7109375" style="15" customWidth="1"/>
    <col min="6" max="6" width="5.5703125" style="15" customWidth="1"/>
    <col min="7" max="16384" width="11.42578125" style="15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2"/>
      <c r="G1" s="2"/>
    </row>
    <row r="2" spans="1:10" s="4" customFormat="1" x14ac:dyDescent="0.2"/>
    <row r="3" spans="1:10" s="7" customFormat="1" ht="15" x14ac:dyDescent="0.25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</row>
    <row r="4" spans="1:10" s="9" customFormat="1" ht="15" x14ac:dyDescent="0.25">
      <c r="A4" s="8" t="s">
        <v>2</v>
      </c>
      <c r="B4" s="8"/>
      <c r="C4" s="8"/>
      <c r="D4" s="8"/>
      <c r="E4" s="8"/>
    </row>
    <row r="5" spans="1:10" s="11" customFormat="1" ht="14.25" customHeight="1" thickBot="1" x14ac:dyDescent="0.25">
      <c r="A5" s="10"/>
      <c r="B5" s="10"/>
      <c r="C5" s="10"/>
      <c r="D5" s="10"/>
      <c r="E5" s="10"/>
    </row>
    <row r="6" spans="1:10" ht="23.25" customHeight="1" x14ac:dyDescent="0.2">
      <c r="A6" s="12" t="s">
        <v>3</v>
      </c>
      <c r="B6" s="13" t="s">
        <v>4</v>
      </c>
      <c r="C6" s="13" t="s">
        <v>4</v>
      </c>
      <c r="D6" s="13" t="s">
        <v>4</v>
      </c>
      <c r="E6" s="14" t="s">
        <v>5</v>
      </c>
    </row>
    <row r="7" spans="1:10" ht="27" customHeight="1" thickBot="1" x14ac:dyDescent="0.25">
      <c r="A7" s="16" t="s">
        <v>6</v>
      </c>
      <c r="B7" s="17" t="s">
        <v>7</v>
      </c>
      <c r="C7" s="17" t="s">
        <v>8</v>
      </c>
      <c r="D7" s="17" t="s">
        <v>9</v>
      </c>
      <c r="E7" s="18" t="s">
        <v>10</v>
      </c>
    </row>
    <row r="8" spans="1:10" x14ac:dyDescent="0.2">
      <c r="A8" s="19" t="s">
        <v>11</v>
      </c>
      <c r="B8" s="20">
        <v>1179946</v>
      </c>
      <c r="C8" s="20">
        <v>0</v>
      </c>
      <c r="D8" s="20">
        <v>84</v>
      </c>
      <c r="E8" s="21">
        <f>B8+C8+D8</f>
        <v>1180030</v>
      </c>
      <c r="F8" s="22"/>
    </row>
    <row r="9" spans="1:10" x14ac:dyDescent="0.2">
      <c r="A9" s="23" t="s">
        <v>12</v>
      </c>
      <c r="B9" s="24">
        <v>1240514</v>
      </c>
      <c r="C9" s="25">
        <v>0</v>
      </c>
      <c r="D9" s="25">
        <v>130</v>
      </c>
      <c r="E9" s="26">
        <f>B9+C9+D9</f>
        <v>1240644</v>
      </c>
      <c r="F9" s="22"/>
    </row>
    <row r="10" spans="1:10" x14ac:dyDescent="0.2">
      <c r="A10" s="23" t="s">
        <v>13</v>
      </c>
      <c r="B10" s="24">
        <v>21230</v>
      </c>
      <c r="C10" s="25">
        <v>26</v>
      </c>
      <c r="D10" s="25">
        <v>124</v>
      </c>
      <c r="E10" s="26">
        <f>B10+C10+D10</f>
        <v>21380</v>
      </c>
      <c r="F10" s="22"/>
    </row>
    <row r="11" spans="1:10" x14ac:dyDescent="0.2">
      <c r="A11" s="23" t="s">
        <v>14</v>
      </c>
      <c r="B11" s="24">
        <v>311138</v>
      </c>
      <c r="C11" s="25">
        <v>21</v>
      </c>
      <c r="D11" s="25">
        <v>37</v>
      </c>
      <c r="E11" s="26">
        <f>B11+C11+D11</f>
        <v>311196</v>
      </c>
      <c r="F11" s="22"/>
    </row>
    <row r="12" spans="1:10" x14ac:dyDescent="0.2">
      <c r="A12" s="27" t="s">
        <v>15</v>
      </c>
      <c r="B12" s="28">
        <f>SUM(B8:B11)</f>
        <v>2752828</v>
      </c>
      <c r="C12" s="28">
        <f>SUM(C8:C11)</f>
        <v>47</v>
      </c>
      <c r="D12" s="28">
        <f>SUM(D8:D11)</f>
        <v>375</v>
      </c>
      <c r="E12" s="29">
        <f>SUM(E8:E11)</f>
        <v>2753250</v>
      </c>
      <c r="F12" s="22"/>
    </row>
    <row r="13" spans="1:10" x14ac:dyDescent="0.2">
      <c r="A13" s="23"/>
      <c r="B13" s="30"/>
      <c r="C13" s="30"/>
      <c r="D13" s="30"/>
      <c r="E13" s="31"/>
      <c r="F13" s="22"/>
    </row>
    <row r="14" spans="1:10" x14ac:dyDescent="0.2">
      <c r="A14" s="27" t="s">
        <v>16</v>
      </c>
      <c r="B14" s="28">
        <v>569021</v>
      </c>
      <c r="C14" s="28">
        <v>219</v>
      </c>
      <c r="D14" s="28">
        <v>2527</v>
      </c>
      <c r="E14" s="29">
        <f>B14+C14+D14</f>
        <v>571767</v>
      </c>
      <c r="F14" s="22"/>
    </row>
    <row r="15" spans="1:10" x14ac:dyDescent="0.2">
      <c r="A15" s="23"/>
      <c r="B15" s="30"/>
      <c r="C15" s="30"/>
      <c r="D15" s="30"/>
      <c r="E15" s="31"/>
      <c r="F15" s="22"/>
    </row>
    <row r="16" spans="1:10" x14ac:dyDescent="0.2">
      <c r="A16" s="27" t="s">
        <v>17</v>
      </c>
      <c r="B16" s="28">
        <v>436963</v>
      </c>
      <c r="C16" s="32">
        <v>86</v>
      </c>
      <c r="D16" s="32">
        <v>518</v>
      </c>
      <c r="E16" s="33">
        <f>B16+C16+D16</f>
        <v>437567</v>
      </c>
      <c r="F16" s="22"/>
    </row>
    <row r="17" spans="1:6" x14ac:dyDescent="0.2">
      <c r="A17" s="23"/>
      <c r="B17" s="24"/>
      <c r="C17" s="24"/>
      <c r="D17" s="24"/>
      <c r="E17" s="34"/>
      <c r="F17" s="22"/>
    </row>
    <row r="18" spans="1:6" x14ac:dyDescent="0.2">
      <c r="A18" s="23" t="s">
        <v>18</v>
      </c>
      <c r="B18" s="24">
        <v>49014</v>
      </c>
      <c r="C18" s="24">
        <v>2994</v>
      </c>
      <c r="D18" s="24">
        <v>163</v>
      </c>
      <c r="E18" s="34">
        <f>B18+C18+D18</f>
        <v>52171</v>
      </c>
      <c r="F18" s="22"/>
    </row>
    <row r="19" spans="1:6" x14ac:dyDescent="0.2">
      <c r="A19" s="23" t="s">
        <v>19</v>
      </c>
      <c r="B19" s="24">
        <v>73070</v>
      </c>
      <c r="C19" s="24">
        <v>5393</v>
      </c>
      <c r="D19" s="24">
        <v>167</v>
      </c>
      <c r="E19" s="34">
        <f>B19+C19+D19</f>
        <v>78630</v>
      </c>
      <c r="F19" s="22"/>
    </row>
    <row r="20" spans="1:6" x14ac:dyDescent="0.2">
      <c r="A20" s="23" t="s">
        <v>20</v>
      </c>
      <c r="B20" s="24">
        <v>60557</v>
      </c>
      <c r="C20" s="24">
        <v>1728</v>
      </c>
      <c r="D20" s="24">
        <v>467</v>
      </c>
      <c r="E20" s="34">
        <f>B20+C20+D20</f>
        <v>62752</v>
      </c>
      <c r="F20" s="22"/>
    </row>
    <row r="21" spans="1:6" x14ac:dyDescent="0.2">
      <c r="A21" s="27" t="s">
        <v>21</v>
      </c>
      <c r="B21" s="28">
        <f>SUM(B18:B20)</f>
        <v>182641</v>
      </c>
      <c r="C21" s="28">
        <f>SUM(C18:C20)</f>
        <v>10115</v>
      </c>
      <c r="D21" s="28">
        <f>SUM(D18:D20)</f>
        <v>797</v>
      </c>
      <c r="E21" s="29">
        <f>SUM(E18:E20)</f>
        <v>193553</v>
      </c>
      <c r="F21" s="22"/>
    </row>
    <row r="22" spans="1:6" x14ac:dyDescent="0.2">
      <c r="A22" s="23"/>
      <c r="B22" s="30"/>
      <c r="C22" s="30"/>
      <c r="D22" s="30"/>
      <c r="E22" s="31"/>
      <c r="F22" s="22"/>
    </row>
    <row r="23" spans="1:6" x14ac:dyDescent="0.2">
      <c r="A23" s="27" t="s">
        <v>22</v>
      </c>
      <c r="B23" s="28">
        <v>241712</v>
      </c>
      <c r="C23" s="28">
        <v>15752</v>
      </c>
      <c r="D23" s="28">
        <v>274</v>
      </c>
      <c r="E23" s="29">
        <f>B23+C23+D23</f>
        <v>257738</v>
      </c>
      <c r="F23" s="22"/>
    </row>
    <row r="24" spans="1:6" x14ac:dyDescent="0.2">
      <c r="A24" s="23"/>
      <c r="B24" s="30"/>
      <c r="C24" s="30"/>
      <c r="D24" s="30"/>
      <c r="E24" s="31"/>
      <c r="F24" s="22"/>
    </row>
    <row r="25" spans="1:6" x14ac:dyDescent="0.2">
      <c r="A25" s="27" t="s">
        <v>23</v>
      </c>
      <c r="B25" s="28">
        <v>21975</v>
      </c>
      <c r="C25" s="28">
        <v>801</v>
      </c>
      <c r="D25" s="28">
        <v>1747</v>
      </c>
      <c r="E25" s="29">
        <f>B25+C25+D25</f>
        <v>24523</v>
      </c>
      <c r="F25" s="22"/>
    </row>
    <row r="26" spans="1:6" x14ac:dyDescent="0.2">
      <c r="A26" s="23"/>
      <c r="B26" s="24"/>
      <c r="C26" s="24"/>
      <c r="D26" s="24"/>
      <c r="E26" s="34"/>
      <c r="F26" s="22"/>
    </row>
    <row r="27" spans="1:6" x14ac:dyDescent="0.2">
      <c r="A27" s="23" t="s">
        <v>24</v>
      </c>
      <c r="B27" s="24">
        <v>106751</v>
      </c>
      <c r="C27" s="24">
        <v>498</v>
      </c>
      <c r="D27" s="24">
        <v>649</v>
      </c>
      <c r="E27" s="34">
        <f>B27+C27+D27</f>
        <v>107898</v>
      </c>
      <c r="F27" s="22"/>
    </row>
    <row r="28" spans="1:6" x14ac:dyDescent="0.2">
      <c r="A28" s="23" t="s">
        <v>25</v>
      </c>
      <c r="B28" s="24">
        <v>1519</v>
      </c>
      <c r="C28" s="24">
        <v>1148</v>
      </c>
      <c r="D28" s="24">
        <v>259</v>
      </c>
      <c r="E28" s="34">
        <f>B28+C28+D28</f>
        <v>2926</v>
      </c>
      <c r="F28" s="22"/>
    </row>
    <row r="29" spans="1:6" x14ac:dyDescent="0.2">
      <c r="A29" s="23" t="s">
        <v>26</v>
      </c>
      <c r="B29" s="24">
        <v>39554</v>
      </c>
      <c r="C29" s="24">
        <v>2625</v>
      </c>
      <c r="D29" s="24">
        <v>319</v>
      </c>
      <c r="E29" s="34">
        <f>B29+C29+D29</f>
        <v>42498</v>
      </c>
      <c r="F29" s="22"/>
    </row>
    <row r="30" spans="1:6" x14ac:dyDescent="0.2">
      <c r="A30" s="27" t="s">
        <v>27</v>
      </c>
      <c r="B30" s="28">
        <f>SUM(B27:B29)</f>
        <v>147824</v>
      </c>
      <c r="C30" s="28">
        <f>SUM(C27:C29)</f>
        <v>4271</v>
      </c>
      <c r="D30" s="28">
        <f>SUM(D27:D29)</f>
        <v>1227</v>
      </c>
      <c r="E30" s="29">
        <f>SUM(E27:E29)</f>
        <v>153322</v>
      </c>
      <c r="F30" s="22"/>
    </row>
    <row r="31" spans="1:6" x14ac:dyDescent="0.2">
      <c r="A31" s="23"/>
      <c r="B31" s="24"/>
      <c r="C31" s="24"/>
      <c r="D31" s="24"/>
      <c r="E31" s="34"/>
      <c r="F31" s="22"/>
    </row>
    <row r="32" spans="1:6" x14ac:dyDescent="0.2">
      <c r="A32" s="23" t="s">
        <v>28</v>
      </c>
      <c r="B32" s="24">
        <v>204889</v>
      </c>
      <c r="C32" s="24">
        <v>285</v>
      </c>
      <c r="D32" s="24">
        <v>2059</v>
      </c>
      <c r="E32" s="34">
        <f>B32+C32+D32</f>
        <v>207233</v>
      </c>
      <c r="F32" s="22"/>
    </row>
    <row r="33" spans="1:6" x14ac:dyDescent="0.2">
      <c r="A33" s="23" t="s">
        <v>29</v>
      </c>
      <c r="B33" s="24">
        <v>251745</v>
      </c>
      <c r="C33" s="24">
        <v>650</v>
      </c>
      <c r="D33" s="24">
        <v>916</v>
      </c>
      <c r="E33" s="34">
        <f>B33+C33+D33</f>
        <v>253311</v>
      </c>
      <c r="F33" s="22"/>
    </row>
    <row r="34" spans="1:6" x14ac:dyDescent="0.2">
      <c r="A34" s="23" t="s">
        <v>30</v>
      </c>
      <c r="B34" s="24">
        <v>273688</v>
      </c>
      <c r="C34" s="24">
        <v>418</v>
      </c>
      <c r="D34" s="24">
        <v>4095</v>
      </c>
      <c r="E34" s="34">
        <f>B34+C34+D34</f>
        <v>278201</v>
      </c>
      <c r="F34" s="22"/>
    </row>
    <row r="35" spans="1:6" x14ac:dyDescent="0.2">
      <c r="A35" s="23" t="s">
        <v>31</v>
      </c>
      <c r="B35" s="24">
        <v>0</v>
      </c>
      <c r="C35" s="24">
        <v>150</v>
      </c>
      <c r="D35" s="24">
        <v>1819</v>
      </c>
      <c r="E35" s="34">
        <f>B35+C35+D35</f>
        <v>1969</v>
      </c>
      <c r="F35" s="22"/>
    </row>
    <row r="36" spans="1:6" x14ac:dyDescent="0.2">
      <c r="A36" s="27" t="s">
        <v>32</v>
      </c>
      <c r="B36" s="28">
        <f>SUM(B32:B35)</f>
        <v>730322</v>
      </c>
      <c r="C36" s="28">
        <f>SUM(C32:C35)</f>
        <v>1503</v>
      </c>
      <c r="D36" s="28">
        <v>8889</v>
      </c>
      <c r="E36" s="29">
        <f>SUM(E32:E35)</f>
        <v>740714</v>
      </c>
      <c r="F36" s="22"/>
    </row>
    <row r="37" spans="1:6" x14ac:dyDescent="0.2">
      <c r="A37" s="23"/>
      <c r="B37" s="30"/>
      <c r="C37" s="30"/>
      <c r="D37" s="30"/>
      <c r="E37" s="31"/>
      <c r="F37" s="22"/>
    </row>
    <row r="38" spans="1:6" x14ac:dyDescent="0.2">
      <c r="A38" s="27" t="s">
        <v>33</v>
      </c>
      <c r="B38" s="28">
        <v>68709</v>
      </c>
      <c r="C38" s="28">
        <v>145</v>
      </c>
      <c r="D38" s="28">
        <v>373</v>
      </c>
      <c r="E38" s="29">
        <f>B38+C38+D38</f>
        <v>69227</v>
      </c>
      <c r="F38" s="22"/>
    </row>
    <row r="39" spans="1:6" x14ac:dyDescent="0.2">
      <c r="A39" s="23"/>
      <c r="B39" s="24"/>
      <c r="C39" s="24"/>
      <c r="D39" s="24"/>
      <c r="E39" s="34"/>
      <c r="F39" s="22"/>
    </row>
    <row r="40" spans="1:6" x14ac:dyDescent="0.2">
      <c r="A40" s="23" t="s">
        <v>34</v>
      </c>
      <c r="B40" s="24">
        <v>113091</v>
      </c>
      <c r="C40" s="24">
        <v>12087</v>
      </c>
      <c r="D40" s="24">
        <v>16251</v>
      </c>
      <c r="E40" s="34">
        <f t="shared" ref="E40:E48" si="0">B40+C40+D40</f>
        <v>141429</v>
      </c>
      <c r="F40" s="22"/>
    </row>
    <row r="41" spans="1:6" x14ac:dyDescent="0.2">
      <c r="A41" s="23" t="s">
        <v>35</v>
      </c>
      <c r="B41" s="24">
        <v>36730</v>
      </c>
      <c r="C41" s="24">
        <v>10779</v>
      </c>
      <c r="D41" s="24">
        <v>1013</v>
      </c>
      <c r="E41" s="34">
        <f t="shared" si="0"/>
        <v>48522</v>
      </c>
      <c r="F41" s="22"/>
    </row>
    <row r="42" spans="1:6" x14ac:dyDescent="0.2">
      <c r="A42" s="23" t="s">
        <v>36</v>
      </c>
      <c r="B42" s="24">
        <v>224320</v>
      </c>
      <c r="C42" s="24">
        <v>51898</v>
      </c>
      <c r="D42" s="24">
        <v>4760</v>
      </c>
      <c r="E42" s="34">
        <f t="shared" si="0"/>
        <v>280978</v>
      </c>
      <c r="F42" s="22"/>
    </row>
    <row r="43" spans="1:6" x14ac:dyDescent="0.2">
      <c r="A43" s="23" t="s">
        <v>37</v>
      </c>
      <c r="B43" s="24">
        <v>168921</v>
      </c>
      <c r="C43" s="24">
        <v>37642</v>
      </c>
      <c r="D43" s="24">
        <v>514</v>
      </c>
      <c r="E43" s="34">
        <f t="shared" si="0"/>
        <v>207077</v>
      </c>
      <c r="F43" s="22"/>
    </row>
    <row r="44" spans="1:6" x14ac:dyDescent="0.2">
      <c r="A44" s="23" t="s">
        <v>38</v>
      </c>
      <c r="B44" s="24">
        <v>48138</v>
      </c>
      <c r="C44" s="24">
        <v>17713</v>
      </c>
      <c r="D44" s="24">
        <v>809</v>
      </c>
      <c r="E44" s="34">
        <f t="shared" si="0"/>
        <v>66660</v>
      </c>
      <c r="F44" s="22"/>
    </row>
    <row r="45" spans="1:6" x14ac:dyDescent="0.2">
      <c r="A45" s="23" t="s">
        <v>39</v>
      </c>
      <c r="B45" s="24">
        <v>90503</v>
      </c>
      <c r="C45" s="24">
        <v>9344</v>
      </c>
      <c r="D45" s="24">
        <v>935</v>
      </c>
      <c r="E45" s="34">
        <f t="shared" si="0"/>
        <v>100782</v>
      </c>
      <c r="F45" s="22"/>
    </row>
    <row r="46" spans="1:6" x14ac:dyDescent="0.2">
      <c r="A46" s="23" t="s">
        <v>40</v>
      </c>
      <c r="B46" s="24">
        <v>1738</v>
      </c>
      <c r="C46" s="24">
        <v>567</v>
      </c>
      <c r="D46" s="24">
        <v>203</v>
      </c>
      <c r="E46" s="34">
        <f t="shared" si="0"/>
        <v>2508</v>
      </c>
      <c r="F46" s="22"/>
    </row>
    <row r="47" spans="1:6" x14ac:dyDescent="0.2">
      <c r="A47" s="23" t="s">
        <v>41</v>
      </c>
      <c r="B47" s="24">
        <v>85383</v>
      </c>
      <c r="C47" s="24">
        <v>66660</v>
      </c>
      <c r="D47" s="24">
        <v>1327</v>
      </c>
      <c r="E47" s="34">
        <f t="shared" si="0"/>
        <v>153370</v>
      </c>
      <c r="F47" s="22"/>
    </row>
    <row r="48" spans="1:6" x14ac:dyDescent="0.2">
      <c r="A48" s="23" t="s">
        <v>42</v>
      </c>
      <c r="B48" s="24">
        <v>119884</v>
      </c>
      <c r="C48" s="24">
        <v>93094</v>
      </c>
      <c r="D48" s="24">
        <v>3103</v>
      </c>
      <c r="E48" s="34">
        <f t="shared" si="0"/>
        <v>216081</v>
      </c>
      <c r="F48" s="22"/>
    </row>
    <row r="49" spans="1:6" x14ac:dyDescent="0.2">
      <c r="A49" s="27" t="s">
        <v>43</v>
      </c>
      <c r="B49" s="28">
        <f>SUM(B40:B48)</f>
        <v>888708</v>
      </c>
      <c r="C49" s="28">
        <f>SUM(C40:C48)</f>
        <v>299784</v>
      </c>
      <c r="D49" s="28">
        <f>SUM(D40:D48)</f>
        <v>28915</v>
      </c>
      <c r="E49" s="29">
        <f>SUM(E40:E48)</f>
        <v>1217407</v>
      </c>
      <c r="F49" s="22"/>
    </row>
    <row r="50" spans="1:6" x14ac:dyDescent="0.2">
      <c r="A50" s="23"/>
      <c r="B50" s="30"/>
      <c r="C50" s="30"/>
      <c r="D50" s="30"/>
      <c r="E50" s="31"/>
      <c r="F50" s="22"/>
    </row>
    <row r="51" spans="1:6" x14ac:dyDescent="0.2">
      <c r="A51" s="27" t="s">
        <v>44</v>
      </c>
      <c r="B51" s="28">
        <v>60170</v>
      </c>
      <c r="C51" s="28">
        <v>12472</v>
      </c>
      <c r="D51" s="28">
        <v>9077</v>
      </c>
      <c r="E51" s="29">
        <f>B51+C51+D51</f>
        <v>81719</v>
      </c>
      <c r="F51" s="22"/>
    </row>
    <row r="52" spans="1:6" x14ac:dyDescent="0.2">
      <c r="A52" s="23"/>
      <c r="B52" s="24"/>
      <c r="C52" s="24"/>
      <c r="D52" s="24"/>
      <c r="E52" s="34"/>
      <c r="F52" s="22"/>
    </row>
    <row r="53" spans="1:6" x14ac:dyDescent="0.2">
      <c r="A53" s="23" t="s">
        <v>45</v>
      </c>
      <c r="B53" s="24">
        <v>15688</v>
      </c>
      <c r="C53" s="24">
        <v>29738</v>
      </c>
      <c r="D53" s="24">
        <v>15776</v>
      </c>
      <c r="E53" s="34">
        <f>B53+C53+D53</f>
        <v>61202</v>
      </c>
      <c r="F53" s="22"/>
    </row>
    <row r="54" spans="1:6" x14ac:dyDescent="0.2">
      <c r="A54" s="23" t="s">
        <v>46</v>
      </c>
      <c r="B54" s="24">
        <v>24490</v>
      </c>
      <c r="C54" s="24">
        <v>75151</v>
      </c>
      <c r="D54" s="24">
        <v>32262</v>
      </c>
      <c r="E54" s="34">
        <f>B54+C54+D54</f>
        <v>131903</v>
      </c>
      <c r="F54" s="22"/>
    </row>
    <row r="55" spans="1:6" x14ac:dyDescent="0.2">
      <c r="A55" s="23" t="s">
        <v>47</v>
      </c>
      <c r="B55" s="24">
        <v>0</v>
      </c>
      <c r="C55" s="24">
        <v>27228</v>
      </c>
      <c r="D55" s="24">
        <v>3209</v>
      </c>
      <c r="E55" s="34">
        <f>B55+C55+D55</f>
        <v>30437</v>
      </c>
      <c r="F55" s="22"/>
    </row>
    <row r="56" spans="1:6" x14ac:dyDescent="0.2">
      <c r="A56" s="23" t="s">
        <v>48</v>
      </c>
      <c r="B56" s="24">
        <v>415</v>
      </c>
      <c r="C56" s="24">
        <v>1163</v>
      </c>
      <c r="D56" s="24">
        <v>203</v>
      </c>
      <c r="E56" s="34">
        <f>B56+C56+D56</f>
        <v>1781</v>
      </c>
      <c r="F56" s="22"/>
    </row>
    <row r="57" spans="1:6" x14ac:dyDescent="0.2">
      <c r="A57" s="23" t="s">
        <v>49</v>
      </c>
      <c r="B57" s="24">
        <v>221688</v>
      </c>
      <c r="C57" s="24">
        <v>41316</v>
      </c>
      <c r="D57" s="24">
        <v>33582</v>
      </c>
      <c r="E57" s="34">
        <f>B57+C57+D57</f>
        <v>296586</v>
      </c>
      <c r="F57" s="22"/>
    </row>
    <row r="58" spans="1:6" x14ac:dyDescent="0.2">
      <c r="A58" s="27" t="s">
        <v>50</v>
      </c>
      <c r="B58" s="28">
        <f>SUM(B53:B57)</f>
        <v>262281</v>
      </c>
      <c r="C58" s="28">
        <f>SUM(C53:C57)</f>
        <v>174596</v>
      </c>
      <c r="D58" s="28">
        <f>SUM(D53:D57)</f>
        <v>85032</v>
      </c>
      <c r="E58" s="29">
        <f>SUM(E53:E57)</f>
        <v>521909</v>
      </c>
      <c r="F58" s="22"/>
    </row>
    <row r="59" spans="1:6" x14ac:dyDescent="0.2">
      <c r="A59" s="23"/>
      <c r="B59" s="24"/>
      <c r="C59" s="24"/>
      <c r="D59" s="24"/>
      <c r="E59" s="34"/>
      <c r="F59" s="22"/>
    </row>
    <row r="60" spans="1:6" x14ac:dyDescent="0.2">
      <c r="A60" s="23" t="s">
        <v>51</v>
      </c>
      <c r="B60" s="24">
        <v>20283</v>
      </c>
      <c r="C60" s="24">
        <v>456</v>
      </c>
      <c r="D60" s="24">
        <v>5877</v>
      </c>
      <c r="E60" s="34">
        <f>B60+C60+D60</f>
        <v>26616</v>
      </c>
      <c r="F60" s="22"/>
    </row>
    <row r="61" spans="1:6" x14ac:dyDescent="0.2">
      <c r="A61" s="23" t="s">
        <v>52</v>
      </c>
      <c r="B61" s="24">
        <v>5142</v>
      </c>
      <c r="C61" s="24">
        <v>1163</v>
      </c>
      <c r="D61" s="24">
        <v>3950</v>
      </c>
      <c r="E61" s="34">
        <f>B61+C61+D61</f>
        <v>10255</v>
      </c>
      <c r="F61" s="22"/>
    </row>
    <row r="62" spans="1:6" x14ac:dyDescent="0.2">
      <c r="A62" s="23" t="s">
        <v>53</v>
      </c>
      <c r="B62" s="24">
        <v>52129</v>
      </c>
      <c r="C62" s="24">
        <v>899</v>
      </c>
      <c r="D62" s="24">
        <v>1984</v>
      </c>
      <c r="E62" s="34">
        <f>B62+C62+D62</f>
        <v>55012</v>
      </c>
      <c r="F62" s="22"/>
    </row>
    <row r="63" spans="1:6" x14ac:dyDescent="0.2">
      <c r="A63" s="27" t="s">
        <v>54</v>
      </c>
      <c r="B63" s="28">
        <f>SUM(B60:B62)</f>
        <v>77554</v>
      </c>
      <c r="C63" s="28">
        <f>SUM(C60:C62)</f>
        <v>2518</v>
      </c>
      <c r="D63" s="28">
        <f>SUM(D60:D62)</f>
        <v>11811</v>
      </c>
      <c r="E63" s="29">
        <f>SUM(E60:E62)</f>
        <v>91883</v>
      </c>
      <c r="F63" s="22"/>
    </row>
    <row r="64" spans="1:6" x14ac:dyDescent="0.2">
      <c r="A64" s="23"/>
      <c r="B64" s="30"/>
      <c r="C64" s="30"/>
      <c r="D64" s="30"/>
      <c r="E64" s="31"/>
      <c r="F64" s="22"/>
    </row>
    <row r="65" spans="1:6" x14ac:dyDescent="0.2">
      <c r="A65" s="27" t="s">
        <v>55</v>
      </c>
      <c r="B65" s="28">
        <v>63718</v>
      </c>
      <c r="C65" s="28">
        <v>1322</v>
      </c>
      <c r="D65" s="28">
        <v>52581</v>
      </c>
      <c r="E65" s="29">
        <f>B65+C65+D65</f>
        <v>117621</v>
      </c>
      <c r="F65" s="22"/>
    </row>
    <row r="66" spans="1:6" x14ac:dyDescent="0.2">
      <c r="A66" s="23"/>
      <c r="B66" s="24"/>
      <c r="C66" s="24"/>
      <c r="D66" s="24"/>
      <c r="E66" s="34"/>
      <c r="F66" s="22"/>
    </row>
    <row r="67" spans="1:6" x14ac:dyDescent="0.2">
      <c r="A67" s="23" t="s">
        <v>56</v>
      </c>
      <c r="B67" s="24">
        <v>12804</v>
      </c>
      <c r="C67" s="24">
        <v>5206</v>
      </c>
      <c r="D67" s="24">
        <v>21069</v>
      </c>
      <c r="E67" s="34">
        <f>B67+C67+D67</f>
        <v>39079</v>
      </c>
      <c r="F67" s="22"/>
    </row>
    <row r="68" spans="1:6" x14ac:dyDescent="0.2">
      <c r="A68" s="23" t="s">
        <v>57</v>
      </c>
      <c r="B68" s="24">
        <v>14445</v>
      </c>
      <c r="C68" s="24">
        <v>7523</v>
      </c>
      <c r="D68" s="24">
        <v>20202</v>
      </c>
      <c r="E68" s="34">
        <f>B68+C68+D68</f>
        <v>42170</v>
      </c>
      <c r="F68" s="22"/>
    </row>
    <row r="69" spans="1:6" x14ac:dyDescent="0.2">
      <c r="A69" s="27" t="s">
        <v>58</v>
      </c>
      <c r="B69" s="28">
        <f>SUM(B67:B68)</f>
        <v>27249</v>
      </c>
      <c r="C69" s="28">
        <f>SUM(C67:C68)</f>
        <v>12729</v>
      </c>
      <c r="D69" s="28">
        <f>SUM(D67:D68)</f>
        <v>41271</v>
      </c>
      <c r="E69" s="29">
        <f>SUM(E67:E68)</f>
        <v>81249</v>
      </c>
      <c r="F69" s="22"/>
    </row>
    <row r="70" spans="1:6" x14ac:dyDescent="0.2">
      <c r="A70" s="23"/>
      <c r="B70" s="24"/>
      <c r="C70" s="24"/>
      <c r="D70" s="24"/>
      <c r="E70" s="34"/>
      <c r="F70" s="22"/>
    </row>
    <row r="71" spans="1:6" x14ac:dyDescent="0.2">
      <c r="A71" s="23" t="s">
        <v>59</v>
      </c>
      <c r="B71" s="24">
        <v>2271</v>
      </c>
      <c r="C71" s="24">
        <v>0</v>
      </c>
      <c r="D71" s="24">
        <v>38823</v>
      </c>
      <c r="E71" s="34">
        <f t="shared" ref="E71:E78" si="1">B71+C71+D71</f>
        <v>41094</v>
      </c>
      <c r="F71" s="22"/>
    </row>
    <row r="72" spans="1:6" x14ac:dyDescent="0.2">
      <c r="A72" s="23" t="s">
        <v>60</v>
      </c>
      <c r="B72" s="24">
        <v>47503</v>
      </c>
      <c r="C72" s="24">
        <v>703</v>
      </c>
      <c r="D72" s="24">
        <v>29459</v>
      </c>
      <c r="E72" s="34">
        <f t="shared" si="1"/>
        <v>77665</v>
      </c>
      <c r="F72" s="22"/>
    </row>
    <row r="73" spans="1:6" x14ac:dyDescent="0.2">
      <c r="A73" s="23" t="s">
        <v>61</v>
      </c>
      <c r="B73" s="24">
        <v>348081</v>
      </c>
      <c r="C73" s="24">
        <v>4081</v>
      </c>
      <c r="D73" s="24">
        <v>13378</v>
      </c>
      <c r="E73" s="34">
        <f t="shared" si="1"/>
        <v>365540</v>
      </c>
      <c r="F73" s="22"/>
    </row>
    <row r="74" spans="1:6" x14ac:dyDescent="0.2">
      <c r="A74" s="23" t="s">
        <v>62</v>
      </c>
      <c r="B74" s="24">
        <v>44897</v>
      </c>
      <c r="C74" s="24">
        <v>60</v>
      </c>
      <c r="D74" s="24">
        <v>30607</v>
      </c>
      <c r="E74" s="34">
        <f t="shared" si="1"/>
        <v>75564</v>
      </c>
      <c r="F74" s="22"/>
    </row>
    <row r="75" spans="1:6" x14ac:dyDescent="0.2">
      <c r="A75" s="23" t="s">
        <v>63</v>
      </c>
      <c r="B75" s="24">
        <v>0</v>
      </c>
      <c r="C75" s="24">
        <v>0</v>
      </c>
      <c r="D75" s="24">
        <v>6828</v>
      </c>
      <c r="E75" s="34">
        <f t="shared" si="1"/>
        <v>6828</v>
      </c>
      <c r="F75" s="22"/>
    </row>
    <row r="76" spans="1:6" x14ac:dyDescent="0.2">
      <c r="A76" s="23" t="s">
        <v>64</v>
      </c>
      <c r="B76" s="24">
        <v>23100</v>
      </c>
      <c r="C76" s="24">
        <v>1610</v>
      </c>
      <c r="D76" s="24">
        <v>10391</v>
      </c>
      <c r="E76" s="34">
        <f t="shared" si="1"/>
        <v>35101</v>
      </c>
      <c r="F76" s="22"/>
    </row>
    <row r="77" spans="1:6" x14ac:dyDescent="0.2">
      <c r="A77" s="23" t="s">
        <v>65</v>
      </c>
      <c r="B77" s="24">
        <v>10780</v>
      </c>
      <c r="C77" s="24">
        <v>252</v>
      </c>
      <c r="D77" s="24">
        <v>58033</v>
      </c>
      <c r="E77" s="34">
        <f t="shared" si="1"/>
        <v>69065</v>
      </c>
      <c r="F77" s="22"/>
    </row>
    <row r="78" spans="1:6" x14ac:dyDescent="0.2">
      <c r="A78" s="23" t="s">
        <v>66</v>
      </c>
      <c r="B78" s="24">
        <v>67867</v>
      </c>
      <c r="C78" s="24">
        <v>59</v>
      </c>
      <c r="D78" s="24">
        <v>41150</v>
      </c>
      <c r="E78" s="34">
        <f t="shared" si="1"/>
        <v>109076</v>
      </c>
      <c r="F78" s="22"/>
    </row>
    <row r="79" spans="1:6" x14ac:dyDescent="0.2">
      <c r="A79" s="27" t="s">
        <v>67</v>
      </c>
      <c r="B79" s="28">
        <f>SUM(B71:B78)</f>
        <v>544499</v>
      </c>
      <c r="C79" s="28">
        <f>SUM(C71:C78)</f>
        <v>6765</v>
      </c>
      <c r="D79" s="28">
        <f>SUM(D71:D78)</f>
        <v>228669</v>
      </c>
      <c r="E79" s="29">
        <f>SUM(E71:E78)</f>
        <v>779933</v>
      </c>
      <c r="F79" s="22"/>
    </row>
    <row r="80" spans="1:6" x14ac:dyDescent="0.2">
      <c r="A80" s="23"/>
      <c r="B80" s="24"/>
      <c r="C80" s="24"/>
      <c r="D80" s="24"/>
      <c r="E80" s="34"/>
      <c r="F80" s="22"/>
    </row>
    <row r="81" spans="1:6" x14ac:dyDescent="0.2">
      <c r="A81" s="23" t="s">
        <v>68</v>
      </c>
      <c r="B81" s="24">
        <v>37134</v>
      </c>
      <c r="C81" s="24">
        <v>1987</v>
      </c>
      <c r="D81" s="24">
        <v>41612</v>
      </c>
      <c r="E81" s="34">
        <f>B81+C81+D81</f>
        <v>80733</v>
      </c>
      <c r="F81" s="22"/>
    </row>
    <row r="82" spans="1:6" x14ac:dyDescent="0.2">
      <c r="A82" s="23" t="s">
        <v>69</v>
      </c>
      <c r="B82" s="24">
        <v>8657</v>
      </c>
      <c r="C82" s="24">
        <v>511</v>
      </c>
      <c r="D82" s="24">
        <v>16821</v>
      </c>
      <c r="E82" s="34">
        <f>B82+C82+D82</f>
        <v>25989</v>
      </c>
      <c r="F82" s="22"/>
    </row>
    <row r="83" spans="1:6" x14ac:dyDescent="0.2">
      <c r="A83" s="27" t="s">
        <v>70</v>
      </c>
      <c r="B83" s="28">
        <f>SUM(B81:B82)</f>
        <v>45791</v>
      </c>
      <c r="C83" s="28">
        <f>SUM(C81:C82)</f>
        <v>2498</v>
      </c>
      <c r="D83" s="28">
        <f>SUM(D81:D82)</f>
        <v>58433</v>
      </c>
      <c r="E83" s="29">
        <f>SUM(E81:E82)</f>
        <v>106722</v>
      </c>
      <c r="F83" s="22"/>
    </row>
    <row r="84" spans="1:6" x14ac:dyDescent="0.2">
      <c r="A84" s="23"/>
      <c r="B84" s="30"/>
      <c r="C84" s="30"/>
      <c r="D84" s="30"/>
      <c r="E84" s="31"/>
      <c r="F84" s="22"/>
    </row>
    <row r="85" spans="1:6" ht="13.5" thickBot="1" x14ac:dyDescent="0.25">
      <c r="A85" s="35" t="s">
        <v>71</v>
      </c>
      <c r="B85" s="36">
        <f>B12+B14+B16+B21+B23+B25+B30+B36+B38+B49+B51+B58+B63+B65+B69+B79+B83</f>
        <v>7121965</v>
      </c>
      <c r="C85" s="36">
        <f>C12+C14+C16+C21+C23+C25+C30+C36+C38+C49+C51+C58+C63+C65+C69+C79+C83</f>
        <v>545623</v>
      </c>
      <c r="D85" s="36">
        <f>D12+D14+D16+D21+D23+D25+D30+D36+D38+D49+D51+D58+D63+D65+D69+D79+D83</f>
        <v>532516</v>
      </c>
      <c r="E85" s="37">
        <f>E12+E14+E16+E21+E23+E25+E30+E36+E38+E49+E51+E58+E63+E65+E69+E79+E83</f>
        <v>8200104</v>
      </c>
      <c r="F85" s="22"/>
    </row>
    <row r="86" spans="1:6" x14ac:dyDescent="0.2">
      <c r="A86" s="22"/>
      <c r="B86" s="22"/>
      <c r="C86" s="22"/>
      <c r="D86" s="22"/>
      <c r="E86" s="22"/>
    </row>
    <row r="87" spans="1:6" x14ac:dyDescent="0.2">
      <c r="A87" s="38"/>
      <c r="B87" s="22"/>
      <c r="C87" s="22"/>
      <c r="D87" s="22"/>
      <c r="E87" s="22"/>
    </row>
    <row r="88" spans="1:6" ht="18" x14ac:dyDescent="0.25">
      <c r="A88" s="39"/>
    </row>
  </sheetData>
  <mergeCells count="3">
    <mergeCell ref="A1:E1"/>
    <mergeCell ref="A3:E3"/>
    <mergeCell ref="A4:E4"/>
  </mergeCells>
  <pageMargins left="1.1000000000000001" right="0.7" top="0.36" bottom="0.44" header="0.3" footer="0.3"/>
  <pageSetup paperSize="9" scale="71" orientation="portrait" r:id="rId1"/>
  <rowBreaks count="1" manualBreakCount="1">
    <brk id="87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8.3.1.2</vt:lpstr>
      <vt:lpstr>'8.3.1.2'!Área_de_impresión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2019-10-28T10:05:12Z</dcterms:created>
  <dcterms:modified xsi:type="dcterms:W3CDTF">2019-10-28T10:05:12Z</dcterms:modified>
</cp:coreProperties>
</file>