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NUARIO\ANUARIO 2018\ENTREGA\CAPITULOSXLS\CAPITULO06\"/>
    </mc:Choice>
  </mc:AlternateContent>
  <bookViews>
    <workbookView xWindow="0" yWindow="0" windowWidth="28800" windowHeight="12135"/>
  </bookViews>
  <sheets>
    <sheet name="6.7.5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N">#REF!</definedName>
    <definedName name="\T">'[2]19.18-19'!#REF!</definedName>
    <definedName name="\x">[3]Arlleg01!$IR$8190</definedName>
    <definedName name="\z">[3]Arlleg01!$IR$8190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[2]p122!#REF!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[2]p122!#REF!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[2]p122!#REF!</definedName>
    <definedName name="__123Graph_FCurrent" hidden="1">'[2]19.14-15'!#REF!</definedName>
    <definedName name="__123Graph_FGrßfico1" hidden="1">'[2]19.14-15'!#REF!</definedName>
    <definedName name="__123Graph_X" hidden="1">[2]p122!#REF!</definedName>
    <definedName name="__123Graph_XCurrent" hidden="1">'[2]19.14-15'!#REF!</definedName>
    <definedName name="__123Graph_XGrßfico1" hidden="1">'[2]19.14-15'!#REF!</definedName>
    <definedName name="_p421">[4]CARNE1!$B$44</definedName>
    <definedName name="_p431" hidden="1">[4]CARNE7!$G$11:$G$93</definedName>
    <definedName name="_p7" hidden="1">'[5]19.14-15'!#REF!</definedName>
    <definedName name="_PEP1">'[6]19.11-12'!$B$51</definedName>
    <definedName name="_PEP2">[7]GANADE1!$B$75</definedName>
    <definedName name="_PEP3">'[6]19.11-12'!$B$53</definedName>
    <definedName name="_PEP4" hidden="1">'[6]19.14-15'!$B$34:$B$37</definedName>
    <definedName name="_PP1">[7]GANADE1!$B$77</definedName>
    <definedName name="_PP10" hidden="1">'[6]19.14-15'!$C$34:$C$37</definedName>
    <definedName name="_PP11" hidden="1">'[6]19.14-15'!$C$34:$C$37</definedName>
    <definedName name="_PP12" hidden="1">'[6]19.14-15'!$C$34:$C$37</definedName>
    <definedName name="_PP13" hidden="1">'[6]19.14-15'!#REF!</definedName>
    <definedName name="_PP14" hidden="1">'[6]19.14-15'!#REF!</definedName>
    <definedName name="_PP15" hidden="1">'[6]19.14-15'!#REF!</definedName>
    <definedName name="_PP16" hidden="1">'[6]19.14-15'!$D$34:$D$37</definedName>
    <definedName name="_PP17" hidden="1">'[6]19.14-15'!$D$34:$D$37</definedName>
    <definedName name="_pp18" hidden="1">'[6]19.14-15'!$D$34:$D$37</definedName>
    <definedName name="_pp19" hidden="1">'[6]19.14-15'!#REF!</definedName>
    <definedName name="_PP2">'[6]19.22'!#REF!</definedName>
    <definedName name="_PP20" hidden="1">'[6]19.14-15'!#REF!</definedName>
    <definedName name="_PP21" hidden="1">'[6]19.14-15'!#REF!</definedName>
    <definedName name="_PP22" hidden="1">'[6]19.14-15'!#REF!</definedName>
    <definedName name="_pp23" hidden="1">'[6]19.14-15'!#REF!</definedName>
    <definedName name="_pp24" hidden="1">'[6]19.14-15'!#REF!</definedName>
    <definedName name="_pp25" hidden="1">'[6]19.14-15'!#REF!</definedName>
    <definedName name="_pp26" hidden="1">'[6]19.14-15'!#REF!</definedName>
    <definedName name="_pp27" hidden="1">'[6]19.14-15'!#REF!</definedName>
    <definedName name="_PP3">[7]GANADE1!$B$79</definedName>
    <definedName name="_PP4">'[6]19.11-12'!$B$51</definedName>
    <definedName name="_PP5" hidden="1">'[6]19.14-15'!$B$34:$B$37</definedName>
    <definedName name="_PP6" hidden="1">'[6]19.14-15'!$B$34:$B$37</definedName>
    <definedName name="_PP7" hidden="1">'[6]19.14-15'!#REF!</definedName>
    <definedName name="_PP8" hidden="1">'[6]19.14-15'!#REF!</definedName>
    <definedName name="_PP9" hidden="1">'[6]19.14-15'!#REF!</definedName>
    <definedName name="A_impresión_IM">#REF!</definedName>
    <definedName name="alk">'[8]19.11-12'!$B$53</definedName>
    <definedName name="_xlnm.Print_Area" localSheetId="0">'6.7.5.1'!$A$1:$J$55</definedName>
    <definedName name="balan.xls" hidden="1">'[9]7.24'!$D$6:$D$27</definedName>
    <definedName name="_xlnm.Database">#REF!</definedName>
    <definedName name="Biotop">#REF!</definedName>
    <definedName name="erqwer" hidden="1">'[10]19.14-15'!#REF!</definedName>
    <definedName name="erwer">#REF!</definedName>
    <definedName name="GUION">#REF!</definedName>
    <definedName name="Imprimir_área_IM">#REF!</definedName>
    <definedName name="kk" hidden="1">'[5]19.14-15'!#REF!</definedName>
    <definedName name="kkjkj">#REF!</definedName>
    <definedName name="PEP">[7]GANADE1!$B$79</definedName>
    <definedName name="re">#REF!</definedName>
    <definedName name="RUTI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G52" i="1" s="1"/>
  <c r="D52" i="1"/>
  <c r="E52" i="1" s="1"/>
  <c r="B52" i="1"/>
  <c r="G50" i="1"/>
  <c r="E50" i="1"/>
  <c r="C50" i="1"/>
  <c r="G49" i="1"/>
  <c r="E49" i="1"/>
  <c r="C49" i="1"/>
  <c r="G47" i="1"/>
  <c r="E47" i="1"/>
  <c r="C47" i="1"/>
  <c r="G46" i="1"/>
  <c r="E46" i="1"/>
  <c r="C46" i="1"/>
  <c r="G45" i="1"/>
  <c r="E45" i="1"/>
  <c r="C45" i="1"/>
  <c r="G44" i="1"/>
  <c r="E44" i="1"/>
  <c r="C44" i="1"/>
  <c r="G43" i="1"/>
  <c r="E43" i="1"/>
  <c r="C43" i="1"/>
  <c r="G42" i="1"/>
  <c r="E42" i="1"/>
  <c r="C42" i="1"/>
  <c r="G41" i="1"/>
  <c r="E41" i="1"/>
  <c r="C41" i="1"/>
  <c r="G40" i="1"/>
  <c r="E40" i="1"/>
  <c r="C40" i="1"/>
  <c r="G39" i="1"/>
  <c r="E39" i="1"/>
  <c r="C39" i="1"/>
  <c r="G38" i="1"/>
  <c r="E38" i="1"/>
  <c r="C38" i="1"/>
  <c r="G37" i="1"/>
  <c r="E37" i="1"/>
  <c r="C37" i="1"/>
  <c r="G36" i="1"/>
  <c r="E36" i="1"/>
  <c r="C36" i="1"/>
  <c r="G35" i="1"/>
  <c r="E35" i="1"/>
  <c r="C35" i="1"/>
  <c r="G34" i="1"/>
  <c r="E34" i="1"/>
  <c r="C34" i="1"/>
  <c r="G33" i="1"/>
  <c r="E33" i="1"/>
  <c r="C33" i="1"/>
  <c r="G32" i="1"/>
  <c r="E32" i="1"/>
  <c r="C32" i="1"/>
  <c r="H27" i="1"/>
  <c r="F27" i="1"/>
  <c r="G27" i="1" s="1"/>
  <c r="D27" i="1"/>
  <c r="E27" i="1" s="1"/>
  <c r="B27" i="1"/>
  <c r="C27" i="1" s="1"/>
  <c r="I25" i="1"/>
  <c r="G25" i="1"/>
  <c r="E25" i="1"/>
  <c r="C25" i="1"/>
  <c r="I24" i="1"/>
  <c r="G24" i="1"/>
  <c r="E24" i="1"/>
  <c r="C24" i="1"/>
  <c r="I22" i="1"/>
  <c r="G22" i="1"/>
  <c r="E22" i="1"/>
  <c r="C22" i="1"/>
  <c r="I21" i="1"/>
  <c r="G21" i="1"/>
  <c r="E21" i="1"/>
  <c r="C21" i="1"/>
  <c r="I20" i="1"/>
  <c r="G20" i="1"/>
  <c r="E20" i="1"/>
  <c r="C20" i="1"/>
  <c r="I19" i="1"/>
  <c r="G19" i="1"/>
  <c r="E19" i="1"/>
  <c r="C19" i="1"/>
  <c r="I18" i="1"/>
  <c r="G18" i="1"/>
  <c r="E18" i="1"/>
  <c r="C18" i="1"/>
  <c r="I17" i="1"/>
  <c r="G17" i="1"/>
  <c r="E17" i="1"/>
  <c r="C17" i="1"/>
  <c r="I16" i="1"/>
  <c r="G16" i="1"/>
  <c r="E16" i="1"/>
  <c r="C16" i="1"/>
  <c r="I15" i="1"/>
  <c r="G15" i="1"/>
  <c r="E15" i="1"/>
  <c r="C15" i="1"/>
  <c r="I14" i="1"/>
  <c r="G14" i="1"/>
  <c r="E14" i="1"/>
  <c r="C14" i="1"/>
  <c r="I13" i="1"/>
  <c r="G13" i="1"/>
  <c r="E13" i="1"/>
  <c r="C13" i="1"/>
  <c r="I12" i="1"/>
  <c r="G12" i="1"/>
  <c r="E12" i="1"/>
  <c r="C12" i="1"/>
  <c r="I11" i="1"/>
  <c r="G11" i="1"/>
  <c r="E11" i="1"/>
  <c r="C11" i="1"/>
  <c r="I10" i="1"/>
  <c r="G10" i="1"/>
  <c r="E10" i="1"/>
  <c r="C10" i="1"/>
  <c r="I9" i="1"/>
  <c r="G9" i="1"/>
  <c r="E9" i="1"/>
  <c r="C9" i="1"/>
  <c r="I8" i="1"/>
  <c r="G8" i="1"/>
  <c r="E8" i="1"/>
  <c r="C8" i="1"/>
  <c r="I7" i="1"/>
  <c r="G7" i="1"/>
  <c r="E7" i="1"/>
  <c r="C7" i="1"/>
  <c r="C52" i="1" l="1"/>
  <c r="I27" i="1"/>
</calcChain>
</file>

<file path=xl/sharedStrings.xml><?xml version="1.0" encoding="utf-8"?>
<sst xmlns="http://schemas.openxmlformats.org/spreadsheetml/2006/main" count="80" uniqueCount="33">
  <si>
    <t>INCENDIOS FORESTALES</t>
  </si>
  <si>
    <t>6.7.5.1. DETECCIÓN Y EXTINCIÓN: Análisis autonómico y total de la detección del siniestro,  2015</t>
  </si>
  <si>
    <t>Comunidades</t>
  </si>
  <si>
    <t>Vigilante fijo</t>
  </si>
  <si>
    <t>Agente forestal</t>
  </si>
  <si>
    <t>Vigilante móvil</t>
  </si>
  <si>
    <t>Aeronave</t>
  </si>
  <si>
    <t>Autónomas</t>
  </si>
  <si>
    <t>Número</t>
  </si>
  <si>
    <t>Porcentaje</t>
  </si>
  <si>
    <t>Andalucía</t>
  </si>
  <si>
    <t>Aragón</t>
  </si>
  <si>
    <t>Asturias</t>
  </si>
  <si>
    <t>Canarias</t>
  </si>
  <si>
    <t>Cantabria</t>
  </si>
  <si>
    <t>Castilla La Mancha</t>
  </si>
  <si>
    <t>Castilla y León</t>
  </si>
  <si>
    <t>Cataluña</t>
  </si>
  <si>
    <t>Ceuta</t>
  </si>
  <si>
    <t>Com. Valenciana</t>
  </si>
  <si>
    <t>Euskadi</t>
  </si>
  <si>
    <t>Extremadura</t>
  </si>
  <si>
    <t>Galicia</t>
  </si>
  <si>
    <t>Illes Balears</t>
  </si>
  <si>
    <t>La Rioja</t>
  </si>
  <si>
    <t>Madrid</t>
  </si>
  <si>
    <t>Melilla</t>
  </si>
  <si>
    <t>-</t>
  </si>
  <si>
    <t>Murcia</t>
  </si>
  <si>
    <t>Navarra</t>
  </si>
  <si>
    <t>ESPAÑA</t>
  </si>
  <si>
    <t>Llamada particular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</si>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</sst>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_;\–#,##0__;0__;@__"/>
  </numFmts>
  <fonts count="6" x14ac:knownFonts="1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</borders>
  <cellStyleXfs count="2">
    <xf numFmtId="0" fontId="0" fillId="2" borderId="0"/>
    <xf numFmtId="39" fontId="5" fillId="0" borderId="0"/>
  </cellStyleXfs>
  <cellXfs count="34">
    <xf numFmtId="0" fontId="0" fillId="2" borderId="0" xfId="0"/>
    <xf numFmtId="0" fontId="1" fillId="2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1" xfId="0" applyBorder="1"/>
    <xf numFmtId="0" fontId="0" fillId="2" borderId="0" xfId="0" applyBorder="1"/>
    <xf numFmtId="0" fontId="3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0" xfId="0" applyBorder="1" applyAlignment="1">
      <alignment horizontal="center" vertical="center"/>
    </xf>
    <xf numFmtId="0" fontId="0" fillId="2" borderId="0" xfId="0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3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0" fontId="0" fillId="3" borderId="8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indent="1"/>
    </xf>
    <xf numFmtId="164" fontId="3" fillId="2" borderId="9" xfId="0" applyNumberFormat="1" applyFont="1" applyFill="1" applyBorder="1" applyAlignment="1" applyProtection="1">
      <alignment horizontal="right" indent="1"/>
    </xf>
    <xf numFmtId="10" fontId="3" fillId="2" borderId="9" xfId="0" applyNumberFormat="1" applyFont="1" applyFill="1" applyBorder="1" applyAlignment="1" applyProtection="1">
      <alignment horizontal="right" indent="1"/>
    </xf>
    <xf numFmtId="10" fontId="3" fillId="2" borderId="10" xfId="0" applyNumberFormat="1" applyFont="1" applyFill="1" applyBorder="1" applyAlignment="1" applyProtection="1">
      <alignment horizontal="right" indent="1"/>
    </xf>
    <xf numFmtId="0" fontId="3" fillId="2" borderId="11" xfId="0" applyFont="1" applyFill="1" applyBorder="1" applyAlignment="1">
      <alignment horizontal="left" indent="1"/>
    </xf>
    <xf numFmtId="164" fontId="3" fillId="2" borderId="12" xfId="0" applyNumberFormat="1" applyFont="1" applyFill="1" applyBorder="1" applyAlignment="1" applyProtection="1">
      <alignment horizontal="right" indent="1"/>
    </xf>
    <xf numFmtId="10" fontId="3" fillId="2" borderId="12" xfId="0" applyNumberFormat="1" applyFont="1" applyFill="1" applyBorder="1" applyAlignment="1" applyProtection="1">
      <alignment horizontal="right" indent="1"/>
    </xf>
    <xf numFmtId="10" fontId="3" fillId="2" borderId="13" xfId="0" applyNumberFormat="1" applyFont="1" applyFill="1" applyBorder="1" applyAlignment="1" applyProtection="1">
      <alignment horizontal="right" indent="1"/>
    </xf>
    <xf numFmtId="0" fontId="0" fillId="2" borderId="11" xfId="0" applyBorder="1" applyAlignment="1">
      <alignment horizontal="left" indent="1"/>
    </xf>
    <xf numFmtId="0" fontId="4" fillId="2" borderId="0" xfId="0" applyFont="1" applyBorder="1"/>
    <xf numFmtId="0" fontId="4" fillId="2" borderId="0" xfId="0" applyFont="1"/>
    <xf numFmtId="0" fontId="0" fillId="2" borderId="11" xfId="0" applyBorder="1"/>
    <xf numFmtId="164" fontId="3" fillId="2" borderId="12" xfId="0" applyNumberFormat="1" applyFont="1" applyFill="1" applyBorder="1" applyAlignment="1" applyProtection="1">
      <alignment horizontal="right"/>
    </xf>
    <xf numFmtId="0" fontId="4" fillId="3" borderId="6" xfId="0" applyFont="1" applyFill="1" applyBorder="1" applyAlignment="1">
      <alignment horizontal="left" indent="2"/>
    </xf>
    <xf numFmtId="164" fontId="4" fillId="3" borderId="14" xfId="0" applyNumberFormat="1" applyFont="1" applyFill="1" applyBorder="1" applyAlignment="1" applyProtection="1">
      <alignment horizontal="right" indent="1"/>
    </xf>
    <xf numFmtId="10" fontId="4" fillId="3" borderId="15" xfId="1" applyNumberFormat="1" applyFont="1" applyFill="1" applyBorder="1" applyAlignment="1">
      <alignment horizontal="right" indent="1"/>
    </xf>
    <xf numFmtId="3" fontId="0" fillId="2" borderId="0" xfId="0" applyNumberFormat="1"/>
    <xf numFmtId="3" fontId="0" fillId="2" borderId="0" xfId="0" applyNumberFormat="1" applyAlignment="1">
      <alignment horizontal="center" vertical="center"/>
    </xf>
    <xf numFmtId="4" fontId="0" fillId="3" borderId="7" xfId="0" applyNumberFormat="1" applyFill="1" applyBorder="1" applyAlignment="1">
      <alignment horizontal="center" vertical="center"/>
    </xf>
  </cellXfs>
  <cellStyles count="2">
    <cellStyle name="Normal" xfId="0" builtinId="0"/>
    <cellStyle name="Normal_MEDPRO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%202018/CAPITULOS/AE18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2\imagenes\Users\ggarciac.MARM\AppData\Local\Microsoft\Windows\Temporary%20Internet%20Files\OLKC6FF\Anuario\elaboraanu2005\Anuario%202001\AEA2000\EXCEL_CAP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rio%202001/AEA2000/EXC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98/ANUA98/A98cap20.x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rio%202001/AEA2000/EXCEL_CAPS/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98/ANUA98/A98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Mis%20documentos/Aea2000definitivo/AEA2000/EXCEL/Bases/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1.2"/>
      <sheetName val="6.1.3"/>
      <sheetName val="6.1.4"/>
      <sheetName val="6.1.5"/>
      <sheetName val="6.1.6"/>
      <sheetName val="6.1.7"/>
      <sheetName val="6.2.1"/>
      <sheetName val="6.2.2"/>
      <sheetName val="6.2.3"/>
      <sheetName val="6.3.1"/>
      <sheetName val="6.3.2"/>
      <sheetName val="6.3.3"/>
      <sheetName val="6.3.4"/>
      <sheetName val="6.3.5"/>
      <sheetName val="6.4.1"/>
      <sheetName val="6.4.2"/>
      <sheetName val="6.4.3"/>
      <sheetName val="6.4.4"/>
      <sheetName val="6.4.5"/>
      <sheetName val="6.4.6"/>
      <sheetName val="6.4.7"/>
      <sheetName val="6.4.8"/>
      <sheetName val="6.4.9"/>
      <sheetName val="6.4.10"/>
      <sheetName val="6.5.1"/>
      <sheetName val="6.5.2"/>
      <sheetName val="6.5.3"/>
      <sheetName val="6.5.4"/>
      <sheetName val="6.5.5"/>
      <sheetName val="6.5.6"/>
      <sheetName val="6.5.7"/>
      <sheetName val="6.6.1"/>
      <sheetName val="6.6.2"/>
      <sheetName val="6.6.3"/>
      <sheetName val="6.6.4"/>
      <sheetName val="6.6.5"/>
      <sheetName val="6.6.6"/>
      <sheetName val="6.6.7"/>
      <sheetName val="6.6.8"/>
      <sheetName val="6.6.9"/>
      <sheetName val="6.6.10"/>
      <sheetName val="6.6.11"/>
      <sheetName val="6.6.12"/>
      <sheetName val="6.6.13"/>
      <sheetName val="6.6.14"/>
      <sheetName val="6.6.15"/>
      <sheetName val="6.6.16"/>
      <sheetName val="6.6.17"/>
      <sheetName val="6.6.18"/>
      <sheetName val="6.6.19"/>
      <sheetName val="6.6.20"/>
      <sheetName val="6.6.21"/>
      <sheetName val="6.6.22"/>
      <sheetName val="6.6.23"/>
      <sheetName val="6.6.24"/>
      <sheetName val="6.6.25"/>
      <sheetName val="6.6.26"/>
      <sheetName val="6.6.27"/>
      <sheetName val="6.6.28"/>
      <sheetName val="6.6.29"/>
      <sheetName val="6.6.30"/>
      <sheetName val="6.6.31"/>
      <sheetName val="6.6.32"/>
      <sheetName val="6.6.33"/>
      <sheetName val="6.6.34"/>
      <sheetName val="6.6.35"/>
      <sheetName val="6.7.1.1"/>
      <sheetName val="6.7.1.2"/>
      <sheetName val="6.7.1.3"/>
      <sheetName val="6.7.1.4"/>
      <sheetName val="6.7.1.5"/>
      <sheetName val="6.7.1.6"/>
      <sheetName val="6.7.2.1"/>
      <sheetName val="6.7.2.2"/>
      <sheetName val="6.7.2.3"/>
      <sheetName val="6.7.2.4"/>
      <sheetName val="6.7.2.5"/>
      <sheetName val="6.7.2.6"/>
      <sheetName val="6.7.3.1"/>
      <sheetName val="6.7.4.1"/>
      <sheetName val="6.7.4.2"/>
      <sheetName val="6.7.4.3"/>
      <sheetName val="6.7.4.4"/>
      <sheetName val="6.7.4.5"/>
      <sheetName val="6.7.5.1"/>
      <sheetName val="6.7.5.2"/>
      <sheetName val="6.7.5.3"/>
      <sheetName val="6.7.5.4"/>
      <sheetName val="6.7.5.5"/>
      <sheetName val="6.7.6.1"/>
      <sheetName val="6.8.1"/>
      <sheetName val="6.8.2"/>
      <sheetName val="GR 6.8.2"/>
      <sheetName val="6.8.3"/>
      <sheetName val="6.8.4"/>
      <sheetName val="6.8.5"/>
      <sheetName val="6.8.6"/>
      <sheetName val="6.8.7"/>
      <sheetName val="6.8.8"/>
      <sheetName val="6.8.9"/>
      <sheetName val="6.8.10"/>
      <sheetName val="6.9.1"/>
      <sheetName val="6.9.2"/>
      <sheetName val="6.9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view="pageBreakPreview" zoomScale="75" zoomScaleNormal="75" workbookViewId="0">
      <selection activeCell="G13" sqref="G13"/>
    </sheetView>
  </sheetViews>
  <sheetFormatPr baseColWidth="10" defaultColWidth="11.42578125" defaultRowHeight="12.75" x14ac:dyDescent="0.2"/>
  <cols>
    <col min="1" max="1" width="34" customWidth="1"/>
    <col min="2" max="9" width="15.5703125" customWidth="1"/>
  </cols>
  <sheetData>
    <row r="1" spans="1:10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10" ht="1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</row>
    <row r="4" spans="1:10" ht="13.5" thickBot="1" x14ac:dyDescent="0.25">
      <c r="A4" s="3"/>
      <c r="B4" s="3"/>
      <c r="C4" s="3"/>
      <c r="D4" s="3"/>
      <c r="E4" s="3"/>
      <c r="F4" s="3"/>
      <c r="G4" s="3"/>
      <c r="H4" s="3"/>
      <c r="I4" s="3"/>
      <c r="J4" s="4"/>
    </row>
    <row r="5" spans="1:10" s="10" customFormat="1" ht="28.5" customHeight="1" x14ac:dyDescent="0.2">
      <c r="A5" s="5" t="s">
        <v>2</v>
      </c>
      <c r="B5" s="6" t="s">
        <v>3</v>
      </c>
      <c r="C5" s="7"/>
      <c r="D5" s="6" t="s">
        <v>4</v>
      </c>
      <c r="E5" s="7"/>
      <c r="F5" s="6" t="s">
        <v>5</v>
      </c>
      <c r="G5" s="7"/>
      <c r="H5" s="6" t="s">
        <v>6</v>
      </c>
      <c r="I5" s="8"/>
      <c r="J5" s="9"/>
    </row>
    <row r="6" spans="1:10" s="10" customFormat="1" ht="28.5" customHeight="1" thickBot="1" x14ac:dyDescent="0.25">
      <c r="A6" s="11" t="s">
        <v>7</v>
      </c>
      <c r="B6" s="12" t="s">
        <v>8</v>
      </c>
      <c r="C6" s="13" t="s">
        <v>9</v>
      </c>
      <c r="D6" s="12" t="s">
        <v>8</v>
      </c>
      <c r="E6" s="13" t="s">
        <v>9</v>
      </c>
      <c r="F6" s="12" t="s">
        <v>8</v>
      </c>
      <c r="G6" s="13" t="s">
        <v>9</v>
      </c>
      <c r="H6" s="12" t="s">
        <v>8</v>
      </c>
      <c r="I6" s="14" t="s">
        <v>9</v>
      </c>
      <c r="J6" s="9"/>
    </row>
    <row r="7" spans="1:10" ht="23.25" customHeight="1" x14ac:dyDescent="0.2">
      <c r="A7" s="15" t="s">
        <v>10</v>
      </c>
      <c r="B7" s="16">
        <v>259</v>
      </c>
      <c r="C7" s="17">
        <f>B7/(B7+D7+F7+H7+B32+D32+F32)</f>
        <v>0.31701346389228885</v>
      </c>
      <c r="D7" s="16">
        <v>60</v>
      </c>
      <c r="E7" s="17">
        <f>D7/(B7+D7+F7+H7+B32+D32+F32)</f>
        <v>7.3439412484700123E-2</v>
      </c>
      <c r="F7" s="16">
        <v>31</v>
      </c>
      <c r="G7" s="17">
        <f>F7/(B7+D7+F7+H7+B32+D32+F32)</f>
        <v>3.7943696450428395E-2</v>
      </c>
      <c r="H7" s="16">
        <v>1</v>
      </c>
      <c r="I7" s="18">
        <f>H7/(B7+D7+F7+H7+B32+D32+F32)</f>
        <v>1.2239902080783353E-3</v>
      </c>
      <c r="J7" s="4"/>
    </row>
    <row r="8" spans="1:10" ht="14.1" customHeight="1" x14ac:dyDescent="0.2">
      <c r="A8" s="19" t="s">
        <v>11</v>
      </c>
      <c r="B8" s="20">
        <v>78</v>
      </c>
      <c r="C8" s="21">
        <f t="shared" ref="C8:C27" si="0">B8/(B8+D8+F8+H8+B33+D33+F33)</f>
        <v>0.22873900293255131</v>
      </c>
      <c r="D8" s="20">
        <v>47</v>
      </c>
      <c r="E8" s="21">
        <f t="shared" ref="E8:E27" si="1">D8/(B8+D8+F8+H8+B33+D33+F33)</f>
        <v>0.1378299120234604</v>
      </c>
      <c r="F8" s="20">
        <v>2</v>
      </c>
      <c r="G8" s="21">
        <f t="shared" ref="G8:G27" si="2">F8/(B8+D8+F8+H8+B33+D33+F33)</f>
        <v>5.8651026392961877E-3</v>
      </c>
      <c r="H8" s="20">
        <v>6</v>
      </c>
      <c r="I8" s="22">
        <f t="shared" ref="I8:I27" si="3">H8/(B8+D8+F8+H8+B33+D33+F33)</f>
        <v>1.7595307917888565E-2</v>
      </c>
      <c r="J8" s="4"/>
    </row>
    <row r="9" spans="1:10" ht="14.1" customHeight="1" x14ac:dyDescent="0.2">
      <c r="A9" s="19" t="s">
        <v>12</v>
      </c>
      <c r="B9" s="20">
        <v>0</v>
      </c>
      <c r="C9" s="21">
        <f t="shared" si="0"/>
        <v>0</v>
      </c>
      <c r="D9" s="20">
        <v>151</v>
      </c>
      <c r="E9" s="21">
        <f t="shared" si="1"/>
        <v>9.7293814432989692E-2</v>
      </c>
      <c r="F9" s="20">
        <v>0</v>
      </c>
      <c r="G9" s="21">
        <f t="shared" si="2"/>
        <v>0</v>
      </c>
      <c r="H9" s="20">
        <v>5</v>
      </c>
      <c r="I9" s="22">
        <f t="shared" si="3"/>
        <v>3.2216494845360823E-3</v>
      </c>
      <c r="J9" s="4"/>
    </row>
    <row r="10" spans="1:10" ht="14.1" customHeight="1" x14ac:dyDescent="0.2">
      <c r="A10" s="19" t="s">
        <v>13</v>
      </c>
      <c r="B10" s="20">
        <v>3</v>
      </c>
      <c r="C10" s="21">
        <f t="shared" si="0"/>
        <v>3.3707865168539325E-2</v>
      </c>
      <c r="D10" s="20">
        <v>4</v>
      </c>
      <c r="E10" s="21">
        <f t="shared" si="1"/>
        <v>4.49438202247191E-2</v>
      </c>
      <c r="F10" s="20">
        <v>5</v>
      </c>
      <c r="G10" s="21">
        <f t="shared" si="2"/>
        <v>5.6179775280898875E-2</v>
      </c>
      <c r="H10" s="20">
        <v>2</v>
      </c>
      <c r="I10" s="22">
        <f t="shared" si="3"/>
        <v>2.247191011235955E-2</v>
      </c>
      <c r="J10" s="4"/>
    </row>
    <row r="11" spans="1:10" ht="14.1" customHeight="1" x14ac:dyDescent="0.2">
      <c r="A11" s="19" t="s">
        <v>14</v>
      </c>
      <c r="B11" s="20">
        <v>2</v>
      </c>
      <c r="C11" s="21">
        <f t="shared" si="0"/>
        <v>2.6041666666666665E-3</v>
      </c>
      <c r="D11" s="20">
        <v>390</v>
      </c>
      <c r="E11" s="21">
        <f t="shared" si="1"/>
        <v>0.5078125</v>
      </c>
      <c r="F11" s="20">
        <v>22</v>
      </c>
      <c r="G11" s="21">
        <f t="shared" si="2"/>
        <v>2.8645833333333332E-2</v>
      </c>
      <c r="H11" s="20">
        <v>1</v>
      </c>
      <c r="I11" s="22">
        <f t="shared" si="3"/>
        <v>1.3020833333333333E-3</v>
      </c>
      <c r="J11" s="4"/>
    </row>
    <row r="12" spans="1:10" ht="14.1" customHeight="1" x14ac:dyDescent="0.2">
      <c r="A12" s="19" t="s">
        <v>15</v>
      </c>
      <c r="B12" s="20">
        <v>141</v>
      </c>
      <c r="C12" s="21">
        <f t="shared" si="0"/>
        <v>0.15342763873775844</v>
      </c>
      <c r="D12" s="20">
        <v>127</v>
      </c>
      <c r="E12" s="21">
        <f t="shared" si="1"/>
        <v>0.1381936887921654</v>
      </c>
      <c r="F12" s="20">
        <v>18</v>
      </c>
      <c r="G12" s="21">
        <f t="shared" si="2"/>
        <v>1.9586507072905331E-2</v>
      </c>
      <c r="H12" s="20">
        <v>5</v>
      </c>
      <c r="I12" s="22">
        <f t="shared" si="3"/>
        <v>5.4406964091403701E-3</v>
      </c>
      <c r="J12" s="4"/>
    </row>
    <row r="13" spans="1:10" ht="14.1" customHeight="1" x14ac:dyDescent="0.2">
      <c r="A13" s="19" t="s">
        <v>16</v>
      </c>
      <c r="B13" s="20">
        <v>354</v>
      </c>
      <c r="C13" s="21">
        <f t="shared" si="0"/>
        <v>0.20438799076212472</v>
      </c>
      <c r="D13" s="20">
        <v>284</v>
      </c>
      <c r="E13" s="21">
        <f t="shared" si="1"/>
        <v>0.16397228637413394</v>
      </c>
      <c r="F13" s="20">
        <v>8</v>
      </c>
      <c r="G13" s="21">
        <f t="shared" si="2"/>
        <v>4.6189376443418013E-3</v>
      </c>
      <c r="H13" s="20">
        <v>10</v>
      </c>
      <c r="I13" s="22">
        <f t="shared" si="3"/>
        <v>5.7736720554272519E-3</v>
      </c>
      <c r="J13" s="4"/>
    </row>
    <row r="14" spans="1:10" ht="14.1" customHeight="1" x14ac:dyDescent="0.2">
      <c r="A14" s="19" t="s">
        <v>17</v>
      </c>
      <c r="B14" s="20">
        <v>10</v>
      </c>
      <c r="C14" s="21">
        <f t="shared" si="0"/>
        <v>1.9646365422396856E-2</v>
      </c>
      <c r="D14" s="20">
        <v>48</v>
      </c>
      <c r="E14" s="21">
        <f t="shared" si="1"/>
        <v>9.4302554027504912E-2</v>
      </c>
      <c r="F14" s="20">
        <v>9</v>
      </c>
      <c r="G14" s="21">
        <f t="shared" si="2"/>
        <v>1.768172888015717E-2</v>
      </c>
      <c r="H14" s="20">
        <v>0</v>
      </c>
      <c r="I14" s="22">
        <f t="shared" si="3"/>
        <v>0</v>
      </c>
      <c r="J14" s="4"/>
    </row>
    <row r="15" spans="1:10" ht="14.1" customHeight="1" x14ac:dyDescent="0.2">
      <c r="A15" s="19" t="s">
        <v>18</v>
      </c>
      <c r="B15" s="20">
        <v>0</v>
      </c>
      <c r="C15" s="21">
        <f t="shared" si="0"/>
        <v>0</v>
      </c>
      <c r="D15" s="20">
        <v>0</v>
      </c>
      <c r="E15" s="21">
        <f t="shared" si="1"/>
        <v>0</v>
      </c>
      <c r="F15" s="20">
        <v>0</v>
      </c>
      <c r="G15" s="21">
        <f t="shared" si="2"/>
        <v>0</v>
      </c>
      <c r="H15" s="20">
        <v>0</v>
      </c>
      <c r="I15" s="22">
        <f t="shared" si="3"/>
        <v>0</v>
      </c>
      <c r="J15" s="4"/>
    </row>
    <row r="16" spans="1:10" ht="14.1" customHeight="1" x14ac:dyDescent="0.2">
      <c r="A16" s="19" t="s">
        <v>19</v>
      </c>
      <c r="B16" s="20">
        <v>54</v>
      </c>
      <c r="C16" s="21">
        <f t="shared" si="0"/>
        <v>0.17142857142857143</v>
      </c>
      <c r="D16" s="20">
        <v>13</v>
      </c>
      <c r="E16" s="21">
        <f t="shared" si="1"/>
        <v>4.1269841269841269E-2</v>
      </c>
      <c r="F16" s="20">
        <v>23</v>
      </c>
      <c r="G16" s="21">
        <f t="shared" si="2"/>
        <v>7.301587301587302E-2</v>
      </c>
      <c r="H16" s="20">
        <v>5</v>
      </c>
      <c r="I16" s="22">
        <f t="shared" si="3"/>
        <v>1.5873015873015872E-2</v>
      </c>
      <c r="J16" s="4"/>
    </row>
    <row r="17" spans="1:10" ht="14.1" customHeight="1" x14ac:dyDescent="0.2">
      <c r="A17" s="19" t="s">
        <v>20</v>
      </c>
      <c r="B17" s="20">
        <v>0</v>
      </c>
      <c r="C17" s="21">
        <f t="shared" si="0"/>
        <v>0</v>
      </c>
      <c r="D17" s="20">
        <v>16</v>
      </c>
      <c r="E17" s="21">
        <f t="shared" si="1"/>
        <v>0.128</v>
      </c>
      <c r="F17" s="20">
        <v>10</v>
      </c>
      <c r="G17" s="21">
        <f t="shared" si="2"/>
        <v>0.08</v>
      </c>
      <c r="H17" s="20">
        <v>0</v>
      </c>
      <c r="I17" s="22">
        <f t="shared" si="3"/>
        <v>0</v>
      </c>
      <c r="J17" s="4"/>
    </row>
    <row r="18" spans="1:10" ht="14.1" customHeight="1" x14ac:dyDescent="0.2">
      <c r="A18" s="19" t="s">
        <v>21</v>
      </c>
      <c r="B18" s="20">
        <v>205</v>
      </c>
      <c r="C18" s="21">
        <f t="shared" si="0"/>
        <v>0.22752497225305215</v>
      </c>
      <c r="D18" s="20">
        <v>80</v>
      </c>
      <c r="E18" s="21">
        <f t="shared" si="1"/>
        <v>8.8790233074361818E-2</v>
      </c>
      <c r="F18" s="20">
        <v>18</v>
      </c>
      <c r="G18" s="21">
        <f t="shared" si="2"/>
        <v>1.9977802441731411E-2</v>
      </c>
      <c r="H18" s="20">
        <v>6</v>
      </c>
      <c r="I18" s="22">
        <f t="shared" si="3"/>
        <v>6.6592674805771362E-3</v>
      </c>
      <c r="J18" s="4"/>
    </row>
    <row r="19" spans="1:10" ht="14.1" customHeight="1" x14ac:dyDescent="0.2">
      <c r="A19" s="19" t="s">
        <v>22</v>
      </c>
      <c r="B19" s="20">
        <v>528</v>
      </c>
      <c r="C19" s="21">
        <f t="shared" si="0"/>
        <v>0.18513323983169705</v>
      </c>
      <c r="D19" s="20">
        <v>197</v>
      </c>
      <c r="E19" s="21">
        <f t="shared" si="1"/>
        <v>6.907433380084152E-2</v>
      </c>
      <c r="F19" s="20">
        <v>45</v>
      </c>
      <c r="G19" s="21">
        <f t="shared" si="2"/>
        <v>1.5778401122019635E-2</v>
      </c>
      <c r="H19" s="20">
        <v>17</v>
      </c>
      <c r="I19" s="22">
        <f t="shared" si="3"/>
        <v>5.9607293127629732E-3</v>
      </c>
      <c r="J19" s="4"/>
    </row>
    <row r="20" spans="1:10" ht="14.1" customHeight="1" x14ac:dyDescent="0.2">
      <c r="A20" s="19" t="s">
        <v>23</v>
      </c>
      <c r="B20" s="20">
        <v>7</v>
      </c>
      <c r="C20" s="21">
        <f t="shared" si="0"/>
        <v>9.0909090909090912E-2</v>
      </c>
      <c r="D20" s="20">
        <v>0</v>
      </c>
      <c r="E20" s="21">
        <f t="shared" si="1"/>
        <v>0</v>
      </c>
      <c r="F20" s="20">
        <v>2</v>
      </c>
      <c r="G20" s="21">
        <f t="shared" si="2"/>
        <v>2.5974025974025976E-2</v>
      </c>
      <c r="H20" s="20">
        <v>2</v>
      </c>
      <c r="I20" s="22">
        <f t="shared" si="3"/>
        <v>2.5974025974025976E-2</v>
      </c>
      <c r="J20" s="4"/>
    </row>
    <row r="21" spans="1:10" ht="14.1" customHeight="1" x14ac:dyDescent="0.2">
      <c r="A21" s="19" t="s">
        <v>24</v>
      </c>
      <c r="B21" s="20">
        <v>6</v>
      </c>
      <c r="C21" s="21">
        <f t="shared" si="0"/>
        <v>0.10344827586206896</v>
      </c>
      <c r="D21" s="20">
        <v>9</v>
      </c>
      <c r="E21" s="21">
        <f t="shared" si="1"/>
        <v>0.15517241379310345</v>
      </c>
      <c r="F21" s="20">
        <v>0</v>
      </c>
      <c r="G21" s="21">
        <f t="shared" si="2"/>
        <v>0</v>
      </c>
      <c r="H21" s="20">
        <v>0</v>
      </c>
      <c r="I21" s="22">
        <f t="shared" si="3"/>
        <v>0</v>
      </c>
      <c r="J21" s="4"/>
    </row>
    <row r="22" spans="1:10" ht="14.1" customHeight="1" x14ac:dyDescent="0.2">
      <c r="A22" s="19" t="s">
        <v>25</v>
      </c>
      <c r="B22" s="20">
        <v>48</v>
      </c>
      <c r="C22" s="21">
        <f t="shared" si="0"/>
        <v>0.14243323442136499</v>
      </c>
      <c r="D22" s="20">
        <v>7</v>
      </c>
      <c r="E22" s="21">
        <f t="shared" si="1"/>
        <v>2.0771513353115726E-2</v>
      </c>
      <c r="F22" s="20">
        <v>1</v>
      </c>
      <c r="G22" s="21">
        <f t="shared" si="2"/>
        <v>2.967359050445104E-3</v>
      </c>
      <c r="H22" s="20">
        <v>2</v>
      </c>
      <c r="I22" s="22">
        <f t="shared" si="3"/>
        <v>5.9347181008902079E-3</v>
      </c>
      <c r="J22" s="4"/>
    </row>
    <row r="23" spans="1:10" ht="14.1" customHeight="1" x14ac:dyDescent="0.2">
      <c r="A23" s="19" t="s">
        <v>26</v>
      </c>
      <c r="B23" s="20" t="s">
        <v>27</v>
      </c>
      <c r="C23" s="21" t="s">
        <v>27</v>
      </c>
      <c r="D23" s="20" t="s">
        <v>27</v>
      </c>
      <c r="E23" s="21" t="s">
        <v>27</v>
      </c>
      <c r="F23" s="20" t="s">
        <v>27</v>
      </c>
      <c r="G23" s="21" t="s">
        <v>27</v>
      </c>
      <c r="H23" s="20" t="s">
        <v>27</v>
      </c>
      <c r="I23" s="22" t="s">
        <v>27</v>
      </c>
      <c r="J23" s="4"/>
    </row>
    <row r="24" spans="1:10" ht="14.1" customHeight="1" x14ac:dyDescent="0.2">
      <c r="A24" s="19" t="s">
        <v>28</v>
      </c>
      <c r="B24" s="20">
        <v>31</v>
      </c>
      <c r="C24" s="21">
        <f t="shared" si="0"/>
        <v>0.23846153846153847</v>
      </c>
      <c r="D24" s="20">
        <v>4</v>
      </c>
      <c r="E24" s="21">
        <f t="shared" si="1"/>
        <v>3.0769230769230771E-2</v>
      </c>
      <c r="F24" s="20">
        <v>0</v>
      </c>
      <c r="G24" s="21">
        <f t="shared" si="2"/>
        <v>0</v>
      </c>
      <c r="H24" s="20">
        <v>0</v>
      </c>
      <c r="I24" s="22">
        <f t="shared" si="3"/>
        <v>0</v>
      </c>
      <c r="J24" s="4"/>
    </row>
    <row r="25" spans="1:10" s="25" customFormat="1" ht="14.1" customHeight="1" x14ac:dyDescent="0.2">
      <c r="A25" s="23" t="s">
        <v>29</v>
      </c>
      <c r="B25" s="20">
        <v>0</v>
      </c>
      <c r="C25" s="21">
        <f t="shared" si="0"/>
        <v>0</v>
      </c>
      <c r="D25" s="20">
        <v>11</v>
      </c>
      <c r="E25" s="21">
        <f t="shared" si="1"/>
        <v>3.8327526132404179E-2</v>
      </c>
      <c r="F25" s="20">
        <v>0</v>
      </c>
      <c r="G25" s="21">
        <f t="shared" si="2"/>
        <v>0</v>
      </c>
      <c r="H25" s="20">
        <v>1</v>
      </c>
      <c r="I25" s="22">
        <f t="shared" si="3"/>
        <v>3.4843205574912892E-3</v>
      </c>
      <c r="J25" s="24"/>
    </row>
    <row r="26" spans="1:10" s="25" customFormat="1" x14ac:dyDescent="0.2">
      <c r="A26" s="26"/>
      <c r="B26" s="27"/>
      <c r="C26" s="21"/>
      <c r="D26" s="27"/>
      <c r="E26" s="21"/>
      <c r="F26" s="27"/>
      <c r="G26" s="21"/>
      <c r="H26" s="27"/>
      <c r="I26" s="22"/>
      <c r="J26" s="24"/>
    </row>
    <row r="27" spans="1:10" ht="17.25" customHeight="1" thickBot="1" x14ac:dyDescent="0.25">
      <c r="A27" s="28" t="s">
        <v>30</v>
      </c>
      <c r="B27" s="29">
        <f>SUM(B7:B25)</f>
        <v>1726</v>
      </c>
      <c r="C27" s="30">
        <f t="shared" si="0"/>
        <v>0.14614733276883995</v>
      </c>
      <c r="D27" s="29">
        <f>SUM(D7:D25)</f>
        <v>1448</v>
      </c>
      <c r="E27" s="30">
        <f t="shared" si="1"/>
        <v>0.12260795935647756</v>
      </c>
      <c r="F27" s="29">
        <f>SUM(F7:F25)</f>
        <v>194</v>
      </c>
      <c r="G27" s="30">
        <f t="shared" si="2"/>
        <v>1.6426756985605417E-2</v>
      </c>
      <c r="H27" s="29">
        <f>SUM(H7:H25)</f>
        <v>63</v>
      </c>
      <c r="I27" s="30">
        <f t="shared" si="3"/>
        <v>5.3344623200677396E-3</v>
      </c>
      <c r="J27" s="4"/>
    </row>
    <row r="28" spans="1:10" x14ac:dyDescent="0.2">
      <c r="B28" s="31"/>
      <c r="F28" s="31"/>
      <c r="H28" s="31"/>
      <c r="J28" s="4"/>
    </row>
    <row r="29" spans="1:10" ht="13.5" thickBot="1" x14ac:dyDescent="0.25">
      <c r="B29" s="31"/>
      <c r="F29" s="31"/>
      <c r="H29" s="31"/>
      <c r="J29" s="4"/>
    </row>
    <row r="30" spans="1:10" s="10" customFormat="1" ht="39.75" customHeight="1" x14ac:dyDescent="0.2">
      <c r="A30" s="5" t="s">
        <v>2</v>
      </c>
      <c r="B30" s="6" t="s">
        <v>31</v>
      </c>
      <c r="C30" s="7"/>
      <c r="D30" s="6">
        <v>112</v>
      </c>
      <c r="E30" s="7"/>
      <c r="F30" s="6" t="s">
        <v>32</v>
      </c>
      <c r="G30" s="8"/>
      <c r="H30" s="32"/>
      <c r="J30" s="9"/>
    </row>
    <row r="31" spans="1:10" s="10" customFormat="1" ht="37.5" customHeight="1" thickBot="1" x14ac:dyDescent="0.25">
      <c r="A31" s="11" t="s">
        <v>7</v>
      </c>
      <c r="B31" s="12" t="s">
        <v>8</v>
      </c>
      <c r="C31" s="33" t="s">
        <v>9</v>
      </c>
      <c r="D31" s="12" t="s">
        <v>8</v>
      </c>
      <c r="E31" s="13" t="s">
        <v>9</v>
      </c>
      <c r="F31" s="12" t="s">
        <v>8</v>
      </c>
      <c r="G31" s="14" t="s">
        <v>9</v>
      </c>
      <c r="H31" s="32"/>
      <c r="J31" s="9"/>
    </row>
    <row r="32" spans="1:10" ht="23.25" customHeight="1" x14ac:dyDescent="0.2">
      <c r="A32" s="15" t="s">
        <v>10</v>
      </c>
      <c r="B32" s="16">
        <v>19</v>
      </c>
      <c r="C32" s="21">
        <f>B32/(B7+D7+F7+H7+B32+D32+F32)</f>
        <v>2.3255813953488372E-2</v>
      </c>
      <c r="D32" s="16">
        <v>374</v>
      </c>
      <c r="E32" s="17">
        <f>D32/(B7+D7+F7+H7+B32+D32+F32)</f>
        <v>0.45777233782129745</v>
      </c>
      <c r="F32" s="16">
        <v>73</v>
      </c>
      <c r="G32" s="22">
        <f>F32/(B7+D7+F7+H7+B32+D32+F32)</f>
        <v>8.935128518971848E-2</v>
      </c>
      <c r="H32" s="31"/>
      <c r="J32" s="4"/>
    </row>
    <row r="33" spans="1:10" ht="14.1" customHeight="1" x14ac:dyDescent="0.2">
      <c r="A33" s="19" t="s">
        <v>11</v>
      </c>
      <c r="B33" s="20">
        <v>92</v>
      </c>
      <c r="C33" s="21">
        <f t="shared" ref="C33:C52" si="4">B33/(B8+D8+F8+H8+B33+D33+F33)</f>
        <v>0.26979472140762462</v>
      </c>
      <c r="D33" s="20">
        <v>93</v>
      </c>
      <c r="E33" s="22">
        <f t="shared" ref="E33:E52" si="5">D33/(B8+D8+F8+H8+B33+D33+F33)</f>
        <v>0.27272727272727271</v>
      </c>
      <c r="F33" s="20">
        <v>23</v>
      </c>
      <c r="G33" s="22">
        <f t="shared" ref="G33:G52" si="6">F33/(B8+D8+F8+H8+B33+D33+F33)</f>
        <v>6.7448680351906154E-2</v>
      </c>
      <c r="H33" s="31"/>
      <c r="J33" s="4"/>
    </row>
    <row r="34" spans="1:10" ht="14.1" customHeight="1" x14ac:dyDescent="0.2">
      <c r="A34" s="19" t="s">
        <v>12</v>
      </c>
      <c r="B34" s="20">
        <v>1117</v>
      </c>
      <c r="C34" s="21">
        <f t="shared" si="4"/>
        <v>0.71971649484536082</v>
      </c>
      <c r="D34" s="20">
        <v>135</v>
      </c>
      <c r="E34" s="22">
        <f t="shared" si="5"/>
        <v>8.6984536082474223E-2</v>
      </c>
      <c r="F34" s="20">
        <v>144</v>
      </c>
      <c r="G34" s="22">
        <f t="shared" si="6"/>
        <v>9.2783505154639179E-2</v>
      </c>
      <c r="H34" s="31"/>
      <c r="J34" s="4"/>
    </row>
    <row r="35" spans="1:10" ht="14.1" customHeight="1" x14ac:dyDescent="0.2">
      <c r="A35" s="19" t="s">
        <v>13</v>
      </c>
      <c r="B35" s="20">
        <v>25</v>
      </c>
      <c r="C35" s="21">
        <f t="shared" si="4"/>
        <v>0.2808988764044944</v>
      </c>
      <c r="D35" s="20">
        <v>40</v>
      </c>
      <c r="E35" s="22">
        <f t="shared" si="5"/>
        <v>0.449438202247191</v>
      </c>
      <c r="F35" s="20">
        <v>10</v>
      </c>
      <c r="G35" s="22">
        <f t="shared" si="6"/>
        <v>0.11235955056179775</v>
      </c>
      <c r="H35" s="31"/>
      <c r="J35" s="4"/>
    </row>
    <row r="36" spans="1:10" ht="14.1" customHeight="1" x14ac:dyDescent="0.2">
      <c r="A36" s="19" t="s">
        <v>14</v>
      </c>
      <c r="B36" s="20">
        <v>152</v>
      </c>
      <c r="C36" s="21">
        <f t="shared" si="4"/>
        <v>0.19791666666666666</v>
      </c>
      <c r="D36" s="20">
        <v>159</v>
      </c>
      <c r="E36" s="22">
        <f t="shared" si="5"/>
        <v>0.20703125</v>
      </c>
      <c r="F36" s="20">
        <v>42</v>
      </c>
      <c r="G36" s="22">
        <f t="shared" si="6"/>
        <v>5.46875E-2</v>
      </c>
      <c r="H36" s="31"/>
      <c r="J36" s="4"/>
    </row>
    <row r="37" spans="1:10" ht="14.1" customHeight="1" x14ac:dyDescent="0.2">
      <c r="A37" s="19" t="s">
        <v>15</v>
      </c>
      <c r="B37" s="20">
        <v>50</v>
      </c>
      <c r="C37" s="21">
        <f t="shared" si="4"/>
        <v>5.4406964091403699E-2</v>
      </c>
      <c r="D37" s="20">
        <v>525</v>
      </c>
      <c r="E37" s="22">
        <f t="shared" si="5"/>
        <v>0.57127312295973887</v>
      </c>
      <c r="F37" s="20">
        <v>53</v>
      </c>
      <c r="G37" s="22">
        <f t="shared" si="6"/>
        <v>5.7671381936887922E-2</v>
      </c>
      <c r="H37" s="31"/>
      <c r="J37" s="4"/>
    </row>
    <row r="38" spans="1:10" ht="14.1" customHeight="1" x14ac:dyDescent="0.2">
      <c r="A38" s="19" t="s">
        <v>16</v>
      </c>
      <c r="B38" s="20">
        <v>231</v>
      </c>
      <c r="C38" s="21">
        <f t="shared" si="4"/>
        <v>0.13337182448036952</v>
      </c>
      <c r="D38" s="20">
        <v>649</v>
      </c>
      <c r="E38" s="22">
        <f t="shared" si="5"/>
        <v>0.37471131639722866</v>
      </c>
      <c r="F38" s="20">
        <v>196</v>
      </c>
      <c r="G38" s="22">
        <f t="shared" si="6"/>
        <v>0.11316397228637413</v>
      </c>
      <c r="H38" s="31"/>
      <c r="J38" s="4"/>
    </row>
    <row r="39" spans="1:10" ht="14.1" customHeight="1" x14ac:dyDescent="0.2">
      <c r="A39" s="19" t="s">
        <v>17</v>
      </c>
      <c r="B39" s="20">
        <v>226</v>
      </c>
      <c r="C39" s="21">
        <f t="shared" si="4"/>
        <v>0.44400785854616898</v>
      </c>
      <c r="D39" s="20">
        <v>208</v>
      </c>
      <c r="E39" s="22">
        <f t="shared" si="5"/>
        <v>0.40864440078585462</v>
      </c>
      <c r="F39" s="20">
        <v>8</v>
      </c>
      <c r="G39" s="22">
        <f t="shared" si="6"/>
        <v>1.5717092337917484E-2</v>
      </c>
      <c r="H39" s="31"/>
      <c r="J39" s="4"/>
    </row>
    <row r="40" spans="1:10" ht="14.1" customHeight="1" x14ac:dyDescent="0.2">
      <c r="A40" s="19" t="s">
        <v>18</v>
      </c>
      <c r="B40" s="20">
        <v>0</v>
      </c>
      <c r="C40" s="21">
        <f t="shared" si="4"/>
        <v>0</v>
      </c>
      <c r="D40" s="20">
        <v>0</v>
      </c>
      <c r="E40" s="22">
        <f t="shared" si="5"/>
        <v>0</v>
      </c>
      <c r="F40" s="20">
        <v>1</v>
      </c>
      <c r="G40" s="22">
        <f t="shared" si="6"/>
        <v>1</v>
      </c>
      <c r="H40" s="31"/>
      <c r="J40" s="4"/>
    </row>
    <row r="41" spans="1:10" ht="14.1" customHeight="1" x14ac:dyDescent="0.2">
      <c r="A41" s="19" t="s">
        <v>19</v>
      </c>
      <c r="B41" s="20">
        <v>132</v>
      </c>
      <c r="C41" s="21">
        <f t="shared" si="4"/>
        <v>0.41904761904761906</v>
      </c>
      <c r="D41" s="20">
        <v>60</v>
      </c>
      <c r="E41" s="22">
        <f t="shared" si="5"/>
        <v>0.19047619047619047</v>
      </c>
      <c r="F41" s="20">
        <v>28</v>
      </c>
      <c r="G41" s="22">
        <f t="shared" si="6"/>
        <v>8.8888888888888892E-2</v>
      </c>
      <c r="H41" s="31"/>
      <c r="J41" s="4"/>
    </row>
    <row r="42" spans="1:10" ht="14.1" customHeight="1" x14ac:dyDescent="0.2">
      <c r="A42" s="19" t="s">
        <v>20</v>
      </c>
      <c r="B42" s="20">
        <v>22</v>
      </c>
      <c r="C42" s="21">
        <f t="shared" si="4"/>
        <v>0.17599999999999999</v>
      </c>
      <c r="D42" s="20">
        <v>67</v>
      </c>
      <c r="E42" s="22">
        <f t="shared" si="5"/>
        <v>0.53600000000000003</v>
      </c>
      <c r="F42" s="20">
        <v>10</v>
      </c>
      <c r="G42" s="22">
        <f t="shared" si="6"/>
        <v>0.08</v>
      </c>
      <c r="H42" s="31"/>
      <c r="J42" s="4"/>
    </row>
    <row r="43" spans="1:10" ht="14.1" customHeight="1" x14ac:dyDescent="0.2">
      <c r="A43" s="19" t="s">
        <v>21</v>
      </c>
      <c r="B43" s="20">
        <v>77</v>
      </c>
      <c r="C43" s="21">
        <f t="shared" si="4"/>
        <v>8.5460599334073253E-2</v>
      </c>
      <c r="D43" s="20">
        <v>426</v>
      </c>
      <c r="E43" s="22">
        <f t="shared" si="5"/>
        <v>0.47280799112097671</v>
      </c>
      <c r="F43" s="20">
        <v>89</v>
      </c>
      <c r="G43" s="22">
        <f t="shared" si="6"/>
        <v>9.8779134295227528E-2</v>
      </c>
      <c r="H43" s="31"/>
      <c r="J43" s="4"/>
    </row>
    <row r="44" spans="1:10" ht="14.1" customHeight="1" x14ac:dyDescent="0.2">
      <c r="A44" s="19" t="s">
        <v>22</v>
      </c>
      <c r="B44" s="20">
        <v>990</v>
      </c>
      <c r="C44" s="21">
        <f t="shared" si="4"/>
        <v>0.34712482468443195</v>
      </c>
      <c r="D44" s="20">
        <v>564</v>
      </c>
      <c r="E44" s="22">
        <f t="shared" si="5"/>
        <v>0.19775596072931276</v>
      </c>
      <c r="F44" s="20">
        <v>511</v>
      </c>
      <c r="G44" s="22">
        <f t="shared" si="6"/>
        <v>0.17917251051893407</v>
      </c>
      <c r="H44" s="31"/>
      <c r="J44" s="4"/>
    </row>
    <row r="45" spans="1:10" ht="14.1" customHeight="1" x14ac:dyDescent="0.2">
      <c r="A45" s="19" t="s">
        <v>23</v>
      </c>
      <c r="B45" s="20">
        <v>40</v>
      </c>
      <c r="C45" s="21">
        <f t="shared" si="4"/>
        <v>0.51948051948051943</v>
      </c>
      <c r="D45" s="20">
        <v>20</v>
      </c>
      <c r="E45" s="22">
        <f t="shared" si="5"/>
        <v>0.25974025974025972</v>
      </c>
      <c r="F45" s="20">
        <v>6</v>
      </c>
      <c r="G45" s="22">
        <f t="shared" si="6"/>
        <v>7.792207792207792E-2</v>
      </c>
      <c r="H45" s="31"/>
      <c r="J45" s="4"/>
    </row>
    <row r="46" spans="1:10" ht="14.1" customHeight="1" x14ac:dyDescent="0.2">
      <c r="A46" s="19" t="s">
        <v>24</v>
      </c>
      <c r="B46" s="20">
        <v>37</v>
      </c>
      <c r="C46" s="21">
        <f t="shared" si="4"/>
        <v>0.63793103448275867</v>
      </c>
      <c r="D46" s="20">
        <v>1</v>
      </c>
      <c r="E46" s="22">
        <f t="shared" si="5"/>
        <v>1.7241379310344827E-2</v>
      </c>
      <c r="F46" s="20">
        <v>5</v>
      </c>
      <c r="G46" s="22">
        <f t="shared" si="6"/>
        <v>8.6206896551724144E-2</v>
      </c>
      <c r="H46" s="31"/>
      <c r="J46" s="4"/>
    </row>
    <row r="47" spans="1:10" ht="14.1" customHeight="1" x14ac:dyDescent="0.2">
      <c r="A47" s="19" t="s">
        <v>25</v>
      </c>
      <c r="B47" s="20">
        <v>53</v>
      </c>
      <c r="C47" s="21">
        <f t="shared" si="4"/>
        <v>0.15727002967359049</v>
      </c>
      <c r="D47" s="20">
        <v>218</v>
      </c>
      <c r="E47" s="22">
        <f t="shared" si="5"/>
        <v>0.64688427299703266</v>
      </c>
      <c r="F47" s="20">
        <v>8</v>
      </c>
      <c r="G47" s="22">
        <f t="shared" si="6"/>
        <v>2.3738872403560832E-2</v>
      </c>
      <c r="H47" s="31"/>
      <c r="J47" s="4"/>
    </row>
    <row r="48" spans="1:10" ht="14.1" customHeight="1" x14ac:dyDescent="0.2">
      <c r="A48" s="19" t="s">
        <v>26</v>
      </c>
      <c r="B48" s="20" t="s">
        <v>27</v>
      </c>
      <c r="C48" s="21" t="s">
        <v>27</v>
      </c>
      <c r="D48" s="20" t="s">
        <v>27</v>
      </c>
      <c r="E48" s="22" t="s">
        <v>27</v>
      </c>
      <c r="F48" s="20" t="s">
        <v>27</v>
      </c>
      <c r="G48" s="22" t="s">
        <v>27</v>
      </c>
      <c r="H48" s="31"/>
      <c r="J48" s="4"/>
    </row>
    <row r="49" spans="1:10" ht="14.1" customHeight="1" x14ac:dyDescent="0.2">
      <c r="A49" s="19" t="s">
        <v>28</v>
      </c>
      <c r="B49" s="20">
        <v>35</v>
      </c>
      <c r="C49" s="21">
        <f t="shared" si="4"/>
        <v>0.26923076923076922</v>
      </c>
      <c r="D49" s="20">
        <v>54</v>
      </c>
      <c r="E49" s="22">
        <f t="shared" si="5"/>
        <v>0.41538461538461541</v>
      </c>
      <c r="F49" s="20">
        <v>6</v>
      </c>
      <c r="G49" s="22">
        <f t="shared" si="6"/>
        <v>4.6153846153846156E-2</v>
      </c>
      <c r="H49" s="31"/>
      <c r="J49" s="4"/>
    </row>
    <row r="50" spans="1:10" ht="14.1" customHeight="1" x14ac:dyDescent="0.2">
      <c r="A50" s="23" t="s">
        <v>29</v>
      </c>
      <c r="B50" s="20">
        <v>7</v>
      </c>
      <c r="C50" s="21">
        <f t="shared" si="4"/>
        <v>2.4390243902439025E-2</v>
      </c>
      <c r="D50" s="20">
        <v>263</v>
      </c>
      <c r="E50" s="22">
        <f t="shared" si="5"/>
        <v>0.91637630662020908</v>
      </c>
      <c r="F50" s="20">
        <v>5</v>
      </c>
      <c r="G50" s="22">
        <f t="shared" si="6"/>
        <v>1.7421602787456445E-2</v>
      </c>
      <c r="H50" s="31"/>
      <c r="J50" s="4"/>
    </row>
    <row r="51" spans="1:10" x14ac:dyDescent="0.2">
      <c r="A51" s="26"/>
      <c r="B51" s="27"/>
      <c r="C51" s="21"/>
      <c r="D51" s="27"/>
      <c r="E51" s="22"/>
      <c r="F51" s="27"/>
      <c r="G51" s="22"/>
      <c r="H51" s="31"/>
      <c r="J51" s="4"/>
    </row>
    <row r="52" spans="1:10" ht="17.25" customHeight="1" thickBot="1" x14ac:dyDescent="0.25">
      <c r="A52" s="28" t="s">
        <v>30</v>
      </c>
      <c r="B52" s="29">
        <f>SUM(B32:B50)</f>
        <v>3305</v>
      </c>
      <c r="C52" s="30">
        <f t="shared" si="4"/>
        <v>0.2798475867908552</v>
      </c>
      <c r="D52" s="29">
        <f>SUM(D32:D50)</f>
        <v>3856</v>
      </c>
      <c r="E52" s="30">
        <f t="shared" si="5"/>
        <v>0.32650296359017783</v>
      </c>
      <c r="F52" s="29">
        <f>SUM(F32:F50)</f>
        <v>1218</v>
      </c>
      <c r="G52" s="30">
        <f t="shared" si="6"/>
        <v>0.10313293818797629</v>
      </c>
      <c r="H52" s="31"/>
      <c r="J52" s="4"/>
    </row>
    <row r="53" spans="1:10" x14ac:dyDescent="0.2">
      <c r="B53" s="31"/>
      <c r="F53" s="31"/>
      <c r="H53" s="31"/>
      <c r="J53" s="4"/>
    </row>
    <row r="54" spans="1:10" x14ac:dyDescent="0.2">
      <c r="B54" s="31"/>
      <c r="F54" s="31"/>
      <c r="H54" s="31"/>
      <c r="J54" s="4"/>
    </row>
    <row r="55" spans="1:10" x14ac:dyDescent="0.2">
      <c r="B55" s="31"/>
      <c r="F55" s="31"/>
      <c r="H55" s="31"/>
      <c r="J55" s="4"/>
    </row>
    <row r="56" spans="1:10" x14ac:dyDescent="0.2">
      <c r="B56" s="31"/>
      <c r="F56" s="31"/>
      <c r="H56" s="31"/>
      <c r="J56" s="4"/>
    </row>
    <row r="57" spans="1:10" x14ac:dyDescent="0.2">
      <c r="B57" s="31"/>
      <c r="F57" s="31"/>
      <c r="H57" s="31"/>
      <c r="J57" s="4"/>
    </row>
    <row r="58" spans="1:10" x14ac:dyDescent="0.2">
      <c r="B58" s="31"/>
      <c r="F58" s="31"/>
      <c r="H58" s="31"/>
      <c r="J58" s="4"/>
    </row>
    <row r="59" spans="1:10" x14ac:dyDescent="0.2">
      <c r="B59" s="31"/>
      <c r="F59" s="31"/>
      <c r="H59" s="31"/>
      <c r="J59" s="4"/>
    </row>
    <row r="60" spans="1:10" x14ac:dyDescent="0.2">
      <c r="B60" s="31"/>
      <c r="F60" s="31"/>
      <c r="H60" s="31"/>
      <c r="J60" s="4"/>
    </row>
    <row r="61" spans="1:10" x14ac:dyDescent="0.2">
      <c r="B61" s="31"/>
      <c r="F61" s="31"/>
      <c r="H61" s="31"/>
      <c r="J61" s="4"/>
    </row>
    <row r="62" spans="1:10" x14ac:dyDescent="0.2">
      <c r="B62" s="31"/>
      <c r="F62" s="31"/>
      <c r="H62" s="31"/>
      <c r="J62" s="4"/>
    </row>
    <row r="63" spans="1:10" x14ac:dyDescent="0.2">
      <c r="B63" s="31"/>
      <c r="F63" s="31"/>
      <c r="H63" s="31"/>
      <c r="J63" s="4"/>
    </row>
    <row r="64" spans="1:10" x14ac:dyDescent="0.2">
      <c r="B64" s="31"/>
      <c r="F64" s="31"/>
      <c r="H64" s="31"/>
      <c r="J64" s="4"/>
    </row>
    <row r="65" spans="2:10" x14ac:dyDescent="0.2">
      <c r="B65" s="31"/>
      <c r="F65" s="31"/>
      <c r="H65" s="31"/>
      <c r="J65" s="4"/>
    </row>
    <row r="66" spans="2:10" x14ac:dyDescent="0.2">
      <c r="B66" s="31"/>
      <c r="F66" s="31"/>
      <c r="H66" s="31"/>
      <c r="J66" s="4"/>
    </row>
  </sheetData>
  <mergeCells count="9">
    <mergeCell ref="B30:C30"/>
    <mergeCell ref="D30:E30"/>
    <mergeCell ref="F30:G30"/>
    <mergeCell ref="A1:I1"/>
    <mergeCell ref="A3:I3"/>
    <mergeCell ref="B5:C5"/>
    <mergeCell ref="D5:E5"/>
    <mergeCell ref="F5:G5"/>
    <mergeCell ref="H5:I5"/>
  </mergeCells>
  <printOptions horizontalCentered="1"/>
  <pageMargins left="0.78740157480314965" right="0.78740157480314965" top="0.59055118110236227" bottom="0.98425196850393704" header="0" footer="0"/>
  <pageSetup paperSize="9" scale="51" orientation="portrait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6.7.5.1</vt:lpstr>
      <vt:lpstr>'6.7.5.1'!Área_de_impresión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2019-10-28T09:55:48Z</dcterms:created>
  <dcterms:modified xsi:type="dcterms:W3CDTF">2019-10-28T09:55:49Z</dcterms:modified>
</cp:coreProperties>
</file>