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NUARIO\ANUARIO 2018\ENTREGA\CAPITULOSXLS\CAPITULO06\"/>
    </mc:Choice>
  </mc:AlternateContent>
  <bookViews>
    <workbookView xWindow="0" yWindow="0" windowWidth="28800" windowHeight="12135"/>
  </bookViews>
  <sheets>
    <sheet name="6.7.4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N">#REF!</definedName>
    <definedName name="\T">'[2]19.18-19'!#REF!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[2]p122!#REF!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[2]p122!#REF!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[2]p122!#REF!</definedName>
    <definedName name="__123Graph_FCurrent" hidden="1">'[2]19.14-15'!#REF!</definedName>
    <definedName name="__123Graph_FGrßfico1" hidden="1">'[2]19.14-15'!#REF!</definedName>
    <definedName name="__123Graph_X" hidden="1">[2]p122!#REF!</definedName>
    <definedName name="__123Graph_XCurrent" hidden="1">'[2]19.14-15'!#REF!</definedName>
    <definedName name="__123Graph_XGrßfico1" hidden="1">'[2]19.14-15'!#REF!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impresión_IM">#REF!</definedName>
    <definedName name="alk">'[8]19.11-12'!$B$53</definedName>
    <definedName name="_xlnm.Print_Area" localSheetId="0">'6.7.4.4'!$A$1:$I$107</definedName>
    <definedName name="balan.xls" hidden="1">'[9]7.24'!$D$6:$D$27</definedName>
    <definedName name="_xlnm.Database">#REF!</definedName>
    <definedName name="Biotop">#REF!</definedName>
    <definedName name="erqwer" hidden="1">'[10]19.14-15'!#REF!</definedName>
    <definedName name="erwer">#REF!</definedName>
    <definedName name="GUION">#REF!</definedName>
    <definedName name="Imprimir_área_IM">#REF!</definedName>
    <definedName name="kk" hidden="1">'[5]19.14-15'!#REF!</definedName>
    <definedName name="kkjkj">#REF!</definedName>
    <definedName name="PEP">[7]GANADE1!$B$79</definedName>
    <definedName name="re">#REF!</definedName>
    <definedName name="RUTI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I50" i="1"/>
  <c r="H50" i="1"/>
  <c r="G50" i="1"/>
  <c r="F50" i="1"/>
  <c r="E50" i="1"/>
  <c r="D50" i="1"/>
  <c r="C50" i="1"/>
  <c r="B50" i="1"/>
  <c r="I39" i="1"/>
  <c r="H39" i="1"/>
  <c r="G39" i="1"/>
  <c r="F39" i="1"/>
  <c r="E39" i="1"/>
  <c r="D39" i="1"/>
  <c r="C39" i="1"/>
  <c r="B39" i="1"/>
  <c r="I25" i="1"/>
  <c r="H25" i="1"/>
  <c r="G25" i="1"/>
  <c r="F25" i="1"/>
  <c r="E25" i="1"/>
  <c r="D25" i="1"/>
  <c r="C25" i="1"/>
  <c r="B25" i="1"/>
  <c r="I17" i="1"/>
  <c r="H17" i="1"/>
  <c r="G17" i="1"/>
  <c r="F17" i="1"/>
  <c r="E17" i="1"/>
  <c r="D17" i="1"/>
  <c r="C17" i="1"/>
  <c r="B17" i="1"/>
  <c r="I12" i="1"/>
  <c r="I52" i="1" s="1"/>
  <c r="H12" i="1"/>
  <c r="H52" i="1" s="1"/>
  <c r="G12" i="1"/>
  <c r="G52" i="1" s="1"/>
  <c r="F12" i="1"/>
  <c r="F52" i="1" s="1"/>
  <c r="E12" i="1"/>
  <c r="E52" i="1" s="1"/>
  <c r="D12" i="1"/>
  <c r="D52" i="1" s="1"/>
  <c r="C12" i="1"/>
  <c r="C52" i="1" s="1"/>
  <c r="B12" i="1"/>
</calcChain>
</file>

<file path=xl/sharedStrings.xml><?xml version="1.0" encoding="utf-8"?>
<sst xmlns="http://schemas.openxmlformats.org/spreadsheetml/2006/main" count="63" uniqueCount="61">
  <si>
    <t>INCENDIOS FORESTALES</t>
  </si>
  <si>
    <t>6.7.4.4. CAUSAS: Detalles de causas no intencionales de origen antrópico, 2015</t>
  </si>
  <si>
    <t>Negligencias  y causas accidentales</t>
  </si>
  <si>
    <t>Número de siniestros</t>
  </si>
  <si>
    <t>Número de</t>
  </si>
  <si>
    <t>Superficies (hectáreas)</t>
  </si>
  <si>
    <t>Tipo de causa</t>
  </si>
  <si>
    <t>causantes</t>
  </si>
  <si>
    <t>Vegetación Leñosa</t>
  </si>
  <si>
    <t xml:space="preserve">Vegetación </t>
  </si>
  <si>
    <t xml:space="preserve">Total </t>
  </si>
  <si>
    <t>Cierta</t>
  </si>
  <si>
    <t>Supuesta</t>
  </si>
  <si>
    <t>Total</t>
  </si>
  <si>
    <t>identificados</t>
  </si>
  <si>
    <t>Arbolada</t>
  </si>
  <si>
    <t>No arbolada</t>
  </si>
  <si>
    <t>Herbácea</t>
  </si>
  <si>
    <t>Forestal</t>
  </si>
  <si>
    <t>Quema agrícola</t>
  </si>
  <si>
    <t>- De rastrojos</t>
  </si>
  <si>
    <t>- De restos de poda</t>
  </si>
  <si>
    <t>- Sin especificar</t>
  </si>
  <si>
    <t>- Total Quema agrícola</t>
  </si>
  <si>
    <t>Quemas ganaderas</t>
  </si>
  <si>
    <t>- Quemas de matorral</t>
  </si>
  <si>
    <t>- Quemas de herbáceas</t>
  </si>
  <si>
    <t xml:space="preserve">- Total Quemas ganaderas                </t>
  </si>
  <si>
    <t>Quemas para el control de la vegetación</t>
  </si>
  <si>
    <t>- Quema de control de vegetación próxima a edificaciones</t>
  </si>
  <si>
    <t xml:space="preserve">- Quema de control de vegetación de accesos </t>
  </si>
  <si>
    <t xml:space="preserve">- Quemas de vegetación para el control de animales nocivos </t>
  </si>
  <si>
    <t>- Quema de control de vegetación en lindes y bordes de fincas</t>
  </si>
  <si>
    <t>- Quema de control de vegetación en infraestructuras de riego</t>
  </si>
  <si>
    <t>- Total Quemas para el control de la vegetación</t>
  </si>
  <si>
    <t>- Total Trabajos forestales</t>
  </si>
  <si>
    <t>- Total Fumadores</t>
  </si>
  <si>
    <t>Eliminación de basuras y restos</t>
  </si>
  <si>
    <t>- Quemas de restos de poda o jadinería en urbanizaciones</t>
  </si>
  <si>
    <t>- Escape de vertedero</t>
  </si>
  <si>
    <t>- Otros incendios por quema de basuras (conocidas)</t>
  </si>
  <si>
    <t>- Total Eliminación de basuras y restos</t>
  </si>
  <si>
    <t>- Total Hogueras</t>
  </si>
  <si>
    <t>Motores y máquinas</t>
  </si>
  <si>
    <t>- Maquinaria (cosechadoras)</t>
  </si>
  <si>
    <t>- Escapes de vehículos (ligeros y pesados)</t>
  </si>
  <si>
    <t>- Accidentes de vehículos</t>
  </si>
  <si>
    <t>- Otro tipo de motores o maquinaria (Sin especificar)</t>
  </si>
  <si>
    <t>- Total Motores y máquinas</t>
  </si>
  <si>
    <t>- Total Ferrocarril</t>
  </si>
  <si>
    <t>- Total Líneas eléctricas</t>
  </si>
  <si>
    <t>-Total Actividades militares</t>
  </si>
  <si>
    <t>Otras actividades y usos del monte</t>
  </si>
  <si>
    <t>- Apicultura</t>
  </si>
  <si>
    <t>- Fuegos artificiales (petardos, cohetes, etc)</t>
  </si>
  <si>
    <t xml:space="preserve"> - Globos aerostáticos</t>
  </si>
  <si>
    <t>- Gamberradas, juegos de niños (quema de pelusa de chopo, etc)</t>
  </si>
  <si>
    <t xml:space="preserve">  Otras causas no intencionales (conocidas)</t>
  </si>
  <si>
    <t xml:space="preserve">  Otras causas no intencionales (Sin determinar)</t>
  </si>
  <si>
    <t xml:space="preserve"> Total Otras Actividades y usos del monte</t>
  </si>
  <si>
    <t>TOTAL NELIGENCIAS Y CAUSAS ACCIDENTALES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</si>
</sst>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_;\–#,##0__;0__;@__"/>
    <numFmt numFmtId="165" formatCode="#,##0.00__;\–#,##0.00__;0.00__;@__"/>
  </numFmts>
  <fonts count="6" x14ac:knownFonts="1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Helv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thin">
        <color indexed="17"/>
      </left>
      <right/>
      <top/>
      <bottom/>
      <diagonal/>
    </border>
  </borders>
  <cellStyleXfs count="3">
    <xf numFmtId="0" fontId="0" fillId="2" borderId="0"/>
    <xf numFmtId="37" fontId="4" fillId="0" borderId="0"/>
    <xf numFmtId="37" fontId="4" fillId="0" borderId="0"/>
  </cellStyleXfs>
  <cellXfs count="52">
    <xf numFmtId="0" fontId="0" fillId="2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3" fillId="2" borderId="2" xfId="0" applyFont="1" applyFill="1" applyBorder="1"/>
    <xf numFmtId="37" fontId="5" fillId="2" borderId="5" xfId="1" applyFont="1" applyFill="1" applyBorder="1" applyAlignment="1">
      <alignment horizontal="right"/>
    </xf>
    <xf numFmtId="2" fontId="5" fillId="2" borderId="5" xfId="2" applyNumberFormat="1" applyFont="1" applyFill="1" applyBorder="1" applyAlignment="1" applyProtection="1">
      <alignment horizontal="right"/>
    </xf>
    <xf numFmtId="2" fontId="5" fillId="2" borderId="3" xfId="2" applyNumberFormat="1" applyFont="1" applyFill="1" applyBorder="1" applyAlignment="1" applyProtection="1">
      <alignment horizontal="right"/>
    </xf>
    <xf numFmtId="0" fontId="0" fillId="2" borderId="8" xfId="0" applyFill="1" applyBorder="1"/>
    <xf numFmtId="37" fontId="5" fillId="2" borderId="12" xfId="1" applyFont="1" applyFill="1" applyBorder="1" applyAlignment="1">
      <alignment horizontal="right"/>
    </xf>
    <xf numFmtId="2" fontId="5" fillId="2" borderId="12" xfId="2" applyNumberFormat="1" applyFont="1" applyFill="1" applyBorder="1" applyAlignment="1" applyProtection="1">
      <alignment horizontal="right"/>
    </xf>
    <xf numFmtId="2" fontId="5" fillId="2" borderId="21" xfId="2" applyNumberFormat="1" applyFont="1" applyFill="1" applyBorder="1" applyAlignment="1" applyProtection="1">
      <alignment horizontal="right"/>
    </xf>
    <xf numFmtId="0" fontId="3" fillId="3" borderId="8" xfId="0" applyFont="1" applyFill="1" applyBorder="1"/>
    <xf numFmtId="37" fontId="3" fillId="3" borderId="12" xfId="1" applyFont="1" applyFill="1" applyBorder="1" applyAlignment="1">
      <alignment horizontal="right"/>
    </xf>
    <xf numFmtId="37" fontId="3" fillId="3" borderId="21" xfId="1" applyFont="1" applyFill="1" applyBorder="1" applyAlignment="1">
      <alignment horizontal="right"/>
    </xf>
    <xf numFmtId="0" fontId="3" fillId="2" borderId="8" xfId="0" applyFont="1" applyFill="1" applyBorder="1"/>
    <xf numFmtId="0" fontId="5" fillId="2" borderId="8" xfId="0" applyFont="1" applyFill="1" applyBorder="1"/>
    <xf numFmtId="0" fontId="3" fillId="2" borderId="0" xfId="0" applyFont="1"/>
    <xf numFmtId="164" fontId="5" fillId="2" borderId="12" xfId="0" applyNumberFormat="1" applyFont="1" applyFill="1" applyBorder="1" applyAlignment="1" applyProtection="1">
      <alignment horizontal="right"/>
    </xf>
    <xf numFmtId="165" fontId="5" fillId="2" borderId="12" xfId="0" applyNumberFormat="1" applyFont="1" applyFill="1" applyBorder="1" applyAlignment="1" applyProtection="1">
      <alignment horizontal="right"/>
    </xf>
    <xf numFmtId="2" fontId="5" fillId="2" borderId="12" xfId="0" applyNumberFormat="1" applyFont="1" applyFill="1" applyBorder="1" applyAlignment="1" applyProtection="1">
      <alignment horizontal="right"/>
    </xf>
    <xf numFmtId="0" fontId="0" fillId="2" borderId="0" xfId="0" applyBorder="1"/>
    <xf numFmtId="2" fontId="3" fillId="3" borderId="12" xfId="2" applyNumberFormat="1" applyFont="1" applyFill="1" applyBorder="1" applyAlignment="1" applyProtection="1">
      <alignment horizontal="right"/>
    </xf>
    <xf numFmtId="2" fontId="3" fillId="3" borderId="21" xfId="2" applyNumberFormat="1" applyFont="1" applyFill="1" applyBorder="1" applyAlignment="1" applyProtection="1">
      <alignment horizontal="right"/>
    </xf>
    <xf numFmtId="0" fontId="3" fillId="2" borderId="0" xfId="0" applyFont="1" applyBorder="1"/>
    <xf numFmtId="0" fontId="0" fillId="2" borderId="8" xfId="0" applyBorder="1"/>
    <xf numFmtId="0" fontId="0" fillId="2" borderId="12" xfId="0" applyBorder="1"/>
    <xf numFmtId="0" fontId="0" fillId="2" borderId="21" xfId="0" applyBorder="1"/>
    <xf numFmtId="0" fontId="3" fillId="3" borderId="17" xfId="0" applyFont="1" applyFill="1" applyBorder="1"/>
    <xf numFmtId="37" fontId="3" fillId="3" borderId="19" xfId="0" applyNumberFormat="1" applyFont="1" applyFill="1" applyBorder="1"/>
    <xf numFmtId="37" fontId="3" fillId="3" borderId="20" xfId="0" applyNumberFormat="1" applyFont="1" applyFill="1" applyBorder="1"/>
  </cellXfs>
  <cellStyles count="3">
    <cellStyle name="Normal" xfId="0" builtinId="0"/>
    <cellStyle name="Normal_CARNE2" xfId="1"/>
    <cellStyle name="Normal_CARNE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del número de siniestros causados accidentalmente 
o por negligencias. Año 2015</a:t>
            </a:r>
          </a:p>
        </c:rich>
      </c:tx>
      <c:layout>
        <c:manualLayout>
          <c:xMode val="edge"/>
          <c:yMode val="edge"/>
          <c:x val="0.29169667212220407"/>
          <c:y val="2.0818033039987652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139321723189736"/>
          <c:y val="0.29256663239712732"/>
          <c:w val="0.43721356553620538"/>
          <c:h val="0.453238471500467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99CC"/>
              </a:solidFill>
              <a:ln w="38100">
                <a:solidFill>
                  <a:srgbClr val="FF00FF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6593296132582444"/>
                  <c:y val="0.101349884205650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3965832012406769E-2"/>
                  <c:y val="0.148333364211826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4165281303830367E-2"/>
                  <c:y val="8.65482167670217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5118024322246225E-2"/>
                  <c:y val="9.80755287941955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2168898282150067E-2"/>
                  <c:y val="0.1007298440636104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9429874866296504E-2"/>
                  <c:y val="0.1157362976686743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8448651365387815E-2"/>
                  <c:y val="0.167618341824918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9920916186622762E-2"/>
                  <c:y val="0.270588729350008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9321752129592684E-2"/>
                  <c:y val="0.184421923730122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4491170191287533"/>
                  <c:y val="0.1048670680870773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2986962554394285"/>
                  <c:y val="-6.721136328547170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4994480027149295E-2"/>
                  <c:y val="-7.28868303226806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('6.7.4.4'!$A$12,'6.7.4.4'!$A$17,'6.7.4.4'!$A$25,'6.7.4.4'!$A$26,'6.7.4.4'!$A$27,'6.7.4.4'!$A$32,'6.7.4.4'!$A$33,'6.7.4.4'!$A$39,'6.7.4.4'!$A$40,'6.7.4.4'!$A$41,'6.7.4.4'!$A$42,'6.7.4.4'!$A$50)</c:f>
              <c:strCache>
                <c:ptCount val="12"/>
                <c:pt idx="0">
                  <c:v>- Total Quema agrícola</c:v>
                </c:pt>
                <c:pt idx="1">
                  <c:v>- Total Quemas ganaderas                </c:v>
                </c:pt>
                <c:pt idx="2">
                  <c:v>- Total Quemas para el control de la vegetación</c:v>
                </c:pt>
                <c:pt idx="3">
                  <c:v>- Total Trabajos forestales</c:v>
                </c:pt>
                <c:pt idx="4">
                  <c:v>- Total Fumadores</c:v>
                </c:pt>
                <c:pt idx="5">
                  <c:v>- Total Eliminación de basuras y restos</c:v>
                </c:pt>
                <c:pt idx="6">
                  <c:v>- Total Hogueras</c:v>
                </c:pt>
                <c:pt idx="7">
                  <c:v>- Total Motores y máquinas</c:v>
                </c:pt>
                <c:pt idx="8">
                  <c:v>- Total Ferrocarril</c:v>
                </c:pt>
                <c:pt idx="9">
                  <c:v>- Total Líneas eléctricas</c:v>
                </c:pt>
                <c:pt idx="10">
                  <c:v>-Total Actividades militares</c:v>
                </c:pt>
                <c:pt idx="11">
                  <c:v> Total Otras Actividades y usos del monte</c:v>
                </c:pt>
              </c:strCache>
            </c:strRef>
          </c:cat>
          <c:val>
            <c:numRef>
              <c:f>('6.7.4.4'!$D$12,'6.7.4.4'!$D$17,'6.7.4.4'!$D$25,'6.7.4.4'!$D$26,'6.7.4.4'!$D$27,'6.7.4.4'!$D$32,'6.7.4.4'!$D$33,'6.7.4.4'!$D$39,'6.7.4.4'!$D$40,'6.7.4.4'!$D$41,'6.7.4.4'!$D$42,'6.7.4.4'!$D$50)</c:f>
              <c:numCache>
                <c:formatCode>#,##0_);\(#,##0\)</c:formatCode>
                <c:ptCount val="12"/>
                <c:pt idx="0">
                  <c:v>587</c:v>
                </c:pt>
                <c:pt idx="1">
                  <c:v>215</c:v>
                </c:pt>
                <c:pt idx="2">
                  <c:v>471</c:v>
                </c:pt>
                <c:pt idx="3">
                  <c:v>208</c:v>
                </c:pt>
                <c:pt idx="4">
                  <c:v>260</c:v>
                </c:pt>
                <c:pt idx="5">
                  <c:v>194</c:v>
                </c:pt>
                <c:pt idx="6">
                  <c:v>121</c:v>
                </c:pt>
                <c:pt idx="7">
                  <c:v>310</c:v>
                </c:pt>
                <c:pt idx="8">
                  <c:v>38</c:v>
                </c:pt>
                <c:pt idx="9">
                  <c:v>249</c:v>
                </c:pt>
                <c:pt idx="10">
                  <c:v>11</c:v>
                </c:pt>
                <c:pt idx="11">
                  <c:v>370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77" r="0.75000000000000377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del la superficie afectada en siniestros con causas accidentales o negligencias. Año 2015</a:t>
            </a:r>
          </a:p>
        </c:rich>
      </c:tx>
      <c:layout>
        <c:manualLayout>
          <c:xMode val="edge"/>
          <c:yMode val="edge"/>
          <c:x val="0.18675521187910343"/>
          <c:y val="3.307200482803000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92050198456026"/>
          <c:y val="0.27433628318584485"/>
          <c:w val="0.52814641644509408"/>
          <c:h val="0.5095407108818554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99CC"/>
              </a:solidFill>
              <a:ln w="38100">
                <a:solidFill>
                  <a:srgbClr val="FF00FF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20096783171271704"/>
                  <c:y val="-5.59570943003059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288200108754838E-2"/>
                  <c:y val="-9.04342380195967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06749217522365"/>
                  <c:y val="-2.64469002112264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398774582214744"/>
                  <c:y val="9.29243172152287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0057134783111329"/>
                  <c:y val="0.164676584624318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7084150581053007E-2"/>
                  <c:y val="0.1666332114586303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2106416958892043E-2"/>
                  <c:y val="0.17716296308948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0350447705483429E-2"/>
                  <c:y val="0.125996818664996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6371444597157819E-2"/>
                  <c:y val="0.230164938710210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4311098551506512E-2"/>
                  <c:y val="0.302054303949535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1020111066867047E-2"/>
                  <c:y val="6.059040884531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9.951411456928462E-2"/>
                  <c:y val="-1.88270392448233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6.0274026357400791E-2"/>
                  <c:y val="0.1327433628318593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27579933272628609"/>
                  <c:y val="7.52212389380531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('6.7.4.4'!$A$12,'6.7.4.4'!$A$17,'6.7.4.4'!$A$25,'6.7.4.4'!$A$26,'6.7.4.4'!$A$27,'6.7.4.4'!$A$32,'6.7.4.4'!$A$33,'6.7.4.4'!$A$39,'6.7.4.4'!$A$40,'6.7.4.4'!$A$41,'6.7.4.4'!$A$42,'6.7.4.4'!$A$50)</c:f>
              <c:strCache>
                <c:ptCount val="12"/>
                <c:pt idx="0">
                  <c:v>- Total Quema agrícola</c:v>
                </c:pt>
                <c:pt idx="1">
                  <c:v>- Total Quemas ganaderas                </c:v>
                </c:pt>
                <c:pt idx="2">
                  <c:v>- Total Quemas para el control de la vegetación</c:v>
                </c:pt>
                <c:pt idx="3">
                  <c:v>- Total Trabajos forestales</c:v>
                </c:pt>
                <c:pt idx="4">
                  <c:v>- Total Fumadores</c:v>
                </c:pt>
                <c:pt idx="5">
                  <c:v>- Total Eliminación de basuras y restos</c:v>
                </c:pt>
                <c:pt idx="6">
                  <c:v>- Total Hogueras</c:v>
                </c:pt>
                <c:pt idx="7">
                  <c:v>- Total Motores y máquinas</c:v>
                </c:pt>
                <c:pt idx="8">
                  <c:v>- Total Ferrocarril</c:v>
                </c:pt>
                <c:pt idx="9">
                  <c:v>- Total Líneas eléctricas</c:v>
                </c:pt>
                <c:pt idx="10">
                  <c:v>-Total Actividades militares</c:v>
                </c:pt>
                <c:pt idx="11">
                  <c:v> Total Otras Actividades y usos del monte</c:v>
                </c:pt>
              </c:strCache>
            </c:strRef>
          </c:cat>
          <c:val>
            <c:numRef>
              <c:f>('6.7.4.4'!$I$12,'6.7.4.4'!$I$17,'6.7.4.4'!$I$25,'6.7.4.4'!$I$26,'6.7.4.4'!$I$27,'6.7.4.4'!$I$32,'6.7.4.4'!$I$33,'6.7.4.4'!$I$39,'6.7.4.4'!$I$40,'6.7.4.4'!$I$41,'6.7.4.4'!$I$42,'6.7.4.4'!$I$50)</c:f>
              <c:numCache>
                <c:formatCode>#,##0_);\(#,##0\)</c:formatCode>
                <c:ptCount val="12"/>
                <c:pt idx="0">
                  <c:v>2896.02</c:v>
                </c:pt>
                <c:pt idx="1">
                  <c:v>530.47</c:v>
                </c:pt>
                <c:pt idx="2">
                  <c:v>1148.7199999999998</c:v>
                </c:pt>
                <c:pt idx="3" formatCode="0.00">
                  <c:v>207.2</c:v>
                </c:pt>
                <c:pt idx="4" formatCode="0.00">
                  <c:v>521.87</c:v>
                </c:pt>
                <c:pt idx="5" formatCode="0.00">
                  <c:v>254.57999999999998</c:v>
                </c:pt>
                <c:pt idx="6" formatCode="0.00">
                  <c:v>129.37</c:v>
                </c:pt>
                <c:pt idx="7">
                  <c:v>11316.15</c:v>
                </c:pt>
                <c:pt idx="8" formatCode="0.00">
                  <c:v>349.94</c:v>
                </c:pt>
                <c:pt idx="9" formatCode="0.00">
                  <c:v>3250.25</c:v>
                </c:pt>
                <c:pt idx="10" formatCode="0.00">
                  <c:v>134.91</c:v>
                </c:pt>
                <c:pt idx="11">
                  <c:v>1454.34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77" r="0.75000000000000377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53</xdr:row>
      <xdr:rowOff>9525</xdr:rowOff>
    </xdr:from>
    <xdr:to>
      <xdr:col>8</xdr:col>
      <xdr:colOff>581025</xdr:colOff>
      <xdr:row>77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78</xdr:row>
      <xdr:rowOff>66675</xdr:rowOff>
    </xdr:from>
    <xdr:to>
      <xdr:col>8</xdr:col>
      <xdr:colOff>619125</xdr:colOff>
      <xdr:row>105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8/CAPITULOS/AE18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\imagenes\Users\ggarciac.MARM\AppData\Local\Microsoft\Windows\Temporary%20Internet%20Files\OLKC6FF\Anuario\elaboraanu2005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rio%202001/AEA2000/EXC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98/ANUA98/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rio%202001/AEA2000/EXCEL_CAPS/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98/ANUA98/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Mis%20documentos/Aea2000definitivo/AEA2000/EXCEL/Bases/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1.2"/>
      <sheetName val="6.1.3"/>
      <sheetName val="6.1.4"/>
      <sheetName val="6.1.5"/>
      <sheetName val="6.1.6"/>
      <sheetName val="6.1.7"/>
      <sheetName val="6.2.1"/>
      <sheetName val="6.2.2"/>
      <sheetName val="6.2.3"/>
      <sheetName val="6.3.1"/>
      <sheetName val="6.3.2"/>
      <sheetName val="6.3.3"/>
      <sheetName val="6.3.4"/>
      <sheetName val="6.3.5"/>
      <sheetName val="6.4.1"/>
      <sheetName val="6.4.2"/>
      <sheetName val="6.4.3"/>
      <sheetName val="6.4.4"/>
      <sheetName val="6.4.5"/>
      <sheetName val="6.4.6"/>
      <sheetName val="6.4.7"/>
      <sheetName val="6.4.8"/>
      <sheetName val="6.4.9"/>
      <sheetName val="6.4.10"/>
      <sheetName val="6.5.1"/>
      <sheetName val="6.5.2"/>
      <sheetName val="6.5.3"/>
      <sheetName val="6.5.4"/>
      <sheetName val="6.5.5"/>
      <sheetName val="6.5.6"/>
      <sheetName val="6.5.7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6.11"/>
      <sheetName val="6.6.12"/>
      <sheetName val="6.6.13"/>
      <sheetName val="6.6.14"/>
      <sheetName val="6.6.15"/>
      <sheetName val="6.6.16"/>
      <sheetName val="6.6.17"/>
      <sheetName val="6.6.18"/>
      <sheetName val="6.6.19"/>
      <sheetName val="6.6.20"/>
      <sheetName val="6.6.21"/>
      <sheetName val="6.6.22"/>
      <sheetName val="6.6.23"/>
      <sheetName val="6.6.24"/>
      <sheetName val="6.6.25"/>
      <sheetName val="6.6.26"/>
      <sheetName val="6.6.27"/>
      <sheetName val="6.6.28"/>
      <sheetName val="6.6.29"/>
      <sheetName val="6.6.30"/>
      <sheetName val="6.6.31"/>
      <sheetName val="6.6.32"/>
      <sheetName val="6.6.33"/>
      <sheetName val="6.6.34"/>
      <sheetName val="6.6.35"/>
      <sheetName val="6.7.1.1"/>
      <sheetName val="6.7.1.2"/>
      <sheetName val="6.7.1.3"/>
      <sheetName val="6.7.1.4"/>
      <sheetName val="6.7.1.5"/>
      <sheetName val="6.7.1.6"/>
      <sheetName val="6.7.2.1"/>
      <sheetName val="6.7.2.2"/>
      <sheetName val="6.7.2.3"/>
      <sheetName val="6.7.2.4"/>
      <sheetName val="6.7.2.5"/>
      <sheetName val="6.7.2.6"/>
      <sheetName val="6.7.3.1"/>
      <sheetName val="6.7.4.1"/>
      <sheetName val="6.7.4.2"/>
      <sheetName val="6.7.4.3"/>
      <sheetName val="6.7.4.4"/>
      <sheetName val="6.7.4.5"/>
      <sheetName val="6.7.5.1"/>
      <sheetName val="6.7.5.2"/>
      <sheetName val="6.7.5.3"/>
      <sheetName val="6.7.5.4"/>
      <sheetName val="6.7.5.5"/>
      <sheetName val="6.7.6.1"/>
      <sheetName val="6.8.1"/>
      <sheetName val="6.8.2"/>
      <sheetName val="GR 6.8.2"/>
      <sheetName val="6.8.3"/>
      <sheetName val="6.8.4"/>
      <sheetName val="6.8.5"/>
      <sheetName val="6.8.6"/>
      <sheetName val="6.8.7"/>
      <sheetName val="6.8.8"/>
      <sheetName val="6.8.9"/>
      <sheetName val="6.8.10"/>
      <sheetName val="6.9.1"/>
      <sheetName val="6.9.2"/>
      <sheetName val="6.9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2">
          <cell r="A12" t="str">
            <v>- Total Quema agrícola</v>
          </cell>
          <cell r="D12">
            <v>587</v>
          </cell>
          <cell r="I12">
            <v>2896.02</v>
          </cell>
        </row>
        <row r="17">
          <cell r="A17" t="str">
            <v xml:space="preserve">- Total Quemas ganaderas                </v>
          </cell>
          <cell r="D17">
            <v>215</v>
          </cell>
          <cell r="I17">
            <v>530.47</v>
          </cell>
        </row>
        <row r="25">
          <cell r="A25" t="str">
            <v>- Total Quemas para el control de la vegetación</v>
          </cell>
          <cell r="D25">
            <v>471</v>
          </cell>
          <cell r="I25">
            <v>1148.7199999999998</v>
          </cell>
        </row>
        <row r="26">
          <cell r="A26" t="str">
            <v>- Total Trabajos forestales</v>
          </cell>
          <cell r="D26">
            <v>208</v>
          </cell>
          <cell r="I26">
            <v>207.2</v>
          </cell>
        </row>
        <row r="27">
          <cell r="A27" t="str">
            <v>- Total Fumadores</v>
          </cell>
          <cell r="D27">
            <v>260</v>
          </cell>
          <cell r="I27">
            <v>521.87</v>
          </cell>
        </row>
        <row r="32">
          <cell r="A32" t="str">
            <v>- Total Eliminación de basuras y restos</v>
          </cell>
          <cell r="D32">
            <v>194</v>
          </cell>
          <cell r="I32">
            <v>254.57999999999998</v>
          </cell>
        </row>
        <row r="33">
          <cell r="A33" t="str">
            <v>- Total Hogueras</v>
          </cell>
          <cell r="D33">
            <v>121</v>
          </cell>
          <cell r="I33">
            <v>129.37</v>
          </cell>
        </row>
        <row r="39">
          <cell r="A39" t="str">
            <v>- Total Motores y máquinas</v>
          </cell>
          <cell r="D39">
            <v>310</v>
          </cell>
          <cell r="I39">
            <v>11316.15</v>
          </cell>
        </row>
        <row r="40">
          <cell r="A40" t="str">
            <v>- Total Ferrocarril</v>
          </cell>
          <cell r="D40">
            <v>38</v>
          </cell>
          <cell r="I40">
            <v>349.94</v>
          </cell>
        </row>
        <row r="41">
          <cell r="A41" t="str">
            <v>- Total Líneas eléctricas</v>
          </cell>
          <cell r="D41">
            <v>249</v>
          </cell>
          <cell r="I41">
            <v>3250.25</v>
          </cell>
        </row>
        <row r="42">
          <cell r="A42" t="str">
            <v>-Total Actividades militares</v>
          </cell>
          <cell r="D42">
            <v>11</v>
          </cell>
          <cell r="I42">
            <v>134.91</v>
          </cell>
        </row>
        <row r="50">
          <cell r="A50" t="str">
            <v xml:space="preserve"> Total Otras Actividades y usos del monte</v>
          </cell>
          <cell r="D50">
            <v>370</v>
          </cell>
          <cell r="I50">
            <v>1454.34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view="pageBreakPreview" topLeftCell="A37" zoomScale="75" zoomScaleNormal="75" zoomScaleSheetLayoutView="75" workbookViewId="0">
      <selection activeCell="A3" sqref="A3:I3"/>
    </sheetView>
  </sheetViews>
  <sheetFormatPr baseColWidth="10" defaultColWidth="11.42578125" defaultRowHeight="12.75" x14ac:dyDescent="0.2"/>
  <cols>
    <col min="1" max="1" width="69.5703125" customWidth="1"/>
    <col min="2" max="8" width="13.85546875" customWidth="1"/>
    <col min="9" max="9" width="13.7109375" customWidth="1"/>
    <col min="10" max="10" width="0" hidden="1" customWidth="1"/>
  </cols>
  <sheetData>
    <row r="1" spans="1:9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23.2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3.5" thickBo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ht="18.75" customHeight="1" x14ac:dyDescent="0.2">
      <c r="A5" s="5" t="s">
        <v>2</v>
      </c>
      <c r="B5" s="6" t="s">
        <v>3</v>
      </c>
      <c r="C5" s="7"/>
      <c r="D5" s="8"/>
      <c r="E5" s="9" t="s">
        <v>4</v>
      </c>
      <c r="F5" s="10" t="s">
        <v>5</v>
      </c>
      <c r="G5" s="11"/>
      <c r="H5" s="11"/>
      <c r="I5" s="11"/>
    </row>
    <row r="6" spans="1:9" ht="21" customHeight="1" x14ac:dyDescent="0.2">
      <c r="A6" s="12"/>
      <c r="B6" s="13" t="s">
        <v>6</v>
      </c>
      <c r="C6" s="14"/>
      <c r="D6" s="15"/>
      <c r="E6" s="16" t="s">
        <v>7</v>
      </c>
      <c r="F6" s="17" t="s">
        <v>8</v>
      </c>
      <c r="G6" s="18"/>
      <c r="H6" s="19" t="s">
        <v>9</v>
      </c>
      <c r="I6" s="20" t="s">
        <v>10</v>
      </c>
    </row>
    <row r="7" spans="1:9" ht="19.5" customHeight="1" thickBot="1" x14ac:dyDescent="0.25">
      <c r="A7" s="21"/>
      <c r="B7" s="22" t="s">
        <v>11</v>
      </c>
      <c r="C7" s="22" t="s">
        <v>12</v>
      </c>
      <c r="D7" s="22" t="s">
        <v>13</v>
      </c>
      <c r="E7" s="23" t="s">
        <v>14</v>
      </c>
      <c r="F7" s="22" t="s">
        <v>15</v>
      </c>
      <c r="G7" s="22" t="s">
        <v>16</v>
      </c>
      <c r="H7" s="23" t="s">
        <v>17</v>
      </c>
      <c r="I7" s="24" t="s">
        <v>18</v>
      </c>
    </row>
    <row r="8" spans="1:9" x14ac:dyDescent="0.2">
      <c r="A8" s="25" t="s">
        <v>19</v>
      </c>
      <c r="B8" s="26"/>
      <c r="C8" s="26"/>
      <c r="D8" s="26"/>
      <c r="E8" s="26"/>
      <c r="F8" s="27"/>
      <c r="G8" s="27"/>
      <c r="H8" s="27"/>
      <c r="I8" s="28"/>
    </row>
    <row r="9" spans="1:9" x14ac:dyDescent="0.2">
      <c r="A9" s="29" t="s">
        <v>20</v>
      </c>
      <c r="B9" s="30">
        <v>71</v>
      </c>
      <c r="C9" s="30">
        <v>59</v>
      </c>
      <c r="D9" s="30">
        <v>130</v>
      </c>
      <c r="E9" s="30">
        <v>25</v>
      </c>
      <c r="F9" s="31">
        <v>48.69</v>
      </c>
      <c r="G9" s="31">
        <v>82.01</v>
      </c>
      <c r="H9" s="31">
        <v>18.43</v>
      </c>
      <c r="I9" s="32">
        <v>149.13</v>
      </c>
    </row>
    <row r="10" spans="1:9" x14ac:dyDescent="0.2">
      <c r="A10" s="29" t="s">
        <v>21</v>
      </c>
      <c r="B10" s="30">
        <v>200</v>
      </c>
      <c r="C10" s="30">
        <v>82</v>
      </c>
      <c r="D10" s="30">
        <v>282</v>
      </c>
      <c r="E10" s="30">
        <v>130</v>
      </c>
      <c r="F10" s="31">
        <v>236.73</v>
      </c>
      <c r="G10" s="31">
        <v>1744.56</v>
      </c>
      <c r="H10" s="31">
        <v>171.08</v>
      </c>
      <c r="I10" s="32">
        <v>2152.37</v>
      </c>
    </row>
    <row r="11" spans="1:9" x14ac:dyDescent="0.2">
      <c r="A11" s="29" t="s">
        <v>22</v>
      </c>
      <c r="B11" s="30">
        <v>78</v>
      </c>
      <c r="C11" s="30">
        <v>97</v>
      </c>
      <c r="D11" s="30">
        <v>175</v>
      </c>
      <c r="E11" s="30">
        <v>48</v>
      </c>
      <c r="F11" s="31">
        <v>187.12</v>
      </c>
      <c r="G11" s="31">
        <v>236.14</v>
      </c>
      <c r="H11" s="31">
        <v>171.26</v>
      </c>
      <c r="I11" s="32">
        <v>594.52</v>
      </c>
    </row>
    <row r="12" spans="1:9" x14ac:dyDescent="0.2">
      <c r="A12" s="33" t="s">
        <v>23</v>
      </c>
      <c r="B12" s="34">
        <f>SUM(B9:B11)</f>
        <v>349</v>
      </c>
      <c r="C12" s="34">
        <f t="shared" ref="C12:I12" si="0">SUM(C9:C11)</f>
        <v>238</v>
      </c>
      <c r="D12" s="34">
        <f t="shared" si="0"/>
        <v>587</v>
      </c>
      <c r="E12" s="34">
        <f t="shared" si="0"/>
        <v>203</v>
      </c>
      <c r="F12" s="34">
        <f t="shared" si="0"/>
        <v>472.53999999999996</v>
      </c>
      <c r="G12" s="34">
        <f t="shared" si="0"/>
        <v>2062.71</v>
      </c>
      <c r="H12" s="34">
        <f t="shared" si="0"/>
        <v>360.77</v>
      </c>
      <c r="I12" s="35">
        <f t="shared" si="0"/>
        <v>2896.02</v>
      </c>
    </row>
    <row r="13" spans="1:9" x14ac:dyDescent="0.2">
      <c r="A13" s="36" t="s">
        <v>24</v>
      </c>
      <c r="B13" s="30"/>
      <c r="C13" s="30"/>
      <c r="D13" s="30"/>
      <c r="E13" s="30"/>
      <c r="F13" s="31"/>
      <c r="G13" s="31"/>
      <c r="H13" s="31"/>
      <c r="I13" s="32"/>
    </row>
    <row r="14" spans="1:9" s="38" customFormat="1" x14ac:dyDescent="0.2">
      <c r="A14" s="37" t="s">
        <v>25</v>
      </c>
      <c r="B14" s="30">
        <v>45</v>
      </c>
      <c r="C14" s="30">
        <v>61</v>
      </c>
      <c r="D14" s="30">
        <v>106</v>
      </c>
      <c r="E14" s="30">
        <v>21</v>
      </c>
      <c r="F14" s="31">
        <v>16.97</v>
      </c>
      <c r="G14" s="31">
        <v>147.58000000000001</v>
      </c>
      <c r="H14" s="31">
        <v>69.099999999999994</v>
      </c>
      <c r="I14" s="32">
        <v>233.65</v>
      </c>
    </row>
    <row r="15" spans="1:9" x14ac:dyDescent="0.2">
      <c r="A15" s="29" t="s">
        <v>26</v>
      </c>
      <c r="B15" s="30">
        <v>26</v>
      </c>
      <c r="C15" s="30">
        <v>39</v>
      </c>
      <c r="D15" s="30">
        <v>65</v>
      </c>
      <c r="E15" s="30">
        <v>13</v>
      </c>
      <c r="F15" s="31">
        <v>1.85</v>
      </c>
      <c r="G15" s="31">
        <v>16.350000000000001</v>
      </c>
      <c r="H15" s="31">
        <v>77.02</v>
      </c>
      <c r="I15" s="32">
        <v>95.22</v>
      </c>
    </row>
    <row r="16" spans="1:9" x14ac:dyDescent="0.2">
      <c r="A16" s="29" t="s">
        <v>22</v>
      </c>
      <c r="B16" s="30">
        <v>14</v>
      </c>
      <c r="C16" s="30">
        <v>30</v>
      </c>
      <c r="D16" s="30">
        <v>44</v>
      </c>
      <c r="E16" s="30">
        <v>8</v>
      </c>
      <c r="F16" s="31">
        <v>3.75</v>
      </c>
      <c r="G16" s="31">
        <v>143.94999999999999</v>
      </c>
      <c r="H16" s="31">
        <v>53.9</v>
      </c>
      <c r="I16" s="32">
        <v>201.6</v>
      </c>
    </row>
    <row r="17" spans="1:11" x14ac:dyDescent="0.2">
      <c r="A17" s="33" t="s">
        <v>27</v>
      </c>
      <c r="B17" s="34">
        <f>SUM(B14:B16)</f>
        <v>85</v>
      </c>
      <c r="C17" s="34">
        <f t="shared" ref="C17:I17" si="1">SUM(C14:C16)</f>
        <v>130</v>
      </c>
      <c r="D17" s="34">
        <f t="shared" si="1"/>
        <v>215</v>
      </c>
      <c r="E17" s="34">
        <f t="shared" si="1"/>
        <v>42</v>
      </c>
      <c r="F17" s="34">
        <f t="shared" si="1"/>
        <v>22.57</v>
      </c>
      <c r="G17" s="34">
        <f t="shared" si="1"/>
        <v>307.88</v>
      </c>
      <c r="H17" s="34">
        <f t="shared" si="1"/>
        <v>200.02</v>
      </c>
      <c r="I17" s="35">
        <f t="shared" si="1"/>
        <v>530.47</v>
      </c>
    </row>
    <row r="18" spans="1:11" x14ac:dyDescent="0.2">
      <c r="A18" s="36" t="s">
        <v>28</v>
      </c>
      <c r="B18" s="30"/>
      <c r="C18" s="30"/>
      <c r="D18" s="30"/>
      <c r="E18" s="39"/>
      <c r="F18" s="31"/>
      <c r="G18" s="31"/>
      <c r="H18" s="31"/>
      <c r="I18" s="32"/>
    </row>
    <row r="19" spans="1:11" x14ac:dyDescent="0.2">
      <c r="A19" s="29" t="s">
        <v>29</v>
      </c>
      <c r="B19" s="30">
        <v>9</v>
      </c>
      <c r="C19" s="30">
        <v>12</v>
      </c>
      <c r="D19" s="30">
        <v>21</v>
      </c>
      <c r="E19" s="30">
        <v>3</v>
      </c>
      <c r="F19" s="31">
        <v>0.3</v>
      </c>
      <c r="G19" s="31">
        <v>50.63</v>
      </c>
      <c r="H19" s="31">
        <v>1.24</v>
      </c>
      <c r="I19" s="32">
        <v>52.17</v>
      </c>
    </row>
    <row r="20" spans="1:11" s="38" customFormat="1" x14ac:dyDescent="0.2">
      <c r="A20" s="37" t="s">
        <v>30</v>
      </c>
      <c r="B20" s="30">
        <v>23</v>
      </c>
      <c r="C20" s="30">
        <v>30</v>
      </c>
      <c r="D20" s="30">
        <v>53</v>
      </c>
      <c r="E20" s="30">
        <v>13</v>
      </c>
      <c r="F20" s="31">
        <v>15.48</v>
      </c>
      <c r="G20" s="31">
        <v>64.34</v>
      </c>
      <c r="H20" s="31">
        <v>10.08</v>
      </c>
      <c r="I20" s="32">
        <v>89.9</v>
      </c>
    </row>
    <row r="21" spans="1:11" x14ac:dyDescent="0.2">
      <c r="A21" s="29" t="s">
        <v>31</v>
      </c>
      <c r="B21" s="30">
        <v>2</v>
      </c>
      <c r="C21" s="30">
        <v>4</v>
      </c>
      <c r="D21" s="30">
        <v>6</v>
      </c>
      <c r="E21" s="30">
        <v>0</v>
      </c>
      <c r="F21" s="31">
        <v>0</v>
      </c>
      <c r="G21" s="31">
        <v>12.36</v>
      </c>
      <c r="H21" s="31">
        <v>29.14</v>
      </c>
      <c r="I21" s="32">
        <v>41.5</v>
      </c>
    </row>
    <row r="22" spans="1:11" x14ac:dyDescent="0.2">
      <c r="A22" s="29" t="s">
        <v>32</v>
      </c>
      <c r="B22" s="30">
        <v>59</v>
      </c>
      <c r="C22" s="30">
        <v>52</v>
      </c>
      <c r="D22" s="30">
        <v>111</v>
      </c>
      <c r="E22" s="39">
        <v>30</v>
      </c>
      <c r="F22" s="31">
        <v>55.29</v>
      </c>
      <c r="G22" s="31">
        <v>141.52000000000001</v>
      </c>
      <c r="H22" s="31">
        <v>17.420000000000002</v>
      </c>
      <c r="I22" s="32">
        <v>214.23</v>
      </c>
    </row>
    <row r="23" spans="1:11" x14ac:dyDescent="0.2">
      <c r="A23" s="29" t="s">
        <v>33</v>
      </c>
      <c r="B23" s="30">
        <v>17</v>
      </c>
      <c r="C23" s="30">
        <v>22</v>
      </c>
      <c r="D23" s="30">
        <v>39</v>
      </c>
      <c r="E23" s="30">
        <v>3</v>
      </c>
      <c r="F23" s="31">
        <v>10.38</v>
      </c>
      <c r="G23" s="31">
        <v>7.22</v>
      </c>
      <c r="H23" s="31">
        <v>58.91</v>
      </c>
      <c r="I23" s="32">
        <v>76.510000000000005</v>
      </c>
    </row>
    <row r="24" spans="1:11" x14ac:dyDescent="0.2">
      <c r="A24" s="29" t="s">
        <v>22</v>
      </c>
      <c r="B24" s="39">
        <v>69</v>
      </c>
      <c r="C24" s="39">
        <v>172</v>
      </c>
      <c r="D24" s="40">
        <v>241</v>
      </c>
      <c r="E24" s="40">
        <v>21</v>
      </c>
      <c r="F24" s="41">
        <v>170</v>
      </c>
      <c r="G24" s="41">
        <v>481.33</v>
      </c>
      <c r="H24" s="41">
        <v>23.08</v>
      </c>
      <c r="I24" s="32">
        <v>674.41</v>
      </c>
    </row>
    <row r="25" spans="1:11" x14ac:dyDescent="0.2">
      <c r="A25" s="33" t="s">
        <v>34</v>
      </c>
      <c r="B25" s="34">
        <f>SUM(B19:B24)</f>
        <v>179</v>
      </c>
      <c r="C25" s="34">
        <f t="shared" ref="C25:I25" si="2">SUM(C19:C24)</f>
        <v>292</v>
      </c>
      <c r="D25" s="34">
        <f t="shared" si="2"/>
        <v>471</v>
      </c>
      <c r="E25" s="34">
        <f t="shared" si="2"/>
        <v>70</v>
      </c>
      <c r="F25" s="34">
        <f t="shared" si="2"/>
        <v>251.45</v>
      </c>
      <c r="G25" s="34">
        <f t="shared" si="2"/>
        <v>757.40000000000009</v>
      </c>
      <c r="H25" s="34">
        <f t="shared" si="2"/>
        <v>139.87</v>
      </c>
      <c r="I25" s="35">
        <f t="shared" si="2"/>
        <v>1148.7199999999998</v>
      </c>
      <c r="K25" s="42"/>
    </row>
    <row r="26" spans="1:11" x14ac:dyDescent="0.2">
      <c r="A26" s="33" t="s">
        <v>35</v>
      </c>
      <c r="B26" s="34">
        <v>152</v>
      </c>
      <c r="C26" s="34">
        <v>56</v>
      </c>
      <c r="D26" s="34">
        <v>208</v>
      </c>
      <c r="E26" s="34">
        <v>103</v>
      </c>
      <c r="F26" s="43">
        <v>98.48</v>
      </c>
      <c r="G26" s="43">
        <v>94.05</v>
      </c>
      <c r="H26" s="43">
        <v>14.67</v>
      </c>
      <c r="I26" s="44">
        <v>207.2</v>
      </c>
    </row>
    <row r="27" spans="1:11" s="38" customFormat="1" x14ac:dyDescent="0.2">
      <c r="A27" s="33" t="s">
        <v>36</v>
      </c>
      <c r="B27" s="34">
        <v>68</v>
      </c>
      <c r="C27" s="34">
        <v>192</v>
      </c>
      <c r="D27" s="34">
        <v>260</v>
      </c>
      <c r="E27" s="34">
        <v>13</v>
      </c>
      <c r="F27" s="43">
        <v>163.52000000000001</v>
      </c>
      <c r="G27" s="43">
        <v>229.54</v>
      </c>
      <c r="H27" s="43">
        <v>128.81</v>
      </c>
      <c r="I27" s="44">
        <v>521.87</v>
      </c>
    </row>
    <row r="28" spans="1:11" x14ac:dyDescent="0.2">
      <c r="A28" s="36" t="s">
        <v>37</v>
      </c>
      <c r="B28" s="30"/>
      <c r="C28" s="30"/>
      <c r="D28" s="30"/>
      <c r="E28" s="30"/>
      <c r="F28" s="31"/>
      <c r="G28" s="31"/>
      <c r="H28" s="31"/>
      <c r="I28" s="32"/>
    </row>
    <row r="29" spans="1:11" x14ac:dyDescent="0.2">
      <c r="A29" s="29" t="s">
        <v>38</v>
      </c>
      <c r="B29" s="30">
        <v>9</v>
      </c>
      <c r="C29" s="30">
        <v>5</v>
      </c>
      <c r="D29" s="30">
        <v>14</v>
      </c>
      <c r="E29" s="30">
        <v>6</v>
      </c>
      <c r="F29" s="31">
        <v>0.01</v>
      </c>
      <c r="G29" s="31">
        <v>1.99</v>
      </c>
      <c r="H29" s="31">
        <v>1.92</v>
      </c>
      <c r="I29" s="32">
        <v>3.92</v>
      </c>
    </row>
    <row r="30" spans="1:11" x14ac:dyDescent="0.2">
      <c r="A30" s="29" t="s">
        <v>39</v>
      </c>
      <c r="B30" s="30">
        <v>21</v>
      </c>
      <c r="C30" s="30">
        <v>27</v>
      </c>
      <c r="D30" s="30">
        <v>48</v>
      </c>
      <c r="E30" s="30">
        <v>48</v>
      </c>
      <c r="F30" s="31">
        <v>10.72</v>
      </c>
      <c r="G30" s="31">
        <v>49.47</v>
      </c>
      <c r="H30" s="31">
        <v>30.59</v>
      </c>
      <c r="I30" s="32">
        <v>90.78</v>
      </c>
      <c r="K30" s="42"/>
    </row>
    <row r="31" spans="1:11" x14ac:dyDescent="0.2">
      <c r="A31" s="29" t="s">
        <v>40</v>
      </c>
      <c r="B31" s="30">
        <v>71</v>
      </c>
      <c r="C31" s="30">
        <v>61</v>
      </c>
      <c r="D31" s="30">
        <v>132</v>
      </c>
      <c r="E31" s="30">
        <v>15</v>
      </c>
      <c r="F31" s="31">
        <v>48.67</v>
      </c>
      <c r="G31" s="31">
        <v>76.3</v>
      </c>
      <c r="H31" s="31">
        <v>34.909999999999997</v>
      </c>
      <c r="I31" s="32">
        <v>159.88</v>
      </c>
      <c r="K31" s="42"/>
    </row>
    <row r="32" spans="1:11" x14ac:dyDescent="0.2">
      <c r="A32" s="33" t="s">
        <v>41</v>
      </c>
      <c r="B32" s="34">
        <v>101</v>
      </c>
      <c r="C32" s="34">
        <v>93</v>
      </c>
      <c r="D32" s="34">
        <v>194</v>
      </c>
      <c r="E32" s="34">
        <v>69</v>
      </c>
      <c r="F32" s="43">
        <v>59.400000000000006</v>
      </c>
      <c r="G32" s="43">
        <v>127.75999999999999</v>
      </c>
      <c r="H32" s="43">
        <v>67.419999999999987</v>
      </c>
      <c r="I32" s="44">
        <v>254.57999999999998</v>
      </c>
      <c r="K32" s="42"/>
    </row>
    <row r="33" spans="1:11" x14ac:dyDescent="0.2">
      <c r="A33" s="33" t="s">
        <v>42</v>
      </c>
      <c r="B33" s="34">
        <v>71</v>
      </c>
      <c r="C33" s="34">
        <v>50</v>
      </c>
      <c r="D33" s="34">
        <v>121</v>
      </c>
      <c r="E33" s="34">
        <v>27</v>
      </c>
      <c r="F33" s="43">
        <v>61.65</v>
      </c>
      <c r="G33" s="43">
        <v>33.79</v>
      </c>
      <c r="H33" s="43">
        <v>33.93</v>
      </c>
      <c r="I33" s="44">
        <v>129.37</v>
      </c>
      <c r="K33" s="42"/>
    </row>
    <row r="34" spans="1:11" x14ac:dyDescent="0.2">
      <c r="A34" s="36" t="s">
        <v>43</v>
      </c>
      <c r="B34" s="30"/>
      <c r="C34" s="30"/>
      <c r="D34" s="30"/>
      <c r="E34" s="30"/>
      <c r="F34" s="31"/>
      <c r="G34" s="31"/>
      <c r="H34" s="31"/>
      <c r="I34" s="32"/>
      <c r="K34" s="42"/>
    </row>
    <row r="35" spans="1:11" s="38" customFormat="1" x14ac:dyDescent="0.2">
      <c r="A35" s="37" t="s">
        <v>44</v>
      </c>
      <c r="B35" s="30">
        <v>112</v>
      </c>
      <c r="C35" s="30">
        <v>19</v>
      </c>
      <c r="D35" s="30">
        <v>131</v>
      </c>
      <c r="E35" s="30">
        <v>90</v>
      </c>
      <c r="F35" s="31">
        <v>4863.01</v>
      </c>
      <c r="G35" s="31">
        <v>3723.01</v>
      </c>
      <c r="H35" s="31">
        <v>463.54</v>
      </c>
      <c r="I35" s="32">
        <v>9049.56</v>
      </c>
      <c r="K35" s="45"/>
    </row>
    <row r="36" spans="1:11" x14ac:dyDescent="0.2">
      <c r="A36" s="29" t="s">
        <v>45</v>
      </c>
      <c r="B36" s="30">
        <v>50</v>
      </c>
      <c r="C36" s="30">
        <v>35</v>
      </c>
      <c r="D36" s="30">
        <v>85</v>
      </c>
      <c r="E36" s="30">
        <v>37</v>
      </c>
      <c r="F36" s="31">
        <v>711.08</v>
      </c>
      <c r="G36" s="31">
        <v>179.5</v>
      </c>
      <c r="H36" s="31">
        <v>310.51</v>
      </c>
      <c r="I36" s="32">
        <v>1201.0899999999999</v>
      </c>
      <c r="K36" s="42"/>
    </row>
    <row r="37" spans="1:11" x14ac:dyDescent="0.2">
      <c r="A37" s="29" t="s">
        <v>46</v>
      </c>
      <c r="B37" s="30">
        <v>30</v>
      </c>
      <c r="C37" s="30">
        <v>5</v>
      </c>
      <c r="D37" s="30">
        <v>35</v>
      </c>
      <c r="E37" s="30">
        <v>22</v>
      </c>
      <c r="F37" s="31">
        <v>6</v>
      </c>
      <c r="G37" s="31">
        <v>6.57</v>
      </c>
      <c r="H37" s="41">
        <v>15.45</v>
      </c>
      <c r="I37" s="32">
        <v>28.02</v>
      </c>
      <c r="K37" s="42"/>
    </row>
    <row r="38" spans="1:11" x14ac:dyDescent="0.2">
      <c r="A38" s="29" t="s">
        <v>47</v>
      </c>
      <c r="B38" s="30">
        <v>37</v>
      </c>
      <c r="C38" s="30">
        <v>22</v>
      </c>
      <c r="D38" s="30">
        <v>59</v>
      </c>
      <c r="E38" s="30">
        <v>19</v>
      </c>
      <c r="F38" s="31">
        <v>79.86</v>
      </c>
      <c r="G38" s="31">
        <v>92.6</v>
      </c>
      <c r="H38" s="31">
        <v>865.02</v>
      </c>
      <c r="I38" s="32">
        <v>1037.48</v>
      </c>
      <c r="K38" s="42"/>
    </row>
    <row r="39" spans="1:11" x14ac:dyDescent="0.2">
      <c r="A39" s="33" t="s">
        <v>48</v>
      </c>
      <c r="B39" s="34">
        <f>SUM(B35:B38)</f>
        <v>229</v>
      </c>
      <c r="C39" s="34">
        <f t="shared" ref="C39:I39" si="3">SUM(C35:C38)</f>
        <v>81</v>
      </c>
      <c r="D39" s="34">
        <f t="shared" si="3"/>
        <v>310</v>
      </c>
      <c r="E39" s="34">
        <f t="shared" si="3"/>
        <v>168</v>
      </c>
      <c r="F39" s="34">
        <f t="shared" si="3"/>
        <v>5659.95</v>
      </c>
      <c r="G39" s="34">
        <f t="shared" si="3"/>
        <v>4001.6800000000003</v>
      </c>
      <c r="H39" s="34">
        <f t="shared" si="3"/>
        <v>1654.52</v>
      </c>
      <c r="I39" s="35">
        <f t="shared" si="3"/>
        <v>11316.15</v>
      </c>
      <c r="K39" s="42"/>
    </row>
    <row r="40" spans="1:11" x14ac:dyDescent="0.2">
      <c r="A40" s="33" t="s">
        <v>49</v>
      </c>
      <c r="B40" s="34">
        <v>25</v>
      </c>
      <c r="C40" s="34">
        <v>13</v>
      </c>
      <c r="D40" s="34">
        <v>38</v>
      </c>
      <c r="E40" s="34">
        <v>38</v>
      </c>
      <c r="F40" s="43">
        <v>120.83</v>
      </c>
      <c r="G40" s="43">
        <v>144.63999999999999</v>
      </c>
      <c r="H40" s="43">
        <v>84.47</v>
      </c>
      <c r="I40" s="44">
        <v>349.94</v>
      </c>
      <c r="K40" s="42"/>
    </row>
    <row r="41" spans="1:11" x14ac:dyDescent="0.2">
      <c r="A41" s="33" t="s">
        <v>50</v>
      </c>
      <c r="B41" s="34">
        <v>199</v>
      </c>
      <c r="C41" s="34">
        <v>50</v>
      </c>
      <c r="D41" s="34">
        <v>249</v>
      </c>
      <c r="E41" s="34">
        <v>249</v>
      </c>
      <c r="F41" s="43">
        <v>553.91</v>
      </c>
      <c r="G41" s="43">
        <v>1775.44</v>
      </c>
      <c r="H41" s="43">
        <v>920.9</v>
      </c>
      <c r="I41" s="44">
        <v>3250.25</v>
      </c>
      <c r="K41" s="42"/>
    </row>
    <row r="42" spans="1:11" x14ac:dyDescent="0.2">
      <c r="A42" s="33" t="s">
        <v>51</v>
      </c>
      <c r="B42" s="34">
        <v>11</v>
      </c>
      <c r="C42" s="34">
        <v>0</v>
      </c>
      <c r="D42" s="34">
        <v>11</v>
      </c>
      <c r="E42" s="34">
        <v>7</v>
      </c>
      <c r="F42" s="43">
        <v>56.29</v>
      </c>
      <c r="G42" s="43">
        <v>63.82</v>
      </c>
      <c r="H42" s="43">
        <v>14.8</v>
      </c>
      <c r="I42" s="44">
        <v>134.91</v>
      </c>
      <c r="K42" s="42"/>
    </row>
    <row r="43" spans="1:11" x14ac:dyDescent="0.2">
      <c r="A43" s="36" t="s">
        <v>52</v>
      </c>
      <c r="B43" s="30"/>
      <c r="C43" s="30"/>
      <c r="D43" s="30"/>
      <c r="E43" s="30"/>
      <c r="F43" s="31"/>
      <c r="G43" s="31"/>
      <c r="H43" s="31"/>
      <c r="I43" s="32"/>
      <c r="K43" s="42"/>
    </row>
    <row r="44" spans="1:11" s="38" customFormat="1" x14ac:dyDescent="0.2">
      <c r="A44" s="37" t="s">
        <v>53</v>
      </c>
      <c r="B44" s="30">
        <v>10</v>
      </c>
      <c r="C44" s="30">
        <v>9</v>
      </c>
      <c r="D44" s="30">
        <v>19</v>
      </c>
      <c r="E44" s="30">
        <v>8</v>
      </c>
      <c r="F44" s="31">
        <v>420.75</v>
      </c>
      <c r="G44" s="31">
        <v>45.13</v>
      </c>
      <c r="H44" s="31">
        <v>26.19</v>
      </c>
      <c r="I44" s="32">
        <v>492.07</v>
      </c>
      <c r="K44" s="45"/>
    </row>
    <row r="45" spans="1:11" x14ac:dyDescent="0.2">
      <c r="A45" s="46" t="s">
        <v>54</v>
      </c>
      <c r="B45" s="47">
        <v>20</v>
      </c>
      <c r="C45" s="47">
        <v>17</v>
      </c>
      <c r="D45" s="47">
        <v>37</v>
      </c>
      <c r="E45" s="47">
        <v>7</v>
      </c>
      <c r="F45" s="47">
        <v>2.99</v>
      </c>
      <c r="G45" s="47">
        <v>4.6100000000000003</v>
      </c>
      <c r="H45" s="47">
        <v>3.26</v>
      </c>
      <c r="I45" s="48">
        <v>10.86</v>
      </c>
      <c r="K45" s="42"/>
    </row>
    <row r="46" spans="1:11" x14ac:dyDescent="0.2">
      <c r="A46" s="46" t="s">
        <v>55</v>
      </c>
      <c r="B46" s="47">
        <v>2</v>
      </c>
      <c r="C46" s="47">
        <v>0</v>
      </c>
      <c r="D46" s="47">
        <v>2</v>
      </c>
      <c r="E46" s="47">
        <v>1</v>
      </c>
      <c r="F46" s="47">
        <v>0</v>
      </c>
      <c r="G46" s="47">
        <v>0.18</v>
      </c>
      <c r="H46" s="47">
        <v>0</v>
      </c>
      <c r="I46" s="48">
        <v>0.18</v>
      </c>
      <c r="K46" s="42"/>
    </row>
    <row r="47" spans="1:11" x14ac:dyDescent="0.2">
      <c r="A47" s="46" t="s">
        <v>56</v>
      </c>
      <c r="B47" s="47">
        <v>39</v>
      </c>
      <c r="C47" s="47">
        <v>66</v>
      </c>
      <c r="D47" s="47">
        <v>105</v>
      </c>
      <c r="E47" s="47">
        <v>10</v>
      </c>
      <c r="F47" s="47">
        <v>9.7799999999999994</v>
      </c>
      <c r="G47" s="47">
        <v>16.010000000000002</v>
      </c>
      <c r="H47" s="47">
        <v>30.45</v>
      </c>
      <c r="I47" s="48">
        <v>56.24</v>
      </c>
      <c r="K47" s="42"/>
    </row>
    <row r="48" spans="1:11" x14ac:dyDescent="0.2">
      <c r="A48" s="46" t="s">
        <v>57</v>
      </c>
      <c r="B48" s="47">
        <v>55</v>
      </c>
      <c r="C48" s="47">
        <v>65</v>
      </c>
      <c r="D48" s="47">
        <v>120</v>
      </c>
      <c r="E48" s="47">
        <v>26</v>
      </c>
      <c r="F48" s="47">
        <v>29.94</v>
      </c>
      <c r="G48" s="47">
        <v>161.24</v>
      </c>
      <c r="H48" s="47">
        <v>216.78</v>
      </c>
      <c r="I48" s="48">
        <v>407.96</v>
      </c>
      <c r="K48" s="42"/>
    </row>
    <row r="49" spans="1:11" x14ac:dyDescent="0.2">
      <c r="A49" s="46" t="s">
        <v>58</v>
      </c>
      <c r="B49" s="47">
        <v>34</v>
      </c>
      <c r="C49" s="47">
        <v>53</v>
      </c>
      <c r="D49" s="47">
        <v>87</v>
      </c>
      <c r="E49" s="47">
        <v>15</v>
      </c>
      <c r="F49" s="47">
        <v>271.55</v>
      </c>
      <c r="G49" s="47">
        <v>91.11</v>
      </c>
      <c r="H49" s="47">
        <v>124.37</v>
      </c>
      <c r="I49" s="48">
        <v>487.03</v>
      </c>
      <c r="K49" s="42"/>
    </row>
    <row r="50" spans="1:11" x14ac:dyDescent="0.2">
      <c r="A50" s="33" t="s">
        <v>59</v>
      </c>
      <c r="B50" s="34">
        <f>SUM(B44:B49)</f>
        <v>160</v>
      </c>
      <c r="C50" s="34">
        <f t="shared" ref="C50:I50" si="4">SUM(C44:C49)</f>
        <v>210</v>
      </c>
      <c r="D50" s="34">
        <f t="shared" si="4"/>
        <v>370</v>
      </c>
      <c r="E50" s="34">
        <f t="shared" si="4"/>
        <v>67</v>
      </c>
      <c r="F50" s="34">
        <f t="shared" si="4"/>
        <v>735.01</v>
      </c>
      <c r="G50" s="34">
        <f t="shared" si="4"/>
        <v>318.28000000000003</v>
      </c>
      <c r="H50" s="34">
        <f t="shared" si="4"/>
        <v>401.05</v>
      </c>
      <c r="I50" s="35">
        <f t="shared" si="4"/>
        <v>1454.34</v>
      </c>
      <c r="K50" s="42"/>
    </row>
    <row r="51" spans="1:11" x14ac:dyDescent="0.2">
      <c r="A51" s="46"/>
      <c r="B51" s="47"/>
      <c r="C51" s="47"/>
      <c r="D51" s="47"/>
      <c r="E51" s="47"/>
      <c r="F51" s="47"/>
      <c r="G51" s="47"/>
      <c r="H51" s="47"/>
      <c r="I51" s="48"/>
      <c r="K51" s="42"/>
    </row>
    <row r="52" spans="1:11" ht="19.5" customHeight="1" thickBot="1" x14ac:dyDescent="0.25">
      <c r="A52" s="49" t="s">
        <v>60</v>
      </c>
      <c r="B52" s="50">
        <f>B12+B17+B25+B26+B27+B32+B33+B39+B40+B41+B42+B50</f>
        <v>1629</v>
      </c>
      <c r="C52" s="50">
        <f t="shared" ref="C52:I52" si="5">C12+C17+C25+C26+C27+C32+C33+C39+C40+C41+C42+C50</f>
        <v>1405</v>
      </c>
      <c r="D52" s="50">
        <f t="shared" si="5"/>
        <v>3034</v>
      </c>
      <c r="E52" s="50">
        <f t="shared" si="5"/>
        <v>1056</v>
      </c>
      <c r="F52" s="50">
        <f t="shared" si="5"/>
        <v>8255.5999999999985</v>
      </c>
      <c r="G52" s="50">
        <f t="shared" si="5"/>
        <v>9916.9900000000016</v>
      </c>
      <c r="H52" s="50">
        <f t="shared" si="5"/>
        <v>4021.23</v>
      </c>
      <c r="I52" s="51">
        <f t="shared" si="5"/>
        <v>22193.819999999996</v>
      </c>
      <c r="K52" s="42"/>
    </row>
    <row r="53" spans="1:11" x14ac:dyDescent="0.2">
      <c r="I53" s="42"/>
      <c r="K53" s="42"/>
    </row>
    <row r="54" spans="1:11" x14ac:dyDescent="0.2">
      <c r="I54" s="42"/>
      <c r="K54" s="42"/>
    </row>
    <row r="55" spans="1:11" x14ac:dyDescent="0.2">
      <c r="I55" s="42"/>
      <c r="K55" s="42"/>
    </row>
    <row r="56" spans="1:11" x14ac:dyDescent="0.2">
      <c r="I56" s="42"/>
    </row>
  </sheetData>
  <mergeCells count="7">
    <mergeCell ref="A1:I1"/>
    <mergeCell ref="A3:I3"/>
    <mergeCell ref="A5:A7"/>
    <mergeCell ref="B5:D5"/>
    <mergeCell ref="F5:I5"/>
    <mergeCell ref="B6:D6"/>
    <mergeCell ref="F6:G6"/>
  </mergeCells>
  <printOptions horizontalCentered="1"/>
  <pageMargins left="0.78740157480314965" right="0.78740157480314965" top="0.59055118110236227" bottom="0.98425196850393704" header="0" footer="0"/>
  <pageSetup paperSize="9"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6.7.4.4</vt:lpstr>
      <vt:lpstr>'6.7.4.4'!Área_de_impresión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2019-10-28T09:55:43Z</dcterms:created>
  <dcterms:modified xsi:type="dcterms:W3CDTF">2019-10-28T09:55:44Z</dcterms:modified>
</cp:coreProperties>
</file>