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NUARIO\ANUARIO 2017\CAPITULOS\COMPLETO\CAPITULO 03\"/>
    </mc:Choice>
  </mc:AlternateContent>
  <bookViews>
    <workbookView xWindow="11235" yWindow="60" windowWidth="13995" windowHeight="11535"/>
  </bookViews>
  <sheets>
    <sheet name="3.1" sheetId="18" r:id="rId1"/>
    <sheet name="3.2" sheetId="19" r:id="rId2"/>
    <sheet name="3.3" sheetId="12" r:id="rId3"/>
    <sheet name="3.4" sheetId="13" r:id="rId4"/>
    <sheet name="3.5" sheetId="1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'3.1'!#REF!</definedName>
    <definedName name="\A" localSheetId="1">'[1]3.1'!#REF!</definedName>
    <definedName name="\A" localSheetId="2">'[2]3.1'!#REF!</definedName>
    <definedName name="\A" localSheetId="3">'[2]3.1'!#REF!</definedName>
    <definedName name="\A" localSheetId="4">'[2]3.1'!#REF!</definedName>
    <definedName name="\A">#REF!</definedName>
    <definedName name="\B">#REF!</definedName>
    <definedName name="\C" localSheetId="0">'3.1'!#REF!</definedName>
    <definedName name="\C" localSheetId="1">'[1]3.1'!#REF!</definedName>
    <definedName name="\C" localSheetId="2">'[2]3.1'!#REF!</definedName>
    <definedName name="\C" localSheetId="3">'[2]3.1'!#REF!</definedName>
    <definedName name="\C" localSheetId="4">'[2]3.1'!#REF!</definedName>
    <definedName name="\C">#REF!</definedName>
    <definedName name="\D">'[3]19.11-12'!$B$51</definedName>
    <definedName name="\G" localSheetId="0">'3.1'!#REF!</definedName>
    <definedName name="\G" localSheetId="1">'[1]3.1'!#REF!</definedName>
    <definedName name="\G" localSheetId="2">'[2]3.1'!#REF!</definedName>
    <definedName name="\G" localSheetId="3">'[2]3.1'!#REF!</definedName>
    <definedName name="\G" localSheetId="4">'[2]3.1'!#REF!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 localSheetId="0">'[11]3.1'!#REF!</definedName>
    <definedName name="a" localSheetId="1">'[11]3.1'!#REF!</definedName>
    <definedName name="a">'[12]3.1'!#REF!</definedName>
    <definedName name="A_impresión_IM">#REF!</definedName>
    <definedName name="alk">'[3]19.11-12'!$B$53</definedName>
    <definedName name="AÑOSEÑA">#REF!</definedName>
    <definedName name="_xlnm.Print_Area" localSheetId="0">'3.1'!$A$1:$H$49</definedName>
    <definedName name="_xlnm.Print_Area" localSheetId="1">'3.2'!$A$1:$E$88</definedName>
    <definedName name="_xlnm.Print_Area" localSheetId="2">'3.3'!$A$1:$H$89</definedName>
    <definedName name="_xlnm.Print_Area" localSheetId="3">'3.4'!$A$1:$O$91</definedName>
    <definedName name="_xlnm.Print_Area" localSheetId="4">'3.5'!$A$1:$G$88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 localSheetId="0">'[11]3.1'!#REF!</definedName>
    <definedName name="hgvnhgj" localSheetId="1">'[11]3.1'!#REF!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 localSheetId="0">'[11]3.1'!#REF!</definedName>
    <definedName name="l" localSheetId="1">'[11]3.1'!#REF!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</workbook>
</file>

<file path=xl/calcChain.xml><?xml version="1.0" encoding="utf-8"?>
<calcChain xmlns="http://schemas.openxmlformats.org/spreadsheetml/2006/main">
  <c r="D81" i="14" l="1"/>
  <c r="D77" i="14"/>
  <c r="D76" i="14"/>
  <c r="D67" i="14"/>
  <c r="D61" i="14"/>
  <c r="D56" i="14"/>
  <c r="D55" i="14"/>
  <c r="D54" i="14"/>
  <c r="D47" i="14"/>
  <c r="D46" i="14"/>
  <c r="D45" i="14"/>
  <c r="D44" i="14"/>
  <c r="D43" i="14"/>
  <c r="D42" i="14"/>
  <c r="D41" i="14"/>
  <c r="D40" i="14"/>
  <c r="D39" i="14"/>
  <c r="D33" i="14"/>
  <c r="D32" i="14"/>
  <c r="D31" i="14"/>
  <c r="D27" i="14"/>
  <c r="D26" i="14"/>
  <c r="D19" i="14"/>
  <c r="D18" i="14"/>
  <c r="D17" i="14"/>
  <c r="D84" i="14"/>
  <c r="D82" i="14"/>
  <c r="D78" i="14"/>
  <c r="D68" i="14"/>
  <c r="D62" i="14"/>
  <c r="D57" i="14"/>
  <c r="D50" i="14"/>
  <c r="D48" i="14"/>
  <c r="D35" i="14"/>
  <c r="D29" i="14"/>
  <c r="D24" i="14"/>
  <c r="D22" i="14"/>
  <c r="D20" i="14"/>
  <c r="D15" i="14"/>
  <c r="D13" i="14"/>
  <c r="D11" i="14"/>
  <c r="D8" i="14"/>
  <c r="D9" i="14"/>
  <c r="D10" i="14"/>
  <c r="D7" i="14"/>
  <c r="F20" i="18"/>
  <c r="D8" i="19"/>
  <c r="D9" i="19"/>
  <c r="D10" i="19"/>
  <c r="D11" i="19"/>
  <c r="D13" i="19"/>
  <c r="D14" i="19"/>
  <c r="D15" i="19"/>
  <c r="D16" i="19"/>
  <c r="D18" i="19"/>
  <c r="D20" i="19"/>
  <c r="D22" i="19"/>
</calcChain>
</file>

<file path=xl/sharedStrings.xml><?xml version="1.0" encoding="utf-8"?>
<sst xmlns="http://schemas.openxmlformats.org/spreadsheetml/2006/main" count="297" uniqueCount="132">
  <si>
    <t>Años</t>
  </si>
  <si>
    <t>Total</t>
  </si>
  <si>
    <t>Secano</t>
  </si>
  <si>
    <t>Regadío</t>
  </si>
  <si>
    <t xml:space="preserve">    Prados naturales</t>
  </si>
  <si>
    <t>Pastizales</t>
  </si>
  <si>
    <t xml:space="preserve"> NOTA: Este cuadro es una recopilación de la información sobre distribución general de la tierra que ha aparecido en</t>
  </si>
  <si>
    <t xml:space="preserve"> variado a lo largo del período transcurrido, por lo que ha sido necesario establecer equivalencias entre los conceptos</t>
  </si>
  <si>
    <t xml:space="preserve"> de las sucesivas clasificaciones. Para un estudio más detallado remitimos al lector a cada Anuario.</t>
  </si>
  <si>
    <t>Aprovechamientos</t>
  </si>
  <si>
    <t>Cultivos herbáceos</t>
  </si>
  <si>
    <t>Barbechos y otras tierras no ocupadas</t>
  </si>
  <si>
    <t>Cultivos leñosos</t>
  </si>
  <si>
    <t>TIERRAS DE CULTIVO</t>
  </si>
  <si>
    <t>Tierras de cultivo</t>
  </si>
  <si>
    <t>Superficie geográfica total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</si>
  <si>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</si>
  <si>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</si>
  <si>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</si>
  <si>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</si>
  <si>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</si>
  <si>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</si>
  <si>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</si>
  <si>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</si>
  <si>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</si>
  <si>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</si>
  <si>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</si>
  <si>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</si>
  <si>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</si>
  <si>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</si>
  <si>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</si>
  <si>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</si>
  <si>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</si>
  <si>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</si>
  <si>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</si>
  <si>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</si>
  <si>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</si>
  <si>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</si>
  <si>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</si>
  <si>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</si>
  <si>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</si>
  <si>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</si>
  <si>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</si>
  <si>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</si>
  <si>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</si>
  <si>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</si>
  <si>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</si>
  <si>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</si>
  <si>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</si>
  <si>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</si>
  <si>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</si>
  <si>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</si>
  <si>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</si>
  <si>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</si>
  <si>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</si>
  <si>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</si>
  <si>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</si>
  <si>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</si>
  <si>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</si>
  <si>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</si>
  <si>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</si>
  <si>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</si>
  <si>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</si>
  <si>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</si>
  <si>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</si>
  <si>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</si>
  <si>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</si>
  <si>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</si>
  <si>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</si>
  <si>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</si>
  <si>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</si>
  <si>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Total tierras de cultivos</t>
  </si>
  <si>
    <t xml:space="preserve">  2006</t>
  </si>
  <si>
    <t>2006=100</t>
  </si>
  <si>
    <t xml:space="preserve">  2007</t>
  </si>
  <si>
    <t>DISTRIBUCIÓN GENERAL DEL SUELO POR USOS Y APROVECHAMIENTOS</t>
  </si>
  <si>
    <t>SUPERFICIE GEOGRÁFICA TOTAL</t>
  </si>
  <si>
    <t>Álava</t>
  </si>
  <si>
    <t xml:space="preserve"> PAÍS VASCO</t>
  </si>
  <si>
    <t xml:space="preserve"> ARAGÓN</t>
  </si>
  <si>
    <t>Ávila</t>
  </si>
  <si>
    <t xml:space="preserve"> CASTILLA Y LEÓN</t>
  </si>
  <si>
    <t xml:space="preserve"> ANDALUCÍA</t>
  </si>
  <si>
    <t>Provincias y Comunidades Autónomas</t>
  </si>
  <si>
    <t xml:space="preserve">  2008</t>
  </si>
  <si>
    <t xml:space="preserve">  2009</t>
  </si>
  <si>
    <t>Erial</t>
  </si>
  <si>
    <t>OTRA SUPERFICIE NI AGRARIA NI FORESTAL</t>
  </si>
  <si>
    <t>Prados</t>
  </si>
  <si>
    <t>SUPERFICIE FORESTAL ARBOLADA, ARBUSTIVA Y DE MATORRAL</t>
  </si>
  <si>
    <t xml:space="preserve">  2010</t>
  </si>
  <si>
    <t>Tierras de cultivos</t>
  </si>
  <si>
    <t>3.1. Serie histórica de la distribución de la superficie geográfica</t>
  </si>
  <si>
    <t xml:space="preserve"> según grandes grupos de usos (miles de hectáreas)</t>
  </si>
  <si>
    <t>TOTAL SUPERFICIE USO PRINCIPAL PASTOS</t>
  </si>
  <si>
    <t>Superficies con uso principal pastos</t>
  </si>
  <si>
    <t xml:space="preserve">La determinación de los resultados de la distribución de la tierra se ha realizado, como en años anteriores, partiendo de la información </t>
  </si>
  <si>
    <t xml:space="preserve">procedente de los cuestionarios de  "Superficies ocupadas por los cultivos agrícolas" (municipales y provinciales), y los resultados de la </t>
  </si>
  <si>
    <t xml:space="preserve"> "Encuesta sobre superficies y  rendimientos de cultivos". A este respecto  se han tratado con  especial atención los resultados de barbecho</t>
  </si>
  <si>
    <t>y de prados y pastos, analizando las diferencias entre ambas fuentes de información junto con los coeficientes de variación de la encuesta</t>
  </si>
  <si>
    <t>Superficie forestal arbolada, arbustiva y de matorral (1)</t>
  </si>
  <si>
    <t>Otras superficies (2)</t>
  </si>
  <si>
    <t>(1) Incluye superficie de aprovechamiento secundario pastos. También incluye los terrenos yermos, roqueados y arenales, así como las construcciones</t>
  </si>
  <si>
    <t>(2) Incluye uso urbano, otros usos artificiales (vías de comunicación, industrias, minería, etc) aguas y humedales</t>
  </si>
  <si>
    <t xml:space="preserve">Se ha realizado una revisión desde el año 2007 entre la AGE y las CCAA,  para ello se han utilizado  fuentes estadísticas agrarias como </t>
  </si>
  <si>
    <t>la ESYRCE, SIGPAC, MCA., excepto la Comunidad de Madrid que ha utilizado fuente el catastro</t>
  </si>
  <si>
    <t>* La superficie de erial incluye la superficie de espartizal en aquellas CCAA donde hay y no tiene uso industrial</t>
  </si>
  <si>
    <t>(1)  Superficie comunicada a Eurostat  conforme al Reglamento 543/2009 del Consejo y del PE relativo a Estadísticas Agrarias</t>
  </si>
  <si>
    <t>Total prados y pastizales (1)</t>
  </si>
  <si>
    <t>Erial (*)</t>
  </si>
  <si>
    <t xml:space="preserve"> e infraestructuras destinadas al servicio del monte y del ganado.</t>
  </si>
  <si>
    <t xml:space="preserve">  2011</t>
  </si>
  <si>
    <t xml:space="preserve">  2012</t>
  </si>
  <si>
    <t>Las superficies geográficas totales de referencia se han ido modificando de acuerdo con las oficiales del  IGN recogidas</t>
  </si>
  <si>
    <t>por el INE</t>
  </si>
  <si>
    <t xml:space="preserve"> los sucesivos Anuarios Estadísticos del Ministerio de Agricultura. Los conceptos y definiciones de la clasificación han</t>
  </si>
  <si>
    <t>Ocupación por cultivos herbáceos</t>
  </si>
  <si>
    <t xml:space="preserve">   Barbechos y otras tierras no ocupadas</t>
  </si>
  <si>
    <t>Ocupacion por cultivos leñosos</t>
  </si>
  <si>
    <t>Superficie forestal</t>
  </si>
  <si>
    <t>Otras superficies geográficas.</t>
  </si>
  <si>
    <t xml:space="preserve">  2013</t>
  </si>
  <si>
    <t xml:space="preserve">  2014</t>
  </si>
  <si>
    <t>.</t>
  </si>
  <si>
    <t xml:space="preserve">  2015</t>
  </si>
  <si>
    <t xml:space="preserve"> (ha)</t>
  </si>
  <si>
    <t>3.3 Distribución de la superficie según grandes usos y aprovechamientos del suelo, 2016 (hectáreas)</t>
  </si>
  <si>
    <t>3.4 Distribución de las tierras de cultivo según grandes grupos de cultivo y ocupación principal, 2016 (hectáreas)</t>
  </si>
  <si>
    <t>3.5 Distribución de la superficie con aprovechamiento principal pastos, 2016 (hectáreas)</t>
  </si>
  <si>
    <t xml:space="preserve">  2016</t>
  </si>
  <si>
    <t>3.2 Estado comparativo de la distribución general de la tierra,  2015-2016 (hectáreas)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</si>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</sst>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_);\(#,##0.0\)"/>
    <numFmt numFmtId="165" formatCode="#,##0__"/>
    <numFmt numFmtId="166" formatCode="#,##0.0__"/>
    <numFmt numFmtId="167" formatCode="0.0"/>
    <numFmt numFmtId="168" formatCode="#,##0.0__;\–#,##0.0__;0.0__;@__"/>
    <numFmt numFmtId="169" formatCode="#,##0;\(0.0\)"/>
    <numFmt numFmtId="170" formatCode="_-* #,##0.00\ [$€]_-;\-* #,##0.00\ [$€]_-;_-* &quot;-&quot;??\ [$€]_-;_-@_-"/>
  </numFmts>
  <fonts count="10" x14ac:knownFonts="1">
    <font>
      <sz val="10"/>
      <name val="Arial"/>
    </font>
    <font>
      <sz val="10"/>
      <name val="Arial"/>
      <family val="2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</borders>
  <cellStyleXfs count="4">
    <xf numFmtId="0" fontId="0" fillId="0" borderId="0"/>
    <xf numFmtId="170" fontId="1" fillId="0" borderId="0" applyFont="0" applyFill="0" applyBorder="0" applyAlignment="0" applyProtection="0"/>
    <xf numFmtId="164" fontId="2" fillId="0" borderId="0"/>
    <xf numFmtId="169" fontId="4" fillId="0" borderId="1">
      <alignment horizontal="right"/>
    </xf>
  </cellStyleXfs>
  <cellXfs count="208">
    <xf numFmtId="0" fontId="0" fillId="0" borderId="0" xfId="0"/>
    <xf numFmtId="164" fontId="3" fillId="0" borderId="0" xfId="2" applyFont="1" applyAlignment="1">
      <alignment horizontal="center"/>
    </xf>
    <xf numFmtId="164" fontId="4" fillId="0" borderId="0" xfId="2" applyFont="1"/>
    <xf numFmtId="164" fontId="4" fillId="0" borderId="0" xfId="2" applyNumberFormat="1" applyFont="1" applyProtection="1"/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165" fontId="6" fillId="0" borderId="0" xfId="0" applyNumberFormat="1" applyFont="1"/>
    <xf numFmtId="0" fontId="6" fillId="0" borderId="0" xfId="0" applyFont="1" applyAlignment="1">
      <alignment horizontal="center"/>
    </xf>
    <xf numFmtId="0" fontId="4" fillId="2" borderId="0" xfId="0" applyFont="1" applyFill="1"/>
    <xf numFmtId="165" fontId="4" fillId="0" borderId="0" xfId="0" applyNumberFormat="1" applyFont="1"/>
    <xf numFmtId="0" fontId="6" fillId="2" borderId="0" xfId="0" applyFont="1" applyFill="1"/>
    <xf numFmtId="0" fontId="4" fillId="0" borderId="0" xfId="0" applyFont="1" applyAlignment="1">
      <alignment horizontal="center"/>
    </xf>
    <xf numFmtId="3" fontId="4" fillId="0" borderId="0" xfId="0" applyNumberFormat="1" applyFont="1"/>
    <xf numFmtId="0" fontId="7" fillId="0" borderId="0" xfId="0" applyFont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7" fontId="4" fillId="2" borderId="0" xfId="0" applyNumberFormat="1" applyFont="1" applyFill="1"/>
    <xf numFmtId="166" fontId="6" fillId="2" borderId="0" xfId="0" applyNumberFormat="1" applyFont="1" applyFill="1"/>
    <xf numFmtId="167" fontId="4" fillId="0" borderId="0" xfId="2" applyNumberFormat="1" applyFont="1" applyProtection="1"/>
    <xf numFmtId="164" fontId="4" fillId="0" borderId="2" xfId="2" applyFont="1" applyBorder="1"/>
    <xf numFmtId="168" fontId="4" fillId="2" borderId="3" xfId="0" applyNumberFormat="1" applyFont="1" applyFill="1" applyBorder="1" applyAlignment="1" applyProtection="1">
      <alignment horizontal="right"/>
    </xf>
    <xf numFmtId="164" fontId="4" fillId="0" borderId="4" xfId="2" applyNumberFormat="1" applyFont="1" applyBorder="1" applyProtection="1"/>
    <xf numFmtId="168" fontId="4" fillId="2" borderId="5" xfId="0" applyNumberFormat="1" applyFont="1" applyFill="1" applyBorder="1" applyAlignment="1" applyProtection="1">
      <alignment horizontal="right"/>
    </xf>
    <xf numFmtId="168" fontId="4" fillId="2" borderId="6" xfId="0" applyNumberFormat="1" applyFont="1" applyFill="1" applyBorder="1" applyAlignment="1" applyProtection="1">
      <alignment horizontal="right"/>
    </xf>
    <xf numFmtId="164" fontId="4" fillId="0" borderId="9" xfId="2" applyNumberFormat="1" applyFont="1" applyBorder="1" applyAlignment="1" applyProtection="1">
      <alignment horizontal="fill"/>
    </xf>
    <xf numFmtId="164" fontId="4" fillId="0" borderId="2" xfId="2" applyNumberFormat="1" applyFont="1" applyBorder="1" applyAlignment="1" applyProtection="1">
      <alignment horizontal="fill"/>
    </xf>
    <xf numFmtId="0" fontId="6" fillId="2" borderId="2" xfId="0" applyFont="1" applyFill="1" applyBorder="1"/>
    <xf numFmtId="0" fontId="4" fillId="2" borderId="2" xfId="0" applyFont="1" applyFill="1" applyBorder="1"/>
    <xf numFmtId="0" fontId="4" fillId="2" borderId="10" xfId="0" applyFont="1" applyFill="1" applyBorder="1"/>
    <xf numFmtId="0" fontId="4" fillId="2" borderId="10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168" fontId="6" fillId="2" borderId="6" xfId="0" applyNumberFormat="1" applyFont="1" applyFill="1" applyBorder="1" applyAlignment="1" applyProtection="1">
      <alignment horizontal="right"/>
    </xf>
    <xf numFmtId="165" fontId="4" fillId="0" borderId="11" xfId="0" applyNumberFormat="1" applyFont="1" applyBorder="1"/>
    <xf numFmtId="165" fontId="4" fillId="0" borderId="3" xfId="0" applyNumberFormat="1" applyFont="1" applyBorder="1"/>
    <xf numFmtId="0" fontId="4" fillId="2" borderId="4" xfId="0" applyFont="1" applyFill="1" applyBorder="1"/>
    <xf numFmtId="165" fontId="4" fillId="0" borderId="5" xfId="0" applyNumberFormat="1" applyFont="1" applyBorder="1"/>
    <xf numFmtId="165" fontId="4" fillId="0" borderId="6" xfId="0" applyNumberFormat="1" applyFont="1" applyBorder="1"/>
    <xf numFmtId="165" fontId="6" fillId="0" borderId="5" xfId="0" applyNumberFormat="1" applyFont="1" applyBorder="1"/>
    <xf numFmtId="165" fontId="6" fillId="0" borderId="6" xfId="0" applyNumberFormat="1" applyFont="1" applyBorder="1"/>
    <xf numFmtId="0" fontId="6" fillId="2" borderId="4" xfId="0" applyFont="1" applyFill="1" applyBorder="1"/>
    <xf numFmtId="165" fontId="4" fillId="0" borderId="5" xfId="0" applyNumberFormat="1" applyFont="1" applyBorder="1" applyAlignment="1">
      <alignment horizontal="right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/>
    </xf>
    <xf numFmtId="165" fontId="6" fillId="3" borderId="5" xfId="0" applyNumberFormat="1" applyFont="1" applyFill="1" applyBorder="1"/>
    <xf numFmtId="165" fontId="6" fillId="3" borderId="6" xfId="0" applyNumberFormat="1" applyFont="1" applyFill="1" applyBorder="1"/>
    <xf numFmtId="0" fontId="6" fillId="3" borderId="4" xfId="0" applyFont="1" applyFill="1" applyBorder="1"/>
    <xf numFmtId="0" fontId="6" fillId="0" borderId="4" xfId="0" applyFont="1" applyFill="1" applyBorder="1"/>
    <xf numFmtId="0" fontId="6" fillId="3" borderId="15" xfId="0" applyFont="1" applyFill="1" applyBorder="1"/>
    <xf numFmtId="165" fontId="6" fillId="3" borderId="7" xfId="0" applyNumberFormat="1" applyFont="1" applyFill="1" applyBorder="1"/>
    <xf numFmtId="165" fontId="6" fillId="3" borderId="8" xfId="0" applyNumberFormat="1" applyFont="1" applyFill="1" applyBorder="1"/>
    <xf numFmtId="3" fontId="4" fillId="2" borderId="5" xfId="0" applyNumberFormat="1" applyFont="1" applyFill="1" applyBorder="1" applyAlignment="1" applyProtection="1">
      <alignment horizontal="right" indent="1"/>
    </xf>
    <xf numFmtId="3" fontId="6" fillId="3" borderId="5" xfId="0" applyNumberFormat="1" applyFont="1" applyFill="1" applyBorder="1" applyAlignment="1" applyProtection="1">
      <alignment horizontal="right" indent="1"/>
    </xf>
    <xf numFmtId="3" fontId="6" fillId="2" borderId="5" xfId="0" applyNumberFormat="1" applyFont="1" applyFill="1" applyBorder="1" applyAlignment="1" applyProtection="1">
      <alignment horizontal="right" indent="1"/>
    </xf>
    <xf numFmtId="165" fontId="4" fillId="0" borderId="5" xfId="0" applyNumberFormat="1" applyFont="1" applyBorder="1" applyAlignment="1">
      <alignment horizontal="right" indent="1"/>
    </xf>
    <xf numFmtId="165" fontId="4" fillId="0" borderId="11" xfId="0" applyNumberFormat="1" applyFont="1" applyBorder="1" applyAlignment="1" applyProtection="1">
      <alignment horizontal="right" indent="1"/>
    </xf>
    <xf numFmtId="165" fontId="4" fillId="0" borderId="6" xfId="0" applyNumberFormat="1" applyFont="1" applyBorder="1" applyAlignment="1">
      <alignment horizontal="right" indent="1"/>
    </xf>
    <xf numFmtId="165" fontId="4" fillId="0" borderId="5" xfId="0" applyNumberFormat="1" applyFont="1" applyBorder="1" applyAlignment="1" applyProtection="1">
      <alignment horizontal="right" indent="1"/>
    </xf>
    <xf numFmtId="165" fontId="6" fillId="3" borderId="5" xfId="0" applyNumberFormat="1" applyFont="1" applyFill="1" applyBorder="1" applyAlignment="1">
      <alignment horizontal="right" indent="1"/>
    </xf>
    <xf numFmtId="165" fontId="6" fillId="3" borderId="6" xfId="0" applyNumberFormat="1" applyFont="1" applyFill="1" applyBorder="1" applyAlignment="1">
      <alignment horizontal="right" indent="1"/>
    </xf>
    <xf numFmtId="165" fontId="6" fillId="0" borderId="5" xfId="0" applyNumberFormat="1" applyFont="1" applyBorder="1" applyAlignment="1">
      <alignment horizontal="right" indent="1"/>
    </xf>
    <xf numFmtId="165" fontId="6" fillId="0" borderId="6" xfId="0" applyNumberFormat="1" applyFont="1" applyBorder="1" applyAlignment="1">
      <alignment horizontal="right" indent="1"/>
    </xf>
    <xf numFmtId="165" fontId="6" fillId="3" borderId="5" xfId="0" applyNumberFormat="1" applyFont="1" applyFill="1" applyBorder="1" applyAlignment="1" applyProtection="1">
      <alignment horizontal="right" indent="1"/>
    </xf>
    <xf numFmtId="0" fontId="6" fillId="0" borderId="5" xfId="0" applyFont="1" applyBorder="1" applyAlignment="1">
      <alignment horizontal="right" indent="1"/>
    </xf>
    <xf numFmtId="0" fontId="6" fillId="0" borderId="6" xfId="0" applyFont="1" applyBorder="1" applyAlignment="1">
      <alignment horizontal="right" indent="1"/>
    </xf>
    <xf numFmtId="165" fontId="6" fillId="0" borderId="5" xfId="0" applyNumberFormat="1" applyFont="1" applyBorder="1" applyAlignment="1" applyProtection="1">
      <alignment horizontal="right" indent="1"/>
    </xf>
    <xf numFmtId="165" fontId="4" fillId="0" borderId="5" xfId="0" applyNumberFormat="1" applyFont="1" applyFill="1" applyBorder="1" applyAlignment="1">
      <alignment horizontal="right" indent="1"/>
    </xf>
    <xf numFmtId="165" fontId="4" fillId="0" borderId="6" xfId="0" applyNumberFormat="1" applyFont="1" applyFill="1" applyBorder="1" applyAlignment="1">
      <alignment horizontal="right" indent="1"/>
    </xf>
    <xf numFmtId="165" fontId="4" fillId="0" borderId="5" xfId="0" applyNumberFormat="1" applyFont="1" applyFill="1" applyBorder="1" applyAlignment="1" applyProtection="1">
      <alignment horizontal="right" indent="1"/>
    </xf>
    <xf numFmtId="1" fontId="4" fillId="2" borderId="5" xfId="0" applyNumberFormat="1" applyFont="1" applyFill="1" applyBorder="1" applyAlignment="1" applyProtection="1">
      <alignment horizontal="right" indent="1"/>
    </xf>
    <xf numFmtId="165" fontId="6" fillId="3" borderId="7" xfId="0" applyNumberFormat="1" applyFont="1" applyFill="1" applyBorder="1" applyAlignment="1">
      <alignment horizontal="right" indent="1"/>
    </xf>
    <xf numFmtId="165" fontId="6" fillId="3" borderId="8" xfId="0" applyNumberFormat="1" applyFont="1" applyFill="1" applyBorder="1" applyAlignment="1">
      <alignment horizontal="right" indent="1"/>
    </xf>
    <xf numFmtId="3" fontId="6" fillId="2" borderId="16" xfId="0" applyNumberFormat="1" applyFont="1" applyFill="1" applyBorder="1" applyAlignment="1" applyProtection="1">
      <alignment horizontal="right" indent="1"/>
    </xf>
    <xf numFmtId="168" fontId="6" fillId="2" borderId="17" xfId="0" applyNumberFormat="1" applyFont="1" applyFill="1" applyBorder="1" applyAlignment="1" applyProtection="1">
      <alignment horizontal="right"/>
    </xf>
    <xf numFmtId="168" fontId="6" fillId="3" borderId="8" xfId="0" applyNumberFormat="1" applyFont="1" applyFill="1" applyBorder="1" applyAlignment="1" applyProtection="1">
      <alignment horizontal="right"/>
    </xf>
    <xf numFmtId="3" fontId="4" fillId="2" borderId="18" xfId="0" applyNumberFormat="1" applyFont="1" applyFill="1" applyBorder="1" applyAlignment="1" applyProtection="1">
      <alignment horizontal="right" indent="1"/>
    </xf>
    <xf numFmtId="168" fontId="4" fillId="2" borderId="19" xfId="0" applyNumberFormat="1" applyFont="1" applyFill="1" applyBorder="1" applyAlignment="1" applyProtection="1">
      <alignment horizontal="right"/>
    </xf>
    <xf numFmtId="0" fontId="6" fillId="2" borderId="20" xfId="0" applyFont="1" applyFill="1" applyBorder="1" applyAlignment="1">
      <alignment horizontal="left"/>
    </xf>
    <xf numFmtId="3" fontId="4" fillId="0" borderId="5" xfId="0" applyNumberFormat="1" applyFont="1" applyFill="1" applyBorder="1" applyAlignment="1" applyProtection="1">
      <alignment horizontal="right" indent="1"/>
    </xf>
    <xf numFmtId="168" fontId="4" fillId="0" borderId="6" xfId="0" applyNumberFormat="1" applyFont="1" applyFill="1" applyBorder="1" applyAlignment="1" applyProtection="1">
      <alignment horizontal="right"/>
    </xf>
    <xf numFmtId="3" fontId="4" fillId="0" borderId="11" xfId="0" applyNumberFormat="1" applyFont="1" applyFill="1" applyBorder="1" applyAlignment="1" applyProtection="1">
      <alignment horizontal="right" indent="1"/>
    </xf>
    <xf numFmtId="3" fontId="6" fillId="0" borderId="16" xfId="0" applyNumberFormat="1" applyFont="1" applyFill="1" applyBorder="1" applyAlignment="1" applyProtection="1">
      <alignment horizontal="right" indent="1"/>
    </xf>
    <xf numFmtId="0" fontId="8" fillId="0" borderId="0" xfId="0" applyFont="1"/>
    <xf numFmtId="3" fontId="4" fillId="2" borderId="11" xfId="0" applyNumberFormat="1" applyFont="1" applyFill="1" applyBorder="1" applyAlignment="1" applyProtection="1">
      <alignment horizontal="right" indent="1"/>
    </xf>
    <xf numFmtId="3" fontId="4" fillId="0" borderId="11" xfId="0" applyNumberFormat="1" applyFont="1" applyBorder="1" applyAlignment="1" applyProtection="1">
      <alignment horizontal="right" indent="1"/>
    </xf>
    <xf numFmtId="3" fontId="4" fillId="0" borderId="11" xfId="0" applyNumberFormat="1" applyFont="1" applyFill="1" applyBorder="1" applyAlignment="1">
      <alignment horizontal="right" indent="1"/>
    </xf>
    <xf numFmtId="3" fontId="0" fillId="0" borderId="11" xfId="0" applyNumberFormat="1" applyBorder="1" applyAlignment="1">
      <alignment horizontal="right" indent="1"/>
    </xf>
    <xf numFmtId="3" fontId="0" fillId="0" borderId="3" xfId="0" applyNumberFormat="1" applyBorder="1" applyAlignment="1">
      <alignment horizontal="right" indent="1"/>
    </xf>
    <xf numFmtId="3" fontId="4" fillId="0" borderId="11" xfId="0" applyNumberFormat="1" applyFont="1" applyBorder="1" applyAlignment="1">
      <alignment horizontal="right" indent="1"/>
    </xf>
    <xf numFmtId="3" fontId="4" fillId="0" borderId="3" xfId="0" applyNumberFormat="1" applyFont="1" applyBorder="1" applyAlignment="1">
      <alignment horizontal="right" indent="1"/>
    </xf>
    <xf numFmtId="3" fontId="4" fillId="0" borderId="5" xfId="0" applyNumberFormat="1" applyFont="1" applyBorder="1" applyAlignment="1" applyProtection="1">
      <alignment horizontal="right" indent="1"/>
    </xf>
    <xf numFmtId="3" fontId="4" fillId="0" borderId="5" xfId="0" applyNumberFormat="1" applyFont="1" applyFill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3" fontId="0" fillId="0" borderId="6" xfId="0" applyNumberFormat="1" applyBorder="1" applyAlignment="1">
      <alignment horizontal="right" indent="1"/>
    </xf>
    <xf numFmtId="3" fontId="4" fillId="0" borderId="5" xfId="0" applyNumberFormat="1" applyFont="1" applyBorder="1" applyAlignment="1">
      <alignment horizontal="right" indent="1"/>
    </xf>
    <xf numFmtId="3" fontId="4" fillId="0" borderId="6" xfId="0" applyNumberFormat="1" applyFont="1" applyBorder="1" applyAlignment="1">
      <alignment horizontal="right" indent="1"/>
    </xf>
    <xf numFmtId="3" fontId="6" fillId="3" borderId="5" xfId="0" applyNumberFormat="1" applyFont="1" applyFill="1" applyBorder="1" applyAlignment="1">
      <alignment horizontal="right" indent="1"/>
    </xf>
    <xf numFmtId="3" fontId="6" fillId="3" borderId="6" xfId="0" applyNumberFormat="1" applyFont="1" applyFill="1" applyBorder="1" applyAlignment="1">
      <alignment horizontal="right" indent="1"/>
    </xf>
    <xf numFmtId="3" fontId="6" fillId="0" borderId="5" xfId="0" applyNumberFormat="1" applyFont="1" applyBorder="1" applyAlignment="1" applyProtection="1">
      <alignment horizontal="right" indent="1"/>
    </xf>
    <xf numFmtId="3" fontId="6" fillId="0" borderId="5" xfId="0" applyNumberFormat="1" applyFont="1" applyBorder="1" applyAlignment="1">
      <alignment horizontal="right" indent="1"/>
    </xf>
    <xf numFmtId="3" fontId="6" fillId="0" borderId="6" xfId="0" applyNumberFormat="1" applyFont="1" applyBorder="1" applyAlignment="1">
      <alignment horizontal="right" indent="1"/>
    </xf>
    <xf numFmtId="3" fontId="6" fillId="0" borderId="5" xfId="0" quotePrefix="1" applyNumberFormat="1" applyFont="1" applyBorder="1" applyAlignment="1" applyProtection="1">
      <alignment horizontal="right" indent="1"/>
    </xf>
    <xf numFmtId="3" fontId="6" fillId="0" borderId="5" xfId="0" applyNumberFormat="1" applyFont="1" applyFill="1" applyBorder="1" applyAlignment="1">
      <alignment horizontal="right" indent="1"/>
    </xf>
    <xf numFmtId="3" fontId="6" fillId="0" borderId="6" xfId="0" applyNumberFormat="1" applyFont="1" applyFill="1" applyBorder="1" applyAlignment="1">
      <alignment horizontal="right" indent="1"/>
    </xf>
    <xf numFmtId="3" fontId="6" fillId="3" borderId="7" xfId="0" applyNumberFormat="1" applyFont="1" applyFill="1" applyBorder="1" applyAlignment="1">
      <alignment horizontal="right" indent="1"/>
    </xf>
    <xf numFmtId="3" fontId="6" fillId="3" borderId="8" xfId="0" applyNumberFormat="1" applyFont="1" applyFill="1" applyBorder="1" applyAlignment="1">
      <alignment horizontal="right" indent="1"/>
    </xf>
    <xf numFmtId="164" fontId="4" fillId="0" borderId="0" xfId="2" applyFont="1" applyAlignment="1"/>
    <xf numFmtId="164" fontId="4" fillId="0" borderId="0" xfId="2" applyNumberFormat="1" applyFont="1" applyAlignment="1" applyProtection="1">
      <alignment vertical="center"/>
    </xf>
    <xf numFmtId="164" fontId="4" fillId="0" borderId="0" xfId="2" applyFont="1" applyAlignment="1">
      <alignment vertical="center"/>
    </xf>
    <xf numFmtId="164" fontId="4" fillId="0" borderId="10" xfId="2" applyNumberFormat="1" applyFont="1" applyBorder="1" applyProtection="1"/>
    <xf numFmtId="168" fontId="4" fillId="2" borderId="11" xfId="0" applyNumberFormat="1" applyFont="1" applyFill="1" applyBorder="1" applyAlignment="1" applyProtection="1">
      <alignment horizontal="right"/>
    </xf>
    <xf numFmtId="164" fontId="4" fillId="0" borderId="0" xfId="2" applyFont="1" applyBorder="1"/>
    <xf numFmtId="0" fontId="4" fillId="3" borderId="10" xfId="0" applyFont="1" applyFill="1" applyBorder="1" applyAlignment="1">
      <alignment vertical="center"/>
    </xf>
    <xf numFmtId="0" fontId="4" fillId="3" borderId="21" xfId="0" applyFont="1" applyFill="1" applyBorder="1" applyAlignment="1">
      <alignment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23" xfId="0" applyFont="1" applyFill="1" applyBorder="1" applyAlignment="1">
      <alignment horizontal="center" vertical="center"/>
    </xf>
    <xf numFmtId="3" fontId="4" fillId="3" borderId="23" xfId="0" applyNumberFormat="1" applyFont="1" applyFill="1" applyBorder="1" applyAlignment="1">
      <alignment horizontal="center" vertical="center"/>
    </xf>
    <xf numFmtId="3" fontId="4" fillId="3" borderId="18" xfId="0" applyNumberFormat="1" applyFont="1" applyFill="1" applyBorder="1" applyAlignment="1">
      <alignment horizontal="center" vertical="center"/>
    </xf>
    <xf numFmtId="1" fontId="4" fillId="3" borderId="23" xfId="0" applyNumberFormat="1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2" borderId="16" xfId="0" applyFont="1" applyFill="1" applyBorder="1" applyAlignment="1">
      <alignment horizontal="left"/>
    </xf>
    <xf numFmtId="0" fontId="1" fillId="0" borderId="0" xfId="0" applyFont="1"/>
    <xf numFmtId="165" fontId="8" fillId="0" borderId="0" xfId="0" applyNumberFormat="1" applyFont="1"/>
    <xf numFmtId="0" fontId="1" fillId="3" borderId="7" xfId="0" applyFont="1" applyFill="1" applyBorder="1" applyAlignment="1">
      <alignment horizontal="center" vertical="center"/>
    </xf>
    <xf numFmtId="164" fontId="1" fillId="0" borderId="4" xfId="2" applyNumberFormat="1" applyFont="1" applyBorder="1" applyProtection="1"/>
    <xf numFmtId="164" fontId="1" fillId="0" borderId="15" xfId="2" applyNumberFormat="1" applyFont="1" applyBorder="1" applyProtection="1"/>
    <xf numFmtId="3" fontId="1" fillId="0" borderId="11" xfId="0" applyNumberFormat="1" applyFont="1" applyBorder="1" applyAlignment="1" applyProtection="1">
      <alignment horizontal="right" indent="1"/>
    </xf>
    <xf numFmtId="3" fontId="1" fillId="0" borderId="5" xfId="0" applyNumberFormat="1" applyFont="1" applyBorder="1" applyAlignment="1" applyProtection="1">
      <alignment horizontal="right" indent="1"/>
    </xf>
    <xf numFmtId="3" fontId="1" fillId="2" borderId="5" xfId="0" applyNumberFormat="1" applyFont="1" applyFill="1" applyBorder="1" applyAlignment="1" applyProtection="1">
      <alignment horizontal="right" indent="1"/>
    </xf>
    <xf numFmtId="165" fontId="1" fillId="0" borderId="3" xfId="0" applyNumberFormat="1" applyFont="1" applyBorder="1" applyAlignment="1">
      <alignment horizontal="right" indent="1"/>
    </xf>
    <xf numFmtId="165" fontId="1" fillId="0" borderId="6" xfId="0" applyNumberFormat="1" applyFont="1" applyBorder="1" applyAlignment="1">
      <alignment horizontal="right" indent="1"/>
    </xf>
    <xf numFmtId="165" fontId="1" fillId="0" borderId="5" xfId="0" applyNumberFormat="1" applyFont="1" applyFill="1" applyBorder="1" applyAlignment="1">
      <alignment horizontal="right" indent="1"/>
    </xf>
    <xf numFmtId="165" fontId="1" fillId="0" borderId="5" xfId="0" applyNumberFormat="1" applyFont="1" applyBorder="1" applyAlignment="1">
      <alignment horizontal="right" indent="1"/>
    </xf>
    <xf numFmtId="1" fontId="1" fillId="0" borderId="5" xfId="0" applyNumberFormat="1" applyFont="1" applyBorder="1" applyAlignment="1">
      <alignment horizontal="right" indent="1"/>
    </xf>
    <xf numFmtId="1" fontId="1" fillId="2" borderId="5" xfId="0" applyNumberFormat="1" applyFont="1" applyFill="1" applyBorder="1" applyAlignment="1" applyProtection="1">
      <alignment horizontal="right" indent="1"/>
    </xf>
    <xf numFmtId="164" fontId="4" fillId="0" borderId="0" xfId="2" applyNumberFormat="1" applyFont="1" applyAlignment="1" applyProtection="1">
      <alignment wrapText="1"/>
    </xf>
    <xf numFmtId="164" fontId="4" fillId="0" borderId="0" xfId="2" applyFont="1" applyAlignment="1">
      <alignment wrapText="1"/>
    </xf>
    <xf numFmtId="164" fontId="4" fillId="3" borderId="4" xfId="2" applyNumberFormat="1" applyFont="1" applyFill="1" applyBorder="1" applyAlignment="1" applyProtection="1">
      <alignment horizontal="center" vertical="center"/>
    </xf>
    <xf numFmtId="164" fontId="4" fillId="3" borderId="10" xfId="2" applyNumberFormat="1" applyFont="1" applyFill="1" applyBorder="1" applyAlignment="1" applyProtection="1">
      <alignment horizontal="center" vertical="center"/>
    </xf>
    <xf numFmtId="164" fontId="4" fillId="3" borderId="15" xfId="2" applyNumberFormat="1" applyFont="1" applyFill="1" applyBorder="1" applyAlignment="1" applyProtection="1">
      <alignment horizontal="center" vertical="center"/>
    </xf>
    <xf numFmtId="164" fontId="4" fillId="3" borderId="19" xfId="2" applyNumberFormat="1" applyFont="1" applyFill="1" applyBorder="1" applyAlignment="1" applyProtection="1">
      <alignment horizontal="center" vertical="center" wrapText="1"/>
    </xf>
    <xf numFmtId="164" fontId="4" fillId="3" borderId="6" xfId="2" applyNumberFormat="1" applyFont="1" applyFill="1" applyBorder="1" applyAlignment="1" applyProtection="1">
      <alignment horizontal="center" vertical="center" wrapText="1"/>
    </xf>
    <xf numFmtId="164" fontId="4" fillId="3" borderId="17" xfId="2" applyNumberFormat="1" applyFont="1" applyFill="1" applyBorder="1" applyAlignment="1" applyProtection="1">
      <alignment horizontal="center" vertical="center" wrapText="1"/>
    </xf>
    <xf numFmtId="164" fontId="4" fillId="3" borderId="18" xfId="2" applyNumberFormat="1" applyFont="1" applyFill="1" applyBorder="1" applyAlignment="1" applyProtection="1">
      <alignment horizontal="center" vertical="center" wrapText="1"/>
    </xf>
    <xf numFmtId="164" fontId="4" fillId="3" borderId="5" xfId="2" applyNumberFormat="1" applyFont="1" applyFill="1" applyBorder="1" applyAlignment="1" applyProtection="1">
      <alignment horizontal="center" vertical="center" wrapText="1"/>
    </xf>
    <xf numFmtId="164" fontId="4" fillId="3" borderId="7" xfId="2" applyNumberFormat="1" applyFont="1" applyFill="1" applyBorder="1" applyAlignment="1" applyProtection="1">
      <alignment horizontal="center" vertical="center" wrapText="1"/>
    </xf>
    <xf numFmtId="164" fontId="4" fillId="3" borderId="11" xfId="2" applyNumberFormat="1" applyFont="1" applyFill="1" applyBorder="1" applyAlignment="1" applyProtection="1">
      <alignment horizontal="center" vertical="center"/>
    </xf>
    <xf numFmtId="164" fontId="4" fillId="3" borderId="5" xfId="2" applyNumberFormat="1" applyFont="1" applyFill="1" applyBorder="1" applyAlignment="1" applyProtection="1">
      <alignment horizontal="center" vertical="center"/>
    </xf>
    <xf numFmtId="164" fontId="4" fillId="3" borderId="7" xfId="2" applyNumberFormat="1" applyFont="1" applyFill="1" applyBorder="1" applyAlignment="1" applyProtection="1">
      <alignment horizontal="center" vertical="center"/>
    </xf>
    <xf numFmtId="164" fontId="4" fillId="3" borderId="11" xfId="2" applyNumberFormat="1" applyFont="1" applyFill="1" applyBorder="1" applyAlignment="1" applyProtection="1">
      <alignment horizontal="center" vertical="center" wrapText="1"/>
    </xf>
    <xf numFmtId="164" fontId="4" fillId="3" borderId="3" xfId="2" applyNumberFormat="1" applyFont="1" applyFill="1" applyBorder="1" applyAlignment="1" applyProtection="1">
      <alignment horizontal="center" vertical="center" wrapText="1"/>
    </xf>
    <xf numFmtId="164" fontId="4" fillId="3" borderId="8" xfId="2" applyNumberFormat="1" applyFont="1" applyFill="1" applyBorder="1" applyAlignment="1" applyProtection="1">
      <alignment horizontal="center" vertical="center" wrapText="1"/>
    </xf>
    <xf numFmtId="164" fontId="4" fillId="3" borderId="21" xfId="2" applyNumberFormat="1" applyFont="1" applyFill="1" applyBorder="1" applyAlignment="1" applyProtection="1">
      <alignment horizontal="center" vertical="center"/>
    </xf>
    <xf numFmtId="164" fontId="4" fillId="3" borderId="22" xfId="2" applyNumberFormat="1" applyFont="1" applyFill="1" applyBorder="1" applyAlignment="1" applyProtection="1">
      <alignment horizontal="center" vertical="center"/>
    </xf>
    <xf numFmtId="164" fontId="3" fillId="0" borderId="0" xfId="2" applyFont="1" applyAlignment="1">
      <alignment horizontal="center"/>
    </xf>
    <xf numFmtId="164" fontId="5" fillId="0" borderId="0" xfId="2" quotePrefix="1" applyNumberFormat="1" applyFont="1" applyAlignment="1" applyProtection="1">
      <alignment horizontal="center"/>
    </xf>
    <xf numFmtId="164" fontId="5" fillId="0" borderId="0" xfId="2" applyNumberFormat="1" applyFont="1" applyAlignment="1" applyProtection="1">
      <alignment horizontal="center"/>
    </xf>
    <xf numFmtId="164" fontId="4" fillId="0" borderId="9" xfId="2" applyNumberFormat="1" applyFont="1" applyBorder="1" applyAlignment="1" applyProtection="1">
      <alignment wrapText="1"/>
    </xf>
    <xf numFmtId="0" fontId="3" fillId="2" borderId="0" xfId="0" applyFont="1" applyFill="1" applyAlignment="1">
      <alignment horizontal="center"/>
    </xf>
    <xf numFmtId="0" fontId="4" fillId="2" borderId="9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/>
    <xf numFmtId="0" fontId="5" fillId="2" borderId="0" xfId="0" applyFont="1" applyFill="1" applyAlignment="1">
      <alignment horizontal="center" vertical="center"/>
    </xf>
    <xf numFmtId="165" fontId="0" fillId="0" borderId="0" xfId="0" applyNumberForma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3" fontId="6" fillId="0" borderId="2" xfId="0" applyNumberFormat="1" applyFont="1" applyBorder="1" applyAlignment="1">
      <alignment horizont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/>
    </xf>
    <xf numFmtId="3" fontId="4" fillId="3" borderId="9" xfId="0" applyNumberFormat="1" applyFont="1" applyFill="1" applyBorder="1" applyAlignment="1">
      <alignment horizontal="center" vertical="center"/>
    </xf>
    <xf numFmtId="3" fontId="4" fillId="3" borderId="10" xfId="0" applyNumberFormat="1" applyFont="1" applyFill="1" applyBorder="1" applyAlignment="1">
      <alignment horizontal="center" vertical="center"/>
    </xf>
    <xf numFmtId="3" fontId="4" fillId="3" borderId="17" xfId="0" applyNumberFormat="1" applyFont="1" applyFill="1" applyBorder="1" applyAlignment="1">
      <alignment horizontal="center" vertical="center"/>
    </xf>
    <xf numFmtId="3" fontId="4" fillId="3" borderId="25" xfId="0" applyNumberFormat="1" applyFont="1" applyFill="1" applyBorder="1" applyAlignment="1">
      <alignment horizontal="center" vertical="center"/>
    </xf>
    <xf numFmtId="3" fontId="4" fillId="3" borderId="26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justify" wrapText="1"/>
    </xf>
    <xf numFmtId="0" fontId="4" fillId="0" borderId="0" xfId="0" applyFont="1" applyAlignment="1">
      <alignment horizontal="left"/>
    </xf>
    <xf numFmtId="0" fontId="4" fillId="3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</cellXfs>
  <cellStyles count="4">
    <cellStyle name="Euro" xfId="1"/>
    <cellStyle name="Normal" xfId="0" builtinId="0"/>
    <cellStyle name="Normal_DISTRI1" xfId="2"/>
    <cellStyle name="pepe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3: Distribución general de la tierra. 
Año 2015</a:t>
            </a:r>
          </a:p>
        </c:rich>
      </c:tx>
      <c:layout>
        <c:manualLayout>
          <c:xMode val="edge"/>
          <c:yMode val="edge"/>
          <c:x val="0.29441888223629747"/>
          <c:y val="2.800120134236951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466707638942426"/>
          <c:y val="0.38806064419271991"/>
          <c:w val="0.40133385590345838"/>
          <c:h val="0.2960206196085496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7905652991420091E-2"/>
                  <c:y val="-6.64397174233817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('3.2'!$A$11,'3.2'!$A$16,'3.2'!$A$18,'3.2'!$A$20)</c:f>
              <c:strCache>
                <c:ptCount val="4"/>
                <c:pt idx="0">
                  <c:v>TIERRAS DE CULTIVO</c:v>
                </c:pt>
                <c:pt idx="1">
                  <c:v>TOTAL SUPERFICIE USO PRINCIPAL PASTOS</c:v>
                </c:pt>
                <c:pt idx="2">
                  <c:v>SUPERFICIE FORESTAL ARBOLADA, ARBUSTIVA Y DE MATORRAL</c:v>
                </c:pt>
                <c:pt idx="3">
                  <c:v>OTRA SUPERFICIE NI AGRARIA NI FORESTAL</c:v>
                </c:pt>
              </c:strCache>
            </c:strRef>
          </c:cat>
          <c:val>
            <c:numRef>
              <c:f>('3.2'!$B$11,'3.2'!$B$16,'3.2'!$B$18,'3.2'!$B$20)</c:f>
              <c:numCache>
                <c:formatCode>#,##0</c:formatCode>
                <c:ptCount val="4"/>
                <c:pt idx="0">
                  <c:v>17033007</c:v>
                </c:pt>
                <c:pt idx="1">
                  <c:v>9232689</c:v>
                </c:pt>
                <c:pt idx="2">
                  <c:v>20032381</c:v>
                </c:pt>
                <c:pt idx="3">
                  <c:v>4295468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4: Distribución general de la tierra. 
Año 2016</a:t>
            </a:r>
          </a:p>
        </c:rich>
      </c:tx>
      <c:layout>
        <c:manualLayout>
          <c:xMode val="edge"/>
          <c:yMode val="edge"/>
          <c:x val="0.29823673892615277"/>
          <c:y val="3.908070111925664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45538356608534"/>
          <c:y val="0.37011577342801188"/>
          <c:w val="0.47619109131000342"/>
          <c:h val="0.3287363701876143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2587148828618645E-2"/>
                  <c:y val="-8.87790750294145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4396552282817028E-2"/>
                  <c:y val="7.11868947416055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('3.2'!$A$11,'3.2'!$A$16,'3.2'!$A$18,'3.2'!$A$20)</c:f>
              <c:strCache>
                <c:ptCount val="4"/>
                <c:pt idx="0">
                  <c:v>TIERRAS DE CULTIVO</c:v>
                </c:pt>
                <c:pt idx="1">
                  <c:v>TOTAL SUPERFICIE USO PRINCIPAL PASTOS</c:v>
                </c:pt>
                <c:pt idx="2">
                  <c:v>SUPERFICIE FORESTAL ARBOLADA, ARBUSTIVA Y DE MATORRAL</c:v>
                </c:pt>
                <c:pt idx="3">
                  <c:v>OTRA SUPERFICIE NI AGRARIA NI FORESTAL</c:v>
                </c:pt>
              </c:strCache>
            </c:strRef>
          </c:cat>
          <c:val>
            <c:numRef>
              <c:f>('3.2'!$C$11,'3.2'!$C$16,'3.2'!$C$18,'3.2'!$C$20)</c:f>
              <c:numCache>
                <c:formatCode>#,##0</c:formatCode>
                <c:ptCount val="4"/>
                <c:pt idx="0">
                  <c:v>16985176</c:v>
                </c:pt>
                <c:pt idx="1">
                  <c:v>9310363</c:v>
                </c:pt>
                <c:pt idx="2">
                  <c:v>20026970</c:v>
                </c:pt>
                <c:pt idx="3">
                  <c:v>4271014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32</xdr:row>
      <xdr:rowOff>76200</xdr:rowOff>
    </xdr:from>
    <xdr:to>
      <xdr:col>3</xdr:col>
      <xdr:colOff>1028700</xdr:colOff>
      <xdr:row>56</xdr:row>
      <xdr:rowOff>19050</xdr:rowOff>
    </xdr:to>
    <xdr:graphicFrame macro="">
      <xdr:nvGraphicFramePr>
        <xdr:cNvPr id="41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57</xdr:row>
      <xdr:rowOff>133350</xdr:rowOff>
    </xdr:from>
    <xdr:to>
      <xdr:col>3</xdr:col>
      <xdr:colOff>933450</xdr:colOff>
      <xdr:row>83</xdr:row>
      <xdr:rowOff>66675</xdr:rowOff>
    </xdr:to>
    <xdr:graphicFrame macro="">
      <xdr:nvGraphicFramePr>
        <xdr:cNvPr id="413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nuario%202005\Ficheros%20de%20Trabajo\Anuario%202001\Aea2001\AEA2001-C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~1/AppData/Local/Temp/SGEA%202007-2008%20PRECIOESTAD/ANUARIO/Anuario%20Formulas/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~1/AppData/Local/Temp/Anuario%202005/Ficheros%20de%20Trabajo/Anuario%202001/Aea2001/AEA2001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8">
    <pageSetUpPr fitToPage="1"/>
  </sheetPr>
  <dimension ref="B1:Q49"/>
  <sheetViews>
    <sheetView showGridLines="0" tabSelected="1" view="pageBreakPreview" zoomScaleNormal="75" zoomScaleSheetLayoutView="100" workbookViewId="0">
      <selection activeCell="A7" sqref="A7"/>
    </sheetView>
  </sheetViews>
  <sheetFormatPr baseColWidth="10" defaultColWidth="19.140625" defaultRowHeight="12.75" x14ac:dyDescent="0.2"/>
  <cols>
    <col min="1" max="1" width="19.140625" style="2"/>
    <col min="2" max="7" width="20" style="2" customWidth="1"/>
    <col min="8" max="8" width="7.7109375" style="2" customWidth="1"/>
    <col min="9" max="9" width="20.28515625" style="2" customWidth="1"/>
    <col min="10" max="10" width="2.28515625" style="2" customWidth="1"/>
    <col min="11" max="11" width="16.42578125" style="2" customWidth="1"/>
    <col min="12" max="12" width="2.28515625" style="2" customWidth="1"/>
    <col min="13" max="13" width="16.42578125" style="2" customWidth="1"/>
    <col min="14" max="14" width="2.28515625" style="2" customWidth="1"/>
    <col min="15" max="15" width="16.42578125" style="2" customWidth="1"/>
    <col min="16" max="16" width="2.28515625" style="2" customWidth="1"/>
    <col min="17" max="17" width="16.42578125" style="2" customWidth="1"/>
    <col min="18" max="18" width="2.28515625" style="2" customWidth="1"/>
    <col min="19" max="19" width="16.42578125" style="2" customWidth="1"/>
    <col min="20" max="20" width="2.28515625" style="2" customWidth="1"/>
    <col min="21" max="21" width="16.42578125" style="2" customWidth="1"/>
    <col min="22" max="22" width="2.28515625" style="2" customWidth="1"/>
    <col min="23" max="23" width="16.42578125" style="2" customWidth="1"/>
    <col min="24" max="24" width="2.28515625" style="2" customWidth="1"/>
    <col min="25" max="25" width="16.42578125" style="2" customWidth="1"/>
    <col min="26" max="16384" width="19.140625" style="2"/>
  </cols>
  <sheetData>
    <row r="1" spans="2:8" ht="18" customHeight="1" x14ac:dyDescent="0.25">
      <c r="B1" s="167" t="s">
        <v>75</v>
      </c>
      <c r="C1" s="167"/>
      <c r="D1" s="167"/>
      <c r="E1" s="167"/>
      <c r="F1" s="167"/>
      <c r="G1" s="167"/>
    </row>
    <row r="2" spans="2:8" ht="12.75" customHeight="1" x14ac:dyDescent="0.25">
      <c r="B2" s="1"/>
      <c r="C2" s="1"/>
      <c r="D2" s="1"/>
      <c r="E2" s="1"/>
      <c r="F2" s="1"/>
    </row>
    <row r="3" spans="2:8" ht="15" customHeight="1" x14ac:dyDescent="0.25">
      <c r="B3" s="168" t="s">
        <v>92</v>
      </c>
      <c r="C3" s="168"/>
      <c r="D3" s="168"/>
      <c r="E3" s="168"/>
      <c r="F3" s="168"/>
      <c r="G3" s="168"/>
    </row>
    <row r="4" spans="2:8" ht="15" customHeight="1" x14ac:dyDescent="0.25">
      <c r="B4" s="169" t="s">
        <v>93</v>
      </c>
      <c r="C4" s="169"/>
      <c r="D4" s="169"/>
      <c r="E4" s="169"/>
      <c r="F4" s="169"/>
      <c r="G4" s="169"/>
    </row>
    <row r="5" spans="2:8" ht="13.5" customHeight="1" thickBot="1" x14ac:dyDescent="0.25">
      <c r="B5" s="22"/>
      <c r="C5" s="22"/>
      <c r="D5" s="22"/>
      <c r="E5" s="22"/>
      <c r="F5" s="22"/>
    </row>
    <row r="6" spans="2:8" ht="26.25" customHeight="1" x14ac:dyDescent="0.2">
      <c r="B6" s="151" t="s">
        <v>0</v>
      </c>
      <c r="C6" s="165" t="s">
        <v>91</v>
      </c>
      <c r="D6" s="166"/>
      <c r="E6" s="166"/>
      <c r="F6" s="166"/>
    </row>
    <row r="7" spans="2:8" ht="26.25" customHeight="1" x14ac:dyDescent="0.2">
      <c r="B7" s="150"/>
      <c r="C7" s="156" t="s">
        <v>116</v>
      </c>
      <c r="D7" s="156" t="s">
        <v>117</v>
      </c>
      <c r="E7" s="156" t="s">
        <v>118</v>
      </c>
      <c r="F7" s="153" t="s">
        <v>1</v>
      </c>
    </row>
    <row r="8" spans="2:8" ht="26.25" customHeight="1" x14ac:dyDescent="0.2">
      <c r="B8" s="150"/>
      <c r="C8" s="157"/>
      <c r="D8" s="157"/>
      <c r="E8" s="157"/>
      <c r="F8" s="154"/>
    </row>
    <row r="9" spans="2:8" ht="26.25" customHeight="1" thickBot="1" x14ac:dyDescent="0.25">
      <c r="B9" s="152"/>
      <c r="C9" s="158"/>
      <c r="D9" s="158"/>
      <c r="E9" s="158"/>
      <c r="F9" s="155"/>
    </row>
    <row r="10" spans="2:8" ht="33" customHeight="1" x14ac:dyDescent="0.2">
      <c r="B10" s="24" t="s">
        <v>72</v>
      </c>
      <c r="C10" s="25">
        <v>8920.2260000000006</v>
      </c>
      <c r="D10" s="25">
        <v>3799.8803094659602</v>
      </c>
      <c r="E10" s="25">
        <v>4858.4220000000005</v>
      </c>
      <c r="F10" s="26">
        <v>17578.528309465961</v>
      </c>
      <c r="G10" s="3"/>
      <c r="H10" s="3"/>
    </row>
    <row r="11" spans="2:8" x14ac:dyDescent="0.2">
      <c r="B11" s="24" t="s">
        <v>74</v>
      </c>
      <c r="C11" s="25">
        <v>8691.5370000000003</v>
      </c>
      <c r="D11" s="25">
        <v>3894.9034677161603</v>
      </c>
      <c r="E11" s="25">
        <v>4810.5129999999999</v>
      </c>
      <c r="F11" s="26">
        <v>17396.953467716161</v>
      </c>
      <c r="G11" s="3"/>
      <c r="H11" s="3"/>
    </row>
    <row r="12" spans="2:8" x14ac:dyDescent="0.2">
      <c r="B12" s="24" t="s">
        <v>84</v>
      </c>
      <c r="C12" s="25">
        <v>9124.7309999999998</v>
      </c>
      <c r="D12" s="25">
        <v>3362.6369999999997</v>
      </c>
      <c r="E12" s="25">
        <v>4783.5590000000002</v>
      </c>
      <c r="F12" s="26">
        <v>17270.927</v>
      </c>
      <c r="G12" s="3"/>
      <c r="H12" s="3"/>
    </row>
    <row r="13" spans="2:8" x14ac:dyDescent="0.2">
      <c r="B13" s="24" t="s">
        <v>85</v>
      </c>
      <c r="C13" s="25">
        <v>8763.5259999999998</v>
      </c>
      <c r="D13" s="25">
        <v>3733.42053817024</v>
      </c>
      <c r="E13" s="25">
        <v>4719.3440000000001</v>
      </c>
      <c r="F13" s="26">
        <v>17216.29053817024</v>
      </c>
      <c r="G13" s="3"/>
      <c r="H13" s="3"/>
    </row>
    <row r="14" spans="2:8" x14ac:dyDescent="0.2">
      <c r="B14" s="24" t="s">
        <v>90</v>
      </c>
      <c r="C14" s="25">
        <v>8718.4249999999993</v>
      </c>
      <c r="D14" s="25">
        <v>3809.9349999999999</v>
      </c>
      <c r="E14" s="25">
        <v>4693.0039999999999</v>
      </c>
      <c r="F14" s="26">
        <v>17221.363999999998</v>
      </c>
      <c r="G14" s="3"/>
      <c r="H14" s="3"/>
    </row>
    <row r="15" spans="2:8" x14ac:dyDescent="0.2">
      <c r="B15" s="24" t="s">
        <v>111</v>
      </c>
      <c r="C15" s="25">
        <v>8971.6</v>
      </c>
      <c r="D15" s="25">
        <v>3546.5</v>
      </c>
      <c r="E15" s="25">
        <v>4562.8999999999996</v>
      </c>
      <c r="F15" s="26">
        <v>17081</v>
      </c>
      <c r="G15" s="3"/>
      <c r="H15" s="3"/>
    </row>
    <row r="16" spans="2:8" x14ac:dyDescent="0.2">
      <c r="B16" s="24" t="s">
        <v>112</v>
      </c>
      <c r="C16" s="25">
        <v>8969.14</v>
      </c>
      <c r="D16" s="25">
        <v>3600.9360000000001</v>
      </c>
      <c r="E16" s="25">
        <v>4969.2129999999997</v>
      </c>
      <c r="F16" s="26">
        <v>17539.288999999997</v>
      </c>
      <c r="G16" s="3"/>
      <c r="H16" s="3"/>
    </row>
    <row r="17" spans="2:17" x14ac:dyDescent="0.2">
      <c r="B17" s="24" t="s">
        <v>121</v>
      </c>
      <c r="C17" s="25">
        <v>9105.0589999999993</v>
      </c>
      <c r="D17" s="25">
        <v>3076.0810000000001</v>
      </c>
      <c r="E17" s="25">
        <v>4951.6400000000003</v>
      </c>
      <c r="F17" s="26">
        <v>17132.78</v>
      </c>
      <c r="G17" s="21"/>
      <c r="H17" s="3"/>
    </row>
    <row r="18" spans="2:17" x14ac:dyDescent="0.2">
      <c r="B18" s="24" t="s">
        <v>122</v>
      </c>
      <c r="C18" s="25">
        <v>9236.2890000000007</v>
      </c>
      <c r="D18" s="25">
        <v>3041.9270000000001</v>
      </c>
      <c r="E18" s="25">
        <v>4909.6689999999999</v>
      </c>
      <c r="F18" s="26">
        <v>17187.885000000002</v>
      </c>
      <c r="G18" s="21"/>
      <c r="H18" s="3"/>
    </row>
    <row r="19" spans="2:17" x14ac:dyDescent="0.2">
      <c r="B19" s="24" t="s">
        <v>124</v>
      </c>
      <c r="C19" s="25">
        <v>9048.5300000000007</v>
      </c>
      <c r="D19" s="25">
        <v>3288.6460000000002</v>
      </c>
      <c r="E19" s="25">
        <v>4695.8310000000001</v>
      </c>
      <c r="F19" s="26">
        <v>17033.007000000001</v>
      </c>
      <c r="G19" s="21"/>
      <c r="H19" s="3"/>
    </row>
    <row r="20" spans="2:17" ht="13.5" thickBot="1" x14ac:dyDescent="0.25">
      <c r="B20" s="137" t="s">
        <v>129</v>
      </c>
      <c r="C20" s="25">
        <v>9079.9570000000003</v>
      </c>
      <c r="D20" s="25">
        <v>3173.8040000000001</v>
      </c>
      <c r="E20" s="25">
        <v>4731.415</v>
      </c>
      <c r="F20" s="26">
        <f>SUM(C20:E20)</f>
        <v>16985.175999999999</v>
      </c>
      <c r="G20" s="21"/>
      <c r="H20" s="3"/>
    </row>
    <row r="21" spans="2:17" ht="12.75" customHeight="1" x14ac:dyDescent="0.2">
      <c r="B21" s="27"/>
      <c r="C21" s="27"/>
      <c r="D21" s="27"/>
      <c r="E21" s="27"/>
      <c r="F21" s="27"/>
      <c r="G21" s="3"/>
      <c r="H21" s="3"/>
    </row>
    <row r="22" spans="2:17" ht="12.75" customHeight="1" x14ac:dyDescent="0.2">
      <c r="B22" s="3"/>
      <c r="C22" s="3"/>
      <c r="D22" s="3"/>
      <c r="E22" s="3"/>
      <c r="F22" s="3"/>
      <c r="G22" s="3"/>
      <c r="H22" s="3"/>
    </row>
    <row r="23" spans="2:17" ht="12.75" customHeight="1" x14ac:dyDescent="0.2"/>
    <row r="24" spans="2:17" ht="12.75" customHeight="1" thickBot="1" x14ac:dyDescent="0.25">
      <c r="B24" s="28"/>
      <c r="C24" s="28"/>
      <c r="D24" s="28"/>
      <c r="E24" s="28"/>
      <c r="F24" s="28"/>
      <c r="G24" s="3"/>
      <c r="H24" s="3"/>
    </row>
    <row r="25" spans="2:17" s="113" customFormat="1" ht="26.25" customHeight="1" x14ac:dyDescent="0.2">
      <c r="B25" s="150" t="s">
        <v>0</v>
      </c>
      <c r="C25" s="159" t="s">
        <v>4</v>
      </c>
      <c r="D25" s="159" t="s">
        <v>5</v>
      </c>
      <c r="E25" s="159" t="s">
        <v>86</v>
      </c>
      <c r="F25" s="162" t="s">
        <v>119</v>
      </c>
      <c r="G25" s="163" t="s">
        <v>120</v>
      </c>
      <c r="H25" s="112"/>
    </row>
    <row r="26" spans="2:17" s="113" customFormat="1" ht="26.25" customHeight="1" x14ac:dyDescent="0.2">
      <c r="B26" s="150"/>
      <c r="C26" s="160"/>
      <c r="D26" s="160"/>
      <c r="E26" s="160"/>
      <c r="F26" s="157"/>
      <c r="G26" s="154"/>
      <c r="H26" s="112"/>
    </row>
    <row r="27" spans="2:17" s="113" customFormat="1" ht="26.25" customHeight="1" x14ac:dyDescent="0.2">
      <c r="B27" s="150"/>
      <c r="C27" s="160"/>
      <c r="D27" s="160"/>
      <c r="E27" s="160"/>
      <c r="F27" s="157"/>
      <c r="G27" s="154"/>
      <c r="H27" s="112"/>
    </row>
    <row r="28" spans="2:17" s="113" customFormat="1" ht="26.25" customHeight="1" thickBot="1" x14ac:dyDescent="0.25">
      <c r="B28" s="150"/>
      <c r="C28" s="161"/>
      <c r="D28" s="161"/>
      <c r="E28" s="161"/>
      <c r="F28" s="158"/>
      <c r="G28" s="164"/>
      <c r="H28" s="112"/>
    </row>
    <row r="29" spans="2:17" ht="21.75" customHeight="1" x14ac:dyDescent="0.2">
      <c r="B29" s="114" t="s">
        <v>72</v>
      </c>
      <c r="C29" s="115">
        <v>1552.8</v>
      </c>
      <c r="D29" s="115">
        <v>5428.4</v>
      </c>
      <c r="E29" s="115">
        <v>4390.3530000000001</v>
      </c>
      <c r="F29" s="115">
        <v>17390.8</v>
      </c>
      <c r="G29" s="23">
        <v>4219.4616905340481</v>
      </c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2:17" ht="12.75" customHeight="1" x14ac:dyDescent="0.2">
      <c r="B30" s="24" t="s">
        <v>74</v>
      </c>
      <c r="C30" s="25">
        <v>1219.7249999999999</v>
      </c>
      <c r="D30" s="25">
        <v>5535.35</v>
      </c>
      <c r="E30" s="25">
        <v>4035.6680000000001</v>
      </c>
      <c r="F30" s="25">
        <v>17998.649000000001</v>
      </c>
      <c r="G30" s="26">
        <v>4371.8180000000002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ht="12.75" customHeight="1" x14ac:dyDescent="0.2">
      <c r="B31" s="24" t="s">
        <v>84</v>
      </c>
      <c r="C31" s="25">
        <v>1232.2329999999999</v>
      </c>
      <c r="D31" s="25">
        <v>5702.3440000000001</v>
      </c>
      <c r="E31" s="25">
        <v>4157.6000000000004</v>
      </c>
      <c r="F31" s="25">
        <v>17850.148000000001</v>
      </c>
      <c r="G31" s="26">
        <v>4347.1030000000001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 ht="12.75" customHeight="1" x14ac:dyDescent="0.2">
      <c r="B32" s="24" t="s">
        <v>85</v>
      </c>
      <c r="C32" s="25">
        <v>1191.644</v>
      </c>
      <c r="D32" s="25">
        <v>5649.6809999999996</v>
      </c>
      <c r="E32" s="25">
        <v>3915.2159999999999</v>
      </c>
      <c r="F32" s="25">
        <v>18363.883000000002</v>
      </c>
      <c r="G32" s="26">
        <v>4226.625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12.75" customHeight="1" x14ac:dyDescent="0.2">
      <c r="B33" s="24" t="s">
        <v>90</v>
      </c>
      <c r="C33" s="25">
        <v>1184.7249999999999</v>
      </c>
      <c r="D33" s="25">
        <v>5462.625</v>
      </c>
      <c r="E33" s="25">
        <v>3676.9789999999998</v>
      </c>
      <c r="F33" s="25">
        <v>18640.13</v>
      </c>
      <c r="G33" s="26">
        <v>4374.5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12.75" customHeight="1" x14ac:dyDescent="0.2">
      <c r="B34" s="24" t="s">
        <v>111</v>
      </c>
      <c r="C34" s="25">
        <v>1160.17</v>
      </c>
      <c r="D34" s="25">
        <v>5333.866</v>
      </c>
      <c r="E34" s="25">
        <v>3527.6010000000001</v>
      </c>
      <c r="F34" s="25">
        <v>18954.3</v>
      </c>
      <c r="G34" s="26">
        <v>4593.3450000000003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2.75" customHeight="1" x14ac:dyDescent="0.2">
      <c r="B35" s="24" t="s">
        <v>112</v>
      </c>
      <c r="C35" s="25">
        <v>1194.8330000000001</v>
      </c>
      <c r="D35" s="25">
        <v>4977.2250000000004</v>
      </c>
      <c r="E35" s="25">
        <v>3230.6469999999999</v>
      </c>
      <c r="F35" s="25">
        <v>19140.518</v>
      </c>
      <c r="G35" s="116">
        <v>4511.4799999999996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12.75" customHeight="1" x14ac:dyDescent="0.2">
      <c r="B36" s="24" t="s">
        <v>121</v>
      </c>
      <c r="C36" s="25">
        <v>1233.5119999999999</v>
      </c>
      <c r="D36" s="25">
        <v>5156.6610000000001</v>
      </c>
      <c r="E36" s="25">
        <v>3210.0329999999999</v>
      </c>
      <c r="F36" s="25">
        <v>19403.79</v>
      </c>
      <c r="G36" s="116">
        <v>4417.66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2.75" customHeight="1" x14ac:dyDescent="0.2">
      <c r="B37" s="24" t="s">
        <v>122</v>
      </c>
      <c r="C37" s="25">
        <v>1229.2170000000001</v>
      </c>
      <c r="D37" s="25">
        <v>4987.6779999999999</v>
      </c>
      <c r="E37" s="25">
        <v>3173.1190000000001</v>
      </c>
      <c r="F37" s="25">
        <v>19699.771000000001</v>
      </c>
      <c r="G37" s="26">
        <v>4315.8739999999998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12.75" customHeight="1" x14ac:dyDescent="0.2">
      <c r="B38" s="24" t="s">
        <v>124</v>
      </c>
      <c r="C38" s="25">
        <v>1193.2529999999999</v>
      </c>
      <c r="D38" s="25">
        <v>5206.424</v>
      </c>
      <c r="E38" s="25">
        <v>2833.0120000000002</v>
      </c>
      <c r="F38" s="25">
        <v>20032.381000000001</v>
      </c>
      <c r="G38" s="26">
        <v>4295.4679999999998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12.75" customHeight="1" thickBot="1" x14ac:dyDescent="0.25">
      <c r="B39" s="138" t="s">
        <v>129</v>
      </c>
      <c r="C39" s="25">
        <v>1184.8900000000001</v>
      </c>
      <c r="D39" s="25">
        <v>5286.55</v>
      </c>
      <c r="E39" s="25">
        <v>2838.91</v>
      </c>
      <c r="F39" s="25">
        <v>20026.97</v>
      </c>
      <c r="G39" s="26">
        <v>4271.01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2.75" customHeight="1" x14ac:dyDescent="0.2">
      <c r="B40" s="170" t="s">
        <v>6</v>
      </c>
      <c r="C40" s="170"/>
      <c r="D40" s="170"/>
      <c r="E40" s="170"/>
      <c r="F40" s="170"/>
      <c r="G40" s="170"/>
    </row>
    <row r="41" spans="2:17" ht="12.75" customHeight="1" x14ac:dyDescent="0.2">
      <c r="B41" s="148" t="s">
        <v>115</v>
      </c>
      <c r="C41" s="148"/>
      <c r="D41" s="148"/>
      <c r="E41" s="148"/>
      <c r="F41" s="148"/>
      <c r="G41" s="148"/>
    </row>
    <row r="42" spans="2:17" ht="12.75" customHeight="1" x14ac:dyDescent="0.2">
      <c r="B42" s="148" t="s">
        <v>7</v>
      </c>
      <c r="C42" s="148"/>
      <c r="D42" s="148"/>
      <c r="E42" s="148"/>
      <c r="F42" s="148"/>
      <c r="G42" s="148"/>
    </row>
    <row r="43" spans="2:17" ht="12.75" customHeight="1" x14ac:dyDescent="0.2">
      <c r="B43" s="148" t="s">
        <v>8</v>
      </c>
      <c r="C43" s="148"/>
      <c r="D43" s="148"/>
      <c r="E43" s="148"/>
      <c r="F43" s="148"/>
      <c r="G43" s="148"/>
    </row>
    <row r="44" spans="2:17" ht="12.75" customHeight="1" x14ac:dyDescent="0.2">
      <c r="B44" s="149" t="s">
        <v>113</v>
      </c>
      <c r="C44" s="149"/>
      <c r="D44" s="149"/>
      <c r="E44" s="149"/>
      <c r="F44" s="149"/>
      <c r="G44" s="149"/>
    </row>
    <row r="45" spans="2:17" ht="12.75" customHeight="1" x14ac:dyDescent="0.2">
      <c r="B45" s="149" t="s">
        <v>114</v>
      </c>
      <c r="C45" s="149"/>
      <c r="D45" s="149"/>
      <c r="E45" s="149"/>
      <c r="F45" s="149"/>
      <c r="G45" s="149"/>
    </row>
    <row r="46" spans="2:17" ht="12.75" customHeight="1" x14ac:dyDescent="0.2">
      <c r="B46" s="111"/>
      <c r="C46" s="111"/>
      <c r="D46" s="111"/>
      <c r="E46" s="111"/>
      <c r="F46" s="111"/>
      <c r="G46" s="111"/>
    </row>
    <row r="47" spans="2:17" ht="12.75" customHeight="1" x14ac:dyDescent="0.2"/>
    <row r="48" spans="2:17" ht="12.75" customHeight="1" x14ac:dyDescent="0.2"/>
    <row r="49" ht="12.75" customHeight="1" x14ac:dyDescent="0.2"/>
  </sheetData>
  <mergeCells count="21">
    <mergeCell ref="C7:C9"/>
    <mergeCell ref="B1:G1"/>
    <mergeCell ref="B3:G3"/>
    <mergeCell ref="B4:G4"/>
    <mergeCell ref="B40:G40"/>
    <mergeCell ref="B43:G43"/>
    <mergeCell ref="B44:G44"/>
    <mergeCell ref="B45:G45"/>
    <mergeCell ref="B25:B28"/>
    <mergeCell ref="B6:B9"/>
    <mergeCell ref="F7:F9"/>
    <mergeCell ref="E7:E9"/>
    <mergeCell ref="E25:E28"/>
    <mergeCell ref="D7:D9"/>
    <mergeCell ref="B41:G41"/>
    <mergeCell ref="C25:C28"/>
    <mergeCell ref="D25:D28"/>
    <mergeCell ref="F25:F28"/>
    <mergeCell ref="G25:G28"/>
    <mergeCell ref="B42:G42"/>
    <mergeCell ref="C6:F6"/>
  </mergeCells>
  <phoneticPr fontId="9" type="noConversion"/>
  <printOptions horizontalCentered="1"/>
  <pageMargins left="0.78740157480314965" right="0.78740157480314965" top="0.59055118110236227" bottom="0.98425196850393704" header="0" footer="0"/>
  <pageSetup paperSize="9" scale="59" orientation="portrait" r:id="rId1"/>
  <headerFooter alignWithMargins="0">
    <oddFooter>&amp;C&amp;A</oddFooter>
  </headerFooter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F30"/>
  <sheetViews>
    <sheetView showGridLines="0" view="pageBreakPreview" zoomScaleNormal="75" zoomScaleSheetLayoutView="100" workbookViewId="0">
      <selection activeCell="A7" sqref="A7"/>
    </sheetView>
  </sheetViews>
  <sheetFormatPr baseColWidth="10" defaultRowHeight="12.75" x14ac:dyDescent="0.2"/>
  <cols>
    <col min="1" max="1" width="71.42578125" style="9" bestFit="1" customWidth="1"/>
    <col min="2" max="4" width="16.42578125" style="9" customWidth="1"/>
    <col min="5" max="5" width="5.7109375" style="9" customWidth="1"/>
    <col min="6" max="16384" width="11.42578125" style="9"/>
  </cols>
  <sheetData>
    <row r="1" spans="1:6" ht="18" x14ac:dyDescent="0.25">
      <c r="A1" s="171" t="s">
        <v>75</v>
      </c>
      <c r="B1" s="171"/>
      <c r="C1" s="171"/>
      <c r="D1" s="171"/>
    </row>
    <row r="2" spans="1:6" ht="12.75" customHeight="1" x14ac:dyDescent="0.25">
      <c r="A2" s="171"/>
      <c r="B2" s="171"/>
      <c r="C2" s="171"/>
      <c r="D2" s="171"/>
    </row>
    <row r="3" spans="1:6" ht="20.25" customHeight="1" x14ac:dyDescent="0.2">
      <c r="A3" s="176" t="s">
        <v>130</v>
      </c>
      <c r="B3" s="176"/>
      <c r="C3" s="176"/>
      <c r="D3" s="176"/>
    </row>
    <row r="4" spans="1:6" ht="13.5" thickBot="1" x14ac:dyDescent="0.25">
      <c r="A4" s="29"/>
      <c r="B4" s="30"/>
      <c r="C4" s="30"/>
      <c r="D4" s="30"/>
    </row>
    <row r="5" spans="1:6" ht="21.75" customHeight="1" x14ac:dyDescent="0.2">
      <c r="A5" s="117"/>
      <c r="B5" s="118"/>
      <c r="C5" s="119" t="s">
        <v>1</v>
      </c>
      <c r="D5" s="120"/>
    </row>
    <row r="6" spans="1:6" ht="18" customHeight="1" x14ac:dyDescent="0.2">
      <c r="A6" s="121" t="s">
        <v>9</v>
      </c>
      <c r="B6" s="122">
        <v>2015</v>
      </c>
      <c r="C6" s="122">
        <v>2016</v>
      </c>
      <c r="D6" s="123">
        <v>2016</v>
      </c>
    </row>
    <row r="7" spans="1:6" ht="13.5" thickBot="1" x14ac:dyDescent="0.25">
      <c r="A7" s="124"/>
      <c r="B7" s="136" t="s">
        <v>125</v>
      </c>
      <c r="C7" s="136" t="s">
        <v>125</v>
      </c>
      <c r="D7" s="125" t="s">
        <v>73</v>
      </c>
    </row>
    <row r="8" spans="1:6" x14ac:dyDescent="0.2">
      <c r="A8" s="32" t="s">
        <v>10</v>
      </c>
      <c r="B8" s="85">
        <v>9048530</v>
      </c>
      <c r="C8" s="85">
        <v>9079957</v>
      </c>
      <c r="D8" s="23">
        <f>(((C8-B8)/B8)*100)+100</f>
        <v>100.34731608338592</v>
      </c>
    </row>
    <row r="9" spans="1:6" x14ac:dyDescent="0.2">
      <c r="A9" s="33" t="s">
        <v>11</v>
      </c>
      <c r="B9" s="83">
        <v>3288646</v>
      </c>
      <c r="C9" s="83">
        <v>3173804</v>
      </c>
      <c r="D9" s="26">
        <f>(((C9-B9)/B9)*100)+100</f>
        <v>96.507924537940539</v>
      </c>
    </row>
    <row r="10" spans="1:6" x14ac:dyDescent="0.2">
      <c r="A10" s="33" t="s">
        <v>12</v>
      </c>
      <c r="B10" s="83">
        <v>4695831</v>
      </c>
      <c r="C10" s="83">
        <v>4731415</v>
      </c>
      <c r="D10" s="26">
        <f>(((C10-B10)/B10)*100)+100</f>
        <v>100.75777854867435</v>
      </c>
    </row>
    <row r="11" spans="1:6" s="11" customFormat="1" x14ac:dyDescent="0.2">
      <c r="A11" s="133" t="s">
        <v>13</v>
      </c>
      <c r="B11" s="86">
        <v>17033007</v>
      </c>
      <c r="C11" s="86">
        <v>16985176</v>
      </c>
      <c r="D11" s="78">
        <f>(((C11-B11)/B11)*100)+100</f>
        <v>99.719186400851001</v>
      </c>
    </row>
    <row r="12" spans="1:6" x14ac:dyDescent="0.2">
      <c r="A12" s="34"/>
      <c r="B12" s="56"/>
      <c r="C12" s="56"/>
      <c r="D12" s="26"/>
    </row>
    <row r="13" spans="1:6" x14ac:dyDescent="0.2">
      <c r="A13" s="33" t="s">
        <v>88</v>
      </c>
      <c r="B13" s="83">
        <v>1193253</v>
      </c>
      <c r="C13" s="83">
        <v>1184890</v>
      </c>
      <c r="D13" s="84">
        <f>(((C13-B13)/B13)*100)+100</f>
        <v>99.299142763521232</v>
      </c>
    </row>
    <row r="14" spans="1:6" x14ac:dyDescent="0.2">
      <c r="A14" s="33" t="s">
        <v>5</v>
      </c>
      <c r="B14" s="83">
        <v>5206424</v>
      </c>
      <c r="C14" s="83">
        <v>5286556</v>
      </c>
      <c r="D14" s="84">
        <f>(((C14-B14)/B14)*100)+100</f>
        <v>101.53909862124176</v>
      </c>
      <c r="F14" s="19"/>
    </row>
    <row r="15" spans="1:6" s="11" customFormat="1" x14ac:dyDescent="0.2">
      <c r="A15" s="33" t="s">
        <v>86</v>
      </c>
      <c r="B15" s="83">
        <v>2833012</v>
      </c>
      <c r="C15" s="83">
        <v>2838917</v>
      </c>
      <c r="D15" s="84">
        <f>(((C15-B15)/B15)*100)+100</f>
        <v>100.20843540373285</v>
      </c>
    </row>
    <row r="16" spans="1:6" x14ac:dyDescent="0.2">
      <c r="A16" s="133" t="s">
        <v>94</v>
      </c>
      <c r="B16" s="58">
        <v>9232689</v>
      </c>
      <c r="C16" s="58">
        <v>9310363</v>
      </c>
      <c r="D16" s="35">
        <f>(((C16-B16)/B16)*100)+100</f>
        <v>100.84129336534568</v>
      </c>
      <c r="F16" s="19"/>
    </row>
    <row r="17" spans="1:6" x14ac:dyDescent="0.2">
      <c r="A17" s="82"/>
      <c r="B17" s="80"/>
      <c r="C17" s="80"/>
      <c r="D17" s="81"/>
    </row>
    <row r="18" spans="1:6" x14ac:dyDescent="0.2">
      <c r="A18" s="133" t="s">
        <v>89</v>
      </c>
      <c r="B18" s="77">
        <v>20032381</v>
      </c>
      <c r="C18" s="77">
        <v>20026970</v>
      </c>
      <c r="D18" s="78">
        <f>(((C18-B18)/B18)*100)+100</f>
        <v>99.972988732592498</v>
      </c>
    </row>
    <row r="19" spans="1:6" x14ac:dyDescent="0.2">
      <c r="A19" s="34"/>
      <c r="B19" s="56"/>
      <c r="C19" s="56"/>
      <c r="D19" s="26"/>
    </row>
    <row r="20" spans="1:6" s="11" customFormat="1" x14ac:dyDescent="0.2">
      <c r="A20" s="133" t="s">
        <v>87</v>
      </c>
      <c r="B20" s="77">
        <v>4295468</v>
      </c>
      <c r="C20" s="77">
        <v>4271014</v>
      </c>
      <c r="D20" s="78">
        <f>(((C20-B20)/B20)*100)+100</f>
        <v>99.430702312297512</v>
      </c>
      <c r="F20" s="20"/>
    </row>
    <row r="21" spans="1:6" x14ac:dyDescent="0.2">
      <c r="A21" s="33"/>
      <c r="B21" s="56"/>
      <c r="C21" s="56"/>
      <c r="D21" s="26"/>
    </row>
    <row r="22" spans="1:6" ht="13.5" thickBot="1" x14ac:dyDescent="0.25">
      <c r="A22" s="48" t="s">
        <v>76</v>
      </c>
      <c r="B22" s="57">
        <v>50593545</v>
      </c>
      <c r="C22" s="57">
        <v>50593523</v>
      </c>
      <c r="D22" s="79">
        <f>(((C22-B22)/B22)*100)+100</f>
        <v>99.999956516191943</v>
      </c>
    </row>
    <row r="23" spans="1:6" x14ac:dyDescent="0.2">
      <c r="A23" s="172" t="s">
        <v>96</v>
      </c>
      <c r="B23" s="172"/>
      <c r="C23" s="172"/>
      <c r="D23" s="172"/>
    </row>
    <row r="24" spans="1:6" x14ac:dyDescent="0.2">
      <c r="A24" s="173" t="s">
        <v>97</v>
      </c>
      <c r="B24" s="173"/>
      <c r="C24" s="173"/>
      <c r="D24" s="173"/>
    </row>
    <row r="25" spans="1:6" x14ac:dyDescent="0.2">
      <c r="A25" s="175" t="s">
        <v>98</v>
      </c>
      <c r="B25" s="175"/>
      <c r="C25" s="175"/>
      <c r="D25" s="175"/>
    </row>
    <row r="26" spans="1:6" x14ac:dyDescent="0.2">
      <c r="A26" s="174" t="s">
        <v>99</v>
      </c>
      <c r="B26" s="174"/>
      <c r="C26" s="174"/>
      <c r="D26" s="174"/>
    </row>
    <row r="27" spans="1:6" x14ac:dyDescent="0.2">
      <c r="A27" s="174" t="s">
        <v>104</v>
      </c>
      <c r="B27" s="174"/>
      <c r="C27" s="174"/>
      <c r="D27" s="174"/>
    </row>
    <row r="28" spans="1:6" x14ac:dyDescent="0.2">
      <c r="A28" s="174" t="s">
        <v>105</v>
      </c>
      <c r="B28" s="174"/>
      <c r="C28" s="174"/>
      <c r="D28" s="174"/>
    </row>
    <row r="29" spans="1:6" x14ac:dyDescent="0.2">
      <c r="A29" s="149" t="s">
        <v>113</v>
      </c>
      <c r="B29" s="149"/>
      <c r="C29" s="149"/>
      <c r="D29" s="149"/>
      <c r="E29" s="149"/>
      <c r="F29" s="149"/>
    </row>
    <row r="30" spans="1:6" x14ac:dyDescent="0.2">
      <c r="A30" s="149" t="s">
        <v>114</v>
      </c>
      <c r="B30" s="149"/>
      <c r="C30" s="149"/>
      <c r="D30" s="149"/>
      <c r="E30" s="149"/>
      <c r="F30" s="149"/>
    </row>
  </sheetData>
  <mergeCells count="11">
    <mergeCell ref="A29:F29"/>
    <mergeCell ref="A30:F30"/>
    <mergeCell ref="A1:D1"/>
    <mergeCell ref="A2:D2"/>
    <mergeCell ref="A23:D23"/>
    <mergeCell ref="A24:D24"/>
    <mergeCell ref="A28:D28"/>
    <mergeCell ref="A25:D25"/>
    <mergeCell ref="A27:D27"/>
    <mergeCell ref="A3:D3"/>
    <mergeCell ref="A26:D26"/>
  </mergeCells>
  <phoneticPr fontId="9" type="noConversion"/>
  <printOptions horizontalCentered="1"/>
  <pageMargins left="0.78740157480314965" right="0.78740157480314965" top="0.59055118110236227" bottom="0.98425196850393704" header="0" footer="0"/>
  <pageSetup paperSize="9" scale="65" orientation="portrait" r:id="rId1"/>
  <headerFooter alignWithMargins="0">
    <oddFooter>&amp;C&amp;A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1:BA94"/>
  <sheetViews>
    <sheetView showGridLines="0" view="pageBreakPreview" topLeftCell="A64" zoomScaleNormal="75" zoomScaleSheetLayoutView="100" workbookViewId="0">
      <selection activeCell="A7" sqref="A7"/>
    </sheetView>
  </sheetViews>
  <sheetFormatPr baseColWidth="10" defaultRowHeight="12.75" x14ac:dyDescent="0.2"/>
  <cols>
    <col min="1" max="1" width="11.42578125" style="5"/>
    <col min="2" max="2" width="37.42578125" style="5" customWidth="1"/>
    <col min="3" max="7" width="24.7109375" style="5" customWidth="1"/>
    <col min="8" max="13" width="15.7109375" style="5" customWidth="1"/>
    <col min="14" max="14" width="11.42578125" style="5"/>
    <col min="15" max="15" width="25.7109375" style="5" customWidth="1"/>
    <col min="16" max="21" width="15.7109375" style="5" customWidth="1"/>
    <col min="22" max="22" width="11.42578125" style="5"/>
    <col min="23" max="23" width="25.7109375" style="5" customWidth="1"/>
    <col min="24" max="28" width="18.7109375" style="5" customWidth="1"/>
    <col min="29" max="29" width="11.42578125" style="5"/>
    <col min="30" max="30" width="25.7109375" style="5" customWidth="1"/>
    <col min="31" max="35" width="18.7109375" style="5" customWidth="1"/>
    <col min="36" max="36" width="11.42578125" style="5"/>
    <col min="37" max="37" width="25.7109375" style="5" customWidth="1"/>
    <col min="38" max="43" width="15.7109375" style="5" customWidth="1"/>
    <col min="44" max="44" width="11.42578125" style="5"/>
    <col min="45" max="45" width="25.7109375" style="5" customWidth="1"/>
    <col min="46" max="50" width="18.7109375" style="5" customWidth="1"/>
    <col min="51" max="16384" width="11.42578125" style="5"/>
  </cols>
  <sheetData>
    <row r="1" spans="2:53" ht="18" x14ac:dyDescent="0.25">
      <c r="B1" s="178" t="s">
        <v>75</v>
      </c>
      <c r="C1" s="178"/>
      <c r="D1" s="178"/>
      <c r="E1" s="178"/>
      <c r="F1" s="178"/>
      <c r="G1" s="178"/>
    </row>
    <row r="2" spans="2:53" x14ac:dyDescent="0.2">
      <c r="B2" s="8"/>
      <c r="C2" s="8"/>
      <c r="D2" s="8"/>
      <c r="E2" s="8"/>
      <c r="F2" s="8"/>
      <c r="G2" s="8"/>
    </row>
    <row r="3" spans="2:53" ht="30.75" customHeight="1" x14ac:dyDescent="0.2">
      <c r="B3" s="179" t="s">
        <v>126</v>
      </c>
      <c r="C3" s="179"/>
      <c r="D3" s="179"/>
      <c r="E3" s="179"/>
      <c r="F3" s="179"/>
      <c r="G3" s="179"/>
    </row>
    <row r="4" spans="2:53" ht="13.5" thickBot="1" x14ac:dyDescent="0.25">
      <c r="B4" s="180"/>
      <c r="C4" s="180"/>
      <c r="D4" s="180"/>
      <c r="E4" s="180"/>
      <c r="F4" s="180"/>
      <c r="G4" s="180"/>
    </row>
    <row r="5" spans="2:53" ht="63.75" customHeight="1" thickBot="1" x14ac:dyDescent="0.25">
      <c r="B5" s="45" t="s">
        <v>83</v>
      </c>
      <c r="C5" s="46" t="s">
        <v>14</v>
      </c>
      <c r="D5" s="46" t="s">
        <v>95</v>
      </c>
      <c r="E5" s="46" t="s">
        <v>100</v>
      </c>
      <c r="F5" s="46" t="s">
        <v>101</v>
      </c>
      <c r="G5" s="47" t="s">
        <v>15</v>
      </c>
    </row>
    <row r="6" spans="2:53" ht="19.5" customHeight="1" x14ac:dyDescent="0.2">
      <c r="B6" s="31" t="s">
        <v>16</v>
      </c>
      <c r="C6" s="36">
        <v>135251</v>
      </c>
      <c r="D6" s="36">
        <v>96931</v>
      </c>
      <c r="E6" s="36">
        <v>483579</v>
      </c>
      <c r="F6" s="36">
        <v>79277</v>
      </c>
      <c r="G6" s="37">
        <v>795038</v>
      </c>
      <c r="H6" s="10"/>
      <c r="I6" s="10"/>
      <c r="BA6" s="10"/>
    </row>
    <row r="7" spans="2:53" x14ac:dyDescent="0.2">
      <c r="B7" s="38" t="s">
        <v>17</v>
      </c>
      <c r="C7" s="39">
        <v>137504</v>
      </c>
      <c r="D7" s="39">
        <v>181309</v>
      </c>
      <c r="E7" s="39">
        <v>610847</v>
      </c>
      <c r="F7" s="39">
        <v>55995</v>
      </c>
      <c r="G7" s="40">
        <v>985655</v>
      </c>
      <c r="H7" s="10"/>
      <c r="I7" s="10"/>
      <c r="BA7" s="10"/>
    </row>
    <row r="8" spans="2:53" x14ac:dyDescent="0.2">
      <c r="B8" s="38" t="s">
        <v>18</v>
      </c>
      <c r="C8" s="39">
        <v>57767</v>
      </c>
      <c r="D8" s="39">
        <v>110477</v>
      </c>
      <c r="E8" s="39">
        <v>511357</v>
      </c>
      <c r="F8" s="39">
        <v>47711</v>
      </c>
      <c r="G8" s="40">
        <v>727312</v>
      </c>
      <c r="H8" s="10"/>
      <c r="I8" s="10"/>
      <c r="BA8" s="10"/>
    </row>
    <row r="9" spans="2:53" x14ac:dyDescent="0.2">
      <c r="B9" s="38" t="s">
        <v>19</v>
      </c>
      <c r="C9" s="39">
        <v>50351</v>
      </c>
      <c r="D9" s="39">
        <v>57666</v>
      </c>
      <c r="E9" s="39">
        <v>284985</v>
      </c>
      <c r="F9" s="39">
        <v>56462</v>
      </c>
      <c r="G9" s="40">
        <v>449464</v>
      </c>
      <c r="H9" s="10"/>
      <c r="I9" s="10"/>
      <c r="BA9" s="10"/>
    </row>
    <row r="10" spans="2:53" s="6" customFormat="1" x14ac:dyDescent="0.2">
      <c r="B10" s="48" t="s">
        <v>20</v>
      </c>
      <c r="C10" s="49">
        <v>380873</v>
      </c>
      <c r="D10" s="49">
        <v>446383</v>
      </c>
      <c r="E10" s="49">
        <v>1890768</v>
      </c>
      <c r="F10" s="49">
        <v>239445</v>
      </c>
      <c r="G10" s="50">
        <v>2957469</v>
      </c>
      <c r="H10" s="10"/>
      <c r="I10" s="10"/>
      <c r="BA10" s="7"/>
    </row>
    <row r="11" spans="2:53" x14ac:dyDescent="0.2">
      <c r="B11" s="33"/>
      <c r="C11" s="39"/>
      <c r="D11" s="39"/>
      <c r="E11" s="39"/>
      <c r="F11" s="39"/>
      <c r="G11" s="40"/>
      <c r="H11" s="10"/>
      <c r="I11" s="10"/>
      <c r="BA11" s="10"/>
    </row>
    <row r="12" spans="2:53" s="6" customFormat="1" x14ac:dyDescent="0.2">
      <c r="B12" s="51" t="s">
        <v>21</v>
      </c>
      <c r="C12" s="49">
        <v>19569</v>
      </c>
      <c r="D12" s="49">
        <v>312423</v>
      </c>
      <c r="E12" s="49">
        <v>610644</v>
      </c>
      <c r="F12" s="49">
        <v>117610</v>
      </c>
      <c r="G12" s="50">
        <v>1060246</v>
      </c>
      <c r="H12" s="10"/>
      <c r="I12" s="10"/>
      <c r="BA12" s="7"/>
    </row>
    <row r="13" spans="2:53" x14ac:dyDescent="0.2">
      <c r="B13" s="38"/>
      <c r="C13" s="39"/>
      <c r="D13" s="39"/>
      <c r="E13" s="39"/>
      <c r="F13" s="39"/>
      <c r="G13" s="40"/>
      <c r="H13" s="10"/>
      <c r="I13" s="10"/>
      <c r="BA13" s="10"/>
    </row>
    <row r="14" spans="2:53" s="6" customFormat="1" x14ac:dyDescent="0.2">
      <c r="B14" s="51" t="s">
        <v>22</v>
      </c>
      <c r="C14" s="49">
        <v>7159</v>
      </c>
      <c r="D14" s="49">
        <v>207110</v>
      </c>
      <c r="E14" s="49">
        <v>273181</v>
      </c>
      <c r="F14" s="49">
        <v>45204</v>
      </c>
      <c r="G14" s="50">
        <v>532654</v>
      </c>
      <c r="H14" s="10"/>
      <c r="I14" s="10"/>
      <c r="BA14" s="7"/>
    </row>
    <row r="15" spans="2:53" x14ac:dyDescent="0.2">
      <c r="B15" s="38"/>
      <c r="C15" s="39"/>
      <c r="D15" s="39"/>
      <c r="E15" s="39"/>
      <c r="F15" s="39"/>
      <c r="G15" s="40"/>
      <c r="H15" s="10"/>
      <c r="I15" s="10"/>
      <c r="BA15" s="10"/>
    </row>
    <row r="16" spans="2:53" x14ac:dyDescent="0.2">
      <c r="B16" s="38" t="s">
        <v>77</v>
      </c>
      <c r="C16" s="39">
        <v>74155</v>
      </c>
      <c r="D16" s="39">
        <v>46880</v>
      </c>
      <c r="E16" s="39">
        <v>154931</v>
      </c>
      <c r="F16" s="39">
        <v>27786</v>
      </c>
      <c r="G16" s="40">
        <v>303752</v>
      </c>
      <c r="H16" s="10"/>
      <c r="I16" s="10"/>
      <c r="BA16" s="10"/>
    </row>
    <row r="17" spans="2:53" x14ac:dyDescent="0.2">
      <c r="B17" s="38" t="s">
        <v>23</v>
      </c>
      <c r="C17" s="39">
        <v>3573</v>
      </c>
      <c r="D17" s="39">
        <v>37825</v>
      </c>
      <c r="E17" s="39">
        <v>134458</v>
      </c>
      <c r="F17" s="39">
        <v>22179</v>
      </c>
      <c r="G17" s="40">
        <v>198035</v>
      </c>
      <c r="H17" s="10"/>
      <c r="I17" s="10"/>
      <c r="BA17" s="10"/>
    </row>
    <row r="18" spans="2:53" x14ac:dyDescent="0.2">
      <c r="B18" s="38" t="s">
        <v>24</v>
      </c>
      <c r="C18" s="39">
        <v>3486</v>
      </c>
      <c r="D18" s="39">
        <v>43579</v>
      </c>
      <c r="E18" s="39">
        <v>143052</v>
      </c>
      <c r="F18" s="39">
        <v>31129</v>
      </c>
      <c r="G18" s="40">
        <v>221246</v>
      </c>
      <c r="H18" s="10"/>
      <c r="I18" s="10"/>
      <c r="BA18" s="10"/>
    </row>
    <row r="19" spans="2:53" s="6" customFormat="1" x14ac:dyDescent="0.2">
      <c r="B19" s="51" t="s">
        <v>78</v>
      </c>
      <c r="C19" s="49">
        <v>81214</v>
      </c>
      <c r="D19" s="49">
        <v>128284</v>
      </c>
      <c r="E19" s="49">
        <v>432441</v>
      </c>
      <c r="F19" s="49">
        <v>81094</v>
      </c>
      <c r="G19" s="50">
        <v>723033</v>
      </c>
      <c r="H19" s="10"/>
      <c r="I19" s="10"/>
      <c r="BA19" s="7"/>
    </row>
    <row r="20" spans="2:53" x14ac:dyDescent="0.2">
      <c r="B20" s="38"/>
      <c r="C20" s="39"/>
      <c r="D20" s="39"/>
      <c r="E20" s="39"/>
      <c r="F20" s="39"/>
      <c r="G20" s="40"/>
      <c r="H20" s="10"/>
      <c r="I20" s="10"/>
      <c r="BA20" s="10"/>
    </row>
    <row r="21" spans="2:53" s="6" customFormat="1" x14ac:dyDescent="0.2">
      <c r="B21" s="51" t="s">
        <v>25</v>
      </c>
      <c r="C21" s="49">
        <v>336120</v>
      </c>
      <c r="D21" s="49">
        <v>92324</v>
      </c>
      <c r="E21" s="49">
        <v>545531</v>
      </c>
      <c r="F21" s="49">
        <v>65061</v>
      </c>
      <c r="G21" s="50">
        <v>1039036</v>
      </c>
      <c r="H21" s="10"/>
      <c r="I21" s="10"/>
      <c r="BA21" s="7"/>
    </row>
    <row r="22" spans="2:53" x14ac:dyDescent="0.2">
      <c r="B22" s="38"/>
      <c r="C22" s="39"/>
      <c r="D22" s="39"/>
      <c r="E22" s="39"/>
      <c r="F22" s="39"/>
      <c r="G22" s="40"/>
      <c r="H22" s="10"/>
      <c r="I22" s="10"/>
      <c r="BA22" s="10"/>
    </row>
    <row r="23" spans="2:53" s="6" customFormat="1" x14ac:dyDescent="0.2">
      <c r="B23" s="51" t="s">
        <v>26</v>
      </c>
      <c r="C23" s="49">
        <v>156087</v>
      </c>
      <c r="D23" s="49">
        <v>132814</v>
      </c>
      <c r="E23" s="49">
        <v>179935</v>
      </c>
      <c r="F23" s="49">
        <v>35667</v>
      </c>
      <c r="G23" s="50">
        <v>504503</v>
      </c>
      <c r="H23" s="10"/>
      <c r="I23" s="10"/>
      <c r="BA23" s="7"/>
    </row>
    <row r="24" spans="2:53" x14ac:dyDescent="0.2">
      <c r="B24" s="38"/>
      <c r="C24" s="39"/>
      <c r="D24" s="39"/>
      <c r="E24" s="39"/>
      <c r="F24" s="39"/>
      <c r="G24" s="40"/>
      <c r="H24" s="10"/>
      <c r="I24" s="10"/>
      <c r="BA24" s="10"/>
    </row>
    <row r="25" spans="2:53" x14ac:dyDescent="0.2">
      <c r="B25" s="38" t="s">
        <v>27</v>
      </c>
      <c r="C25" s="39">
        <v>525510</v>
      </c>
      <c r="D25" s="39">
        <v>155785</v>
      </c>
      <c r="E25" s="39">
        <v>754237</v>
      </c>
      <c r="F25" s="39">
        <v>128083</v>
      </c>
      <c r="G25" s="40">
        <v>1563615</v>
      </c>
      <c r="H25" s="10"/>
      <c r="I25" s="10"/>
      <c r="BA25" s="10"/>
    </row>
    <row r="26" spans="2:53" x14ac:dyDescent="0.2">
      <c r="B26" s="38" t="s">
        <v>28</v>
      </c>
      <c r="C26" s="39">
        <v>404106</v>
      </c>
      <c r="D26" s="39">
        <v>490717</v>
      </c>
      <c r="E26" s="39">
        <v>527526</v>
      </c>
      <c r="F26" s="39">
        <v>58608</v>
      </c>
      <c r="G26" s="40">
        <v>1480957</v>
      </c>
      <c r="H26" s="10"/>
      <c r="I26" s="10"/>
      <c r="BA26" s="10"/>
    </row>
    <row r="27" spans="2:53" x14ac:dyDescent="0.2">
      <c r="B27" s="38" t="s">
        <v>29</v>
      </c>
      <c r="C27" s="39">
        <v>749514</v>
      </c>
      <c r="D27" s="39">
        <v>497829</v>
      </c>
      <c r="E27" s="39">
        <v>364572</v>
      </c>
      <c r="F27" s="39">
        <v>115538</v>
      </c>
      <c r="G27" s="40">
        <v>1727453</v>
      </c>
      <c r="H27" s="10"/>
      <c r="I27" s="10"/>
      <c r="BA27" s="10"/>
    </row>
    <row r="28" spans="2:53" s="6" customFormat="1" x14ac:dyDescent="0.2">
      <c r="B28" s="51" t="s">
        <v>79</v>
      </c>
      <c r="C28" s="49">
        <v>1679130</v>
      </c>
      <c r="D28" s="49">
        <v>1144331</v>
      </c>
      <c r="E28" s="49">
        <v>1646335</v>
      </c>
      <c r="F28" s="49">
        <v>302229</v>
      </c>
      <c r="G28" s="50">
        <v>4772025</v>
      </c>
      <c r="H28" s="10"/>
      <c r="I28" s="10"/>
      <c r="BA28" s="7"/>
    </row>
    <row r="29" spans="2:53" x14ac:dyDescent="0.2">
      <c r="B29" s="38"/>
      <c r="C29" s="39"/>
      <c r="D29" s="39"/>
      <c r="E29" s="39"/>
      <c r="F29" s="39"/>
      <c r="G29" s="40"/>
      <c r="H29" s="10"/>
      <c r="I29" s="10"/>
      <c r="BA29" s="10"/>
    </row>
    <row r="30" spans="2:53" x14ac:dyDescent="0.2">
      <c r="B30" s="38" t="s">
        <v>30</v>
      </c>
      <c r="C30" s="39">
        <v>135287</v>
      </c>
      <c r="D30" s="39">
        <v>32828</v>
      </c>
      <c r="E30" s="39">
        <v>471755</v>
      </c>
      <c r="F30" s="39">
        <v>132947</v>
      </c>
      <c r="G30" s="40">
        <v>772817</v>
      </c>
      <c r="H30" s="10"/>
      <c r="I30" s="10"/>
      <c r="BA30" s="10"/>
    </row>
    <row r="31" spans="2:53" x14ac:dyDescent="0.2">
      <c r="B31" s="38" t="s">
        <v>31</v>
      </c>
      <c r="C31" s="39">
        <v>103155</v>
      </c>
      <c r="D31" s="39">
        <v>43451</v>
      </c>
      <c r="E31" s="39">
        <v>390148</v>
      </c>
      <c r="F31" s="39">
        <v>54234</v>
      </c>
      <c r="G31" s="40">
        <v>590988</v>
      </c>
      <c r="H31" s="10"/>
      <c r="I31" s="10"/>
      <c r="BA31" s="10"/>
    </row>
    <row r="32" spans="2:53" x14ac:dyDescent="0.2">
      <c r="B32" s="38" t="s">
        <v>32</v>
      </c>
      <c r="C32" s="39">
        <v>371605</v>
      </c>
      <c r="D32" s="39">
        <v>126288</v>
      </c>
      <c r="E32" s="39">
        <v>653038</v>
      </c>
      <c r="F32" s="39">
        <v>64031</v>
      </c>
      <c r="G32" s="40">
        <v>1214962</v>
      </c>
      <c r="H32" s="10"/>
      <c r="I32" s="10"/>
      <c r="BA32" s="10"/>
    </row>
    <row r="33" spans="2:53" x14ac:dyDescent="0.2">
      <c r="B33" s="38" t="s">
        <v>33</v>
      </c>
      <c r="C33" s="39">
        <v>224114</v>
      </c>
      <c r="D33" s="39">
        <v>17160</v>
      </c>
      <c r="E33" s="39">
        <v>320322</v>
      </c>
      <c r="F33" s="39">
        <v>68690</v>
      </c>
      <c r="G33" s="40">
        <v>630286</v>
      </c>
      <c r="H33" s="10"/>
      <c r="I33" s="10"/>
      <c r="BA33" s="10"/>
    </row>
    <row r="34" spans="2:53" s="6" customFormat="1" x14ac:dyDescent="0.2">
      <c r="B34" s="51" t="s">
        <v>34</v>
      </c>
      <c r="C34" s="49">
        <v>834161</v>
      </c>
      <c r="D34" s="49">
        <v>219727</v>
      </c>
      <c r="E34" s="49">
        <v>1835263</v>
      </c>
      <c r="F34" s="49">
        <v>319902</v>
      </c>
      <c r="G34" s="50">
        <v>3209053</v>
      </c>
      <c r="H34" s="10"/>
      <c r="I34" s="10"/>
      <c r="BA34" s="7"/>
    </row>
    <row r="35" spans="2:53" x14ac:dyDescent="0.2">
      <c r="B35" s="38"/>
      <c r="C35" s="39"/>
      <c r="D35" s="39"/>
      <c r="E35" s="39"/>
      <c r="F35" s="39"/>
      <c r="G35" s="40"/>
      <c r="H35" s="10"/>
      <c r="I35" s="10"/>
      <c r="BA35" s="10"/>
    </row>
    <row r="36" spans="2:53" s="6" customFormat="1" x14ac:dyDescent="0.2">
      <c r="B36" s="51" t="s">
        <v>35</v>
      </c>
      <c r="C36" s="49">
        <v>169275</v>
      </c>
      <c r="D36" s="49">
        <v>18073</v>
      </c>
      <c r="E36" s="49">
        <v>246668</v>
      </c>
      <c r="F36" s="49">
        <v>65150</v>
      </c>
      <c r="G36" s="50">
        <v>499166</v>
      </c>
      <c r="H36" s="10"/>
      <c r="I36" s="10"/>
      <c r="BA36" s="7"/>
    </row>
    <row r="37" spans="2:53" x14ac:dyDescent="0.2">
      <c r="B37" s="38"/>
      <c r="C37" s="39"/>
      <c r="D37" s="39"/>
      <c r="E37" s="39"/>
      <c r="F37" s="39"/>
      <c r="G37" s="40"/>
      <c r="H37" s="10"/>
      <c r="I37" s="10"/>
      <c r="BA37" s="10"/>
    </row>
    <row r="38" spans="2:53" x14ac:dyDescent="0.2">
      <c r="B38" s="38" t="s">
        <v>80</v>
      </c>
      <c r="C38" s="39">
        <v>187244</v>
      </c>
      <c r="D38" s="39">
        <v>336139</v>
      </c>
      <c r="E38" s="39">
        <v>240333</v>
      </c>
      <c r="F38" s="39">
        <v>41276</v>
      </c>
      <c r="G38" s="40">
        <v>804992</v>
      </c>
      <c r="H38" s="10"/>
      <c r="I38" s="10"/>
      <c r="BA38" s="10"/>
    </row>
    <row r="39" spans="2:53" x14ac:dyDescent="0.2">
      <c r="B39" s="38" t="s">
        <v>36</v>
      </c>
      <c r="C39" s="39">
        <v>617000</v>
      </c>
      <c r="D39" s="39">
        <v>344345</v>
      </c>
      <c r="E39" s="39">
        <v>383517</v>
      </c>
      <c r="F39" s="39">
        <v>84241</v>
      </c>
      <c r="G39" s="40">
        <v>1429103</v>
      </c>
      <c r="H39" s="10"/>
      <c r="I39" s="10"/>
      <c r="BA39" s="10"/>
    </row>
    <row r="40" spans="2:53" x14ac:dyDescent="0.2">
      <c r="B40" s="38" t="s">
        <v>37</v>
      </c>
      <c r="C40" s="39">
        <v>307273</v>
      </c>
      <c r="D40" s="39">
        <v>325939</v>
      </c>
      <c r="E40" s="39">
        <v>765814</v>
      </c>
      <c r="F40" s="39">
        <v>159155</v>
      </c>
      <c r="G40" s="40">
        <v>1558181</v>
      </c>
      <c r="H40" s="10"/>
      <c r="I40" s="10"/>
      <c r="BA40" s="10"/>
    </row>
    <row r="41" spans="2:53" x14ac:dyDescent="0.2">
      <c r="B41" s="38" t="s">
        <v>38</v>
      </c>
      <c r="C41" s="39">
        <v>473994</v>
      </c>
      <c r="D41" s="39">
        <v>150682</v>
      </c>
      <c r="E41" s="39">
        <v>135390</v>
      </c>
      <c r="F41" s="39">
        <v>45185</v>
      </c>
      <c r="G41" s="40">
        <v>805251</v>
      </c>
      <c r="H41" s="10"/>
      <c r="I41" s="10"/>
      <c r="BA41" s="10"/>
    </row>
    <row r="42" spans="2:53" x14ac:dyDescent="0.2">
      <c r="B42" s="38" t="s">
        <v>39</v>
      </c>
      <c r="C42" s="39">
        <v>289609</v>
      </c>
      <c r="D42" s="39">
        <v>419186</v>
      </c>
      <c r="E42" s="39">
        <v>461658</v>
      </c>
      <c r="F42" s="39">
        <v>64542</v>
      </c>
      <c r="G42" s="40">
        <v>1234995</v>
      </c>
      <c r="H42" s="10"/>
      <c r="I42" s="10"/>
      <c r="BA42" s="10"/>
    </row>
    <row r="43" spans="2:53" x14ac:dyDescent="0.2">
      <c r="B43" s="38" t="s">
        <v>40</v>
      </c>
      <c r="C43" s="39">
        <v>266279</v>
      </c>
      <c r="D43" s="39">
        <v>194957</v>
      </c>
      <c r="E43" s="39">
        <v>184820</v>
      </c>
      <c r="F43" s="39">
        <v>46219</v>
      </c>
      <c r="G43" s="40">
        <v>692275</v>
      </c>
      <c r="H43" s="10"/>
      <c r="I43" s="10"/>
      <c r="BA43" s="10"/>
    </row>
    <row r="44" spans="2:53" x14ac:dyDescent="0.2">
      <c r="B44" s="38" t="s">
        <v>41</v>
      </c>
      <c r="C44" s="39">
        <v>347688</v>
      </c>
      <c r="D44" s="39">
        <v>197112</v>
      </c>
      <c r="E44" s="39">
        <v>440555</v>
      </c>
      <c r="F44" s="39">
        <v>45362</v>
      </c>
      <c r="G44" s="40">
        <v>1030717</v>
      </c>
      <c r="H44" s="10"/>
      <c r="I44" s="10"/>
      <c r="BA44" s="10"/>
    </row>
    <row r="45" spans="2:53" x14ac:dyDescent="0.2">
      <c r="B45" s="38" t="s">
        <v>42</v>
      </c>
      <c r="C45" s="39">
        <v>572853</v>
      </c>
      <c r="D45" s="39">
        <v>72456</v>
      </c>
      <c r="E45" s="39">
        <v>113142</v>
      </c>
      <c r="F45" s="39">
        <v>52598</v>
      </c>
      <c r="G45" s="40">
        <v>811049</v>
      </c>
      <c r="H45" s="10"/>
      <c r="I45" s="10"/>
      <c r="BA45" s="10"/>
    </row>
    <row r="46" spans="2:53" x14ac:dyDescent="0.2">
      <c r="B46" s="38" t="s">
        <v>43</v>
      </c>
      <c r="C46" s="39">
        <v>478585</v>
      </c>
      <c r="D46" s="39">
        <v>317116</v>
      </c>
      <c r="E46" s="39">
        <v>195129</v>
      </c>
      <c r="F46" s="39">
        <v>65296</v>
      </c>
      <c r="G46" s="40">
        <v>1056126</v>
      </c>
      <c r="H46" s="10"/>
      <c r="I46" s="10"/>
      <c r="BA46" s="10"/>
    </row>
    <row r="47" spans="2:53" s="6" customFormat="1" x14ac:dyDescent="0.2">
      <c r="B47" s="51" t="s">
        <v>81</v>
      </c>
      <c r="C47" s="49">
        <v>3540525</v>
      </c>
      <c r="D47" s="49">
        <v>2357932</v>
      </c>
      <c r="E47" s="49">
        <v>2920358</v>
      </c>
      <c r="F47" s="49">
        <v>603874</v>
      </c>
      <c r="G47" s="50">
        <v>9422689</v>
      </c>
      <c r="H47" s="10"/>
      <c r="I47" s="10"/>
      <c r="BA47" s="7"/>
    </row>
    <row r="48" spans="2:53" x14ac:dyDescent="0.2">
      <c r="B48" s="38"/>
      <c r="C48" s="39"/>
      <c r="D48" s="39"/>
      <c r="E48" s="39"/>
      <c r="F48" s="39"/>
      <c r="G48" s="40"/>
      <c r="H48" s="10"/>
      <c r="I48" s="10"/>
      <c r="BA48" s="10"/>
    </row>
    <row r="49" spans="2:53" s="6" customFormat="1" x14ac:dyDescent="0.2">
      <c r="B49" s="51" t="s">
        <v>44</v>
      </c>
      <c r="C49" s="49">
        <v>223800</v>
      </c>
      <c r="D49" s="49">
        <v>150425</v>
      </c>
      <c r="E49" s="49">
        <v>259008</v>
      </c>
      <c r="F49" s="49">
        <v>169536</v>
      </c>
      <c r="G49" s="50">
        <v>802769</v>
      </c>
      <c r="H49" s="10"/>
      <c r="I49" s="10"/>
      <c r="BA49" s="7"/>
    </row>
    <row r="50" spans="2:53" x14ac:dyDescent="0.2">
      <c r="B50" s="38"/>
      <c r="C50" s="39"/>
      <c r="D50" s="39"/>
      <c r="E50" s="39"/>
      <c r="F50" s="39"/>
      <c r="G50" s="40"/>
      <c r="H50" s="10"/>
      <c r="I50" s="10"/>
      <c r="BA50" s="10"/>
    </row>
    <row r="51" spans="2:53" x14ac:dyDescent="0.2">
      <c r="B51" s="38" t="s">
        <v>45</v>
      </c>
      <c r="C51" s="39">
        <v>718272</v>
      </c>
      <c r="D51" s="39">
        <v>61288</v>
      </c>
      <c r="E51" s="39">
        <v>651019</v>
      </c>
      <c r="F51" s="39">
        <v>62005</v>
      </c>
      <c r="G51" s="40">
        <v>1492584</v>
      </c>
      <c r="H51" s="10"/>
      <c r="I51" s="10"/>
      <c r="BA51" s="10"/>
    </row>
    <row r="52" spans="2:53" x14ac:dyDescent="0.2">
      <c r="B52" s="38" t="s">
        <v>46</v>
      </c>
      <c r="C52" s="39">
        <v>1116061</v>
      </c>
      <c r="D52" s="39">
        <v>320940</v>
      </c>
      <c r="E52" s="39">
        <v>459060</v>
      </c>
      <c r="F52" s="39">
        <v>85262</v>
      </c>
      <c r="G52" s="40">
        <v>1981323</v>
      </c>
      <c r="H52" s="10"/>
      <c r="I52" s="10"/>
      <c r="BA52" s="10"/>
    </row>
    <row r="53" spans="2:53" x14ac:dyDescent="0.2">
      <c r="B53" s="38" t="s">
        <v>47</v>
      </c>
      <c r="C53" s="39">
        <v>755128</v>
      </c>
      <c r="D53" s="39">
        <v>78579</v>
      </c>
      <c r="E53" s="39">
        <v>794240</v>
      </c>
      <c r="F53" s="39">
        <v>86166</v>
      </c>
      <c r="G53" s="40">
        <v>1714113</v>
      </c>
      <c r="H53" s="10"/>
      <c r="I53" s="10"/>
      <c r="BA53" s="10"/>
    </row>
    <row r="54" spans="2:53" x14ac:dyDescent="0.2">
      <c r="B54" s="38" t="s">
        <v>48</v>
      </c>
      <c r="C54" s="39">
        <v>339327</v>
      </c>
      <c r="D54" s="39">
        <v>307430</v>
      </c>
      <c r="E54" s="39">
        <v>512775</v>
      </c>
      <c r="F54" s="39">
        <v>61677</v>
      </c>
      <c r="G54" s="40">
        <v>1221209</v>
      </c>
      <c r="H54" s="10"/>
      <c r="I54" s="10"/>
      <c r="BA54" s="10"/>
    </row>
    <row r="55" spans="2:53" x14ac:dyDescent="0.2">
      <c r="B55" s="38" t="s">
        <v>49</v>
      </c>
      <c r="C55" s="39">
        <v>844241</v>
      </c>
      <c r="D55" s="39">
        <v>107606</v>
      </c>
      <c r="E55" s="39">
        <v>465985</v>
      </c>
      <c r="F55" s="39">
        <v>119137</v>
      </c>
      <c r="G55" s="40">
        <v>1536969</v>
      </c>
      <c r="H55" s="10"/>
      <c r="I55" s="10"/>
      <c r="BA55" s="10"/>
    </row>
    <row r="56" spans="2:53" s="6" customFormat="1" x14ac:dyDescent="0.2">
      <c r="B56" s="51" t="s">
        <v>50</v>
      </c>
      <c r="C56" s="49">
        <v>3773029</v>
      </c>
      <c r="D56" s="49">
        <v>875843</v>
      </c>
      <c r="E56" s="49">
        <v>2883079</v>
      </c>
      <c r="F56" s="49">
        <v>414247</v>
      </c>
      <c r="G56" s="50">
        <v>7946198</v>
      </c>
      <c r="H56" s="10"/>
      <c r="I56" s="10"/>
      <c r="BA56" s="7"/>
    </row>
    <row r="57" spans="2:53" x14ac:dyDescent="0.2">
      <c r="B57" s="38"/>
      <c r="C57" s="39"/>
      <c r="D57" s="39"/>
      <c r="E57" s="39"/>
      <c r="F57" s="39"/>
      <c r="G57" s="40"/>
      <c r="H57" s="10"/>
      <c r="I57" s="10"/>
      <c r="BA57" s="10"/>
    </row>
    <row r="58" spans="2:53" x14ac:dyDescent="0.2">
      <c r="B58" s="38" t="s">
        <v>51</v>
      </c>
      <c r="C58" s="39">
        <v>174223</v>
      </c>
      <c r="D58" s="39">
        <v>65998</v>
      </c>
      <c r="E58" s="39">
        <v>227478</v>
      </c>
      <c r="F58" s="39">
        <v>113954</v>
      </c>
      <c r="G58" s="40">
        <v>581653</v>
      </c>
      <c r="H58" s="10"/>
      <c r="I58" s="10"/>
      <c r="BA58" s="10"/>
    </row>
    <row r="59" spans="2:53" x14ac:dyDescent="0.2">
      <c r="B59" s="38" t="s">
        <v>52</v>
      </c>
      <c r="C59" s="39">
        <v>143247</v>
      </c>
      <c r="D59" s="39">
        <v>72215</v>
      </c>
      <c r="E59" s="39">
        <v>379749</v>
      </c>
      <c r="F59" s="39">
        <v>67976</v>
      </c>
      <c r="G59" s="40">
        <v>663187</v>
      </c>
      <c r="H59" s="10"/>
      <c r="I59" s="10"/>
      <c r="BA59" s="10"/>
    </row>
    <row r="60" spans="2:53" x14ac:dyDescent="0.2">
      <c r="B60" s="38" t="s">
        <v>53</v>
      </c>
      <c r="C60" s="39">
        <v>340973</v>
      </c>
      <c r="D60" s="39">
        <v>23235</v>
      </c>
      <c r="E60" s="39">
        <v>576418</v>
      </c>
      <c r="F60" s="39">
        <v>139983</v>
      </c>
      <c r="G60" s="40">
        <v>1080609</v>
      </c>
      <c r="H60" s="10"/>
      <c r="I60" s="10"/>
      <c r="BA60" s="10"/>
    </row>
    <row r="61" spans="2:53" s="6" customFormat="1" x14ac:dyDescent="0.2">
      <c r="B61" s="51" t="s">
        <v>54</v>
      </c>
      <c r="C61" s="49">
        <v>658443</v>
      </c>
      <c r="D61" s="49">
        <v>161448</v>
      </c>
      <c r="E61" s="49">
        <v>1183645</v>
      </c>
      <c r="F61" s="49">
        <v>321913</v>
      </c>
      <c r="G61" s="50">
        <v>2325449</v>
      </c>
      <c r="H61" s="10"/>
      <c r="I61" s="10"/>
      <c r="BA61" s="7"/>
    </row>
    <row r="62" spans="2:53" x14ac:dyDescent="0.2">
      <c r="B62" s="38"/>
      <c r="C62" s="39"/>
      <c r="D62" s="39"/>
      <c r="E62" s="39"/>
      <c r="F62" s="39"/>
      <c r="G62" s="40"/>
      <c r="H62" s="10"/>
      <c r="I62" s="10"/>
      <c r="BA62" s="10"/>
    </row>
    <row r="63" spans="2:53" s="6" customFormat="1" x14ac:dyDescent="0.2">
      <c r="B63" s="51" t="s">
        <v>55</v>
      </c>
      <c r="C63" s="49">
        <v>401336</v>
      </c>
      <c r="D63" s="49">
        <v>188418</v>
      </c>
      <c r="E63" s="49">
        <v>416606</v>
      </c>
      <c r="F63" s="49">
        <v>125031</v>
      </c>
      <c r="G63" s="50">
        <v>1131391</v>
      </c>
      <c r="H63" s="10"/>
      <c r="I63" s="10"/>
      <c r="BA63" s="7"/>
    </row>
    <row r="64" spans="2:53" x14ac:dyDescent="0.2">
      <c r="B64" s="38"/>
      <c r="C64" s="39"/>
      <c r="D64" s="39"/>
      <c r="E64" s="39"/>
      <c r="F64" s="39"/>
      <c r="G64" s="40"/>
      <c r="H64" s="10"/>
      <c r="I64" s="10"/>
      <c r="BA64" s="10"/>
    </row>
    <row r="65" spans="2:53" x14ac:dyDescent="0.2">
      <c r="B65" s="38" t="s">
        <v>56</v>
      </c>
      <c r="C65" s="39">
        <v>814340</v>
      </c>
      <c r="D65" s="39">
        <v>521165</v>
      </c>
      <c r="E65" s="39">
        <v>665100</v>
      </c>
      <c r="F65" s="39">
        <v>176023</v>
      </c>
      <c r="G65" s="40">
        <v>2176628</v>
      </c>
      <c r="H65" s="10"/>
      <c r="I65" s="10"/>
      <c r="BA65" s="10"/>
    </row>
    <row r="66" spans="2:53" x14ac:dyDescent="0.2">
      <c r="B66" s="38" t="s">
        <v>57</v>
      </c>
      <c r="C66" s="39">
        <v>235635</v>
      </c>
      <c r="D66" s="39">
        <v>664463</v>
      </c>
      <c r="E66" s="39">
        <v>953600</v>
      </c>
      <c r="F66" s="39">
        <v>133124</v>
      </c>
      <c r="G66" s="40">
        <v>1986822</v>
      </c>
      <c r="H66" s="10"/>
      <c r="I66" s="10"/>
      <c r="BA66" s="10"/>
    </row>
    <row r="67" spans="2:53" s="6" customFormat="1" x14ac:dyDescent="0.2">
      <c r="B67" s="51" t="s">
        <v>58</v>
      </c>
      <c r="C67" s="49">
        <v>1049975</v>
      </c>
      <c r="D67" s="49">
        <v>1185628</v>
      </c>
      <c r="E67" s="49">
        <v>1618700</v>
      </c>
      <c r="F67" s="49">
        <v>309147</v>
      </c>
      <c r="G67" s="50">
        <v>4163450</v>
      </c>
      <c r="H67" s="10"/>
      <c r="I67" s="10"/>
      <c r="BA67" s="7"/>
    </row>
    <row r="68" spans="2:53" x14ac:dyDescent="0.2">
      <c r="B68" s="38"/>
      <c r="C68" s="39"/>
      <c r="D68" s="39"/>
      <c r="E68" s="39"/>
      <c r="F68" s="39"/>
      <c r="G68" s="40"/>
      <c r="H68" s="10"/>
      <c r="I68" s="10"/>
      <c r="BA68" s="10"/>
    </row>
    <row r="69" spans="2:53" x14ac:dyDescent="0.2">
      <c r="B69" s="38" t="s">
        <v>59</v>
      </c>
      <c r="C69" s="39">
        <v>189371</v>
      </c>
      <c r="D69" s="39">
        <v>366522</v>
      </c>
      <c r="E69" s="39">
        <v>247564</v>
      </c>
      <c r="F69" s="39">
        <v>73958</v>
      </c>
      <c r="G69" s="40">
        <v>877415</v>
      </c>
      <c r="H69" s="10"/>
      <c r="I69" s="10"/>
      <c r="BA69" s="10"/>
    </row>
    <row r="70" spans="2:53" x14ac:dyDescent="0.2">
      <c r="B70" s="38" t="s">
        <v>60</v>
      </c>
      <c r="C70" s="39">
        <v>287158</v>
      </c>
      <c r="D70" s="39">
        <v>105300</v>
      </c>
      <c r="E70" s="39">
        <v>250539</v>
      </c>
      <c r="F70" s="39">
        <v>100591</v>
      </c>
      <c r="G70" s="40">
        <v>743588</v>
      </c>
      <c r="H70" s="10"/>
      <c r="I70" s="10"/>
      <c r="BA70" s="10"/>
    </row>
    <row r="71" spans="2:53" x14ac:dyDescent="0.2">
      <c r="B71" s="38" t="s">
        <v>61</v>
      </c>
      <c r="C71" s="39">
        <v>727016</v>
      </c>
      <c r="D71" s="39">
        <v>176404</v>
      </c>
      <c r="E71" s="39">
        <v>380258</v>
      </c>
      <c r="F71" s="39">
        <v>93453</v>
      </c>
      <c r="G71" s="40">
        <v>1377131</v>
      </c>
      <c r="H71" s="10"/>
      <c r="I71" s="10"/>
      <c r="BA71" s="10"/>
    </row>
    <row r="72" spans="2:53" x14ac:dyDescent="0.2">
      <c r="B72" s="38" t="s">
        <v>62</v>
      </c>
      <c r="C72" s="39">
        <v>512361</v>
      </c>
      <c r="D72" s="39">
        <v>257989</v>
      </c>
      <c r="E72" s="39">
        <v>416216</v>
      </c>
      <c r="F72" s="39">
        <v>78132</v>
      </c>
      <c r="G72" s="40">
        <v>1264698</v>
      </c>
      <c r="H72" s="10"/>
      <c r="I72" s="10"/>
      <c r="BA72" s="10"/>
    </row>
    <row r="73" spans="2:53" x14ac:dyDescent="0.2">
      <c r="B73" s="38" t="s">
        <v>63</v>
      </c>
      <c r="C73" s="39">
        <v>151773</v>
      </c>
      <c r="D73" s="39">
        <v>162418</v>
      </c>
      <c r="E73" s="39">
        <v>602794</v>
      </c>
      <c r="F73" s="39">
        <v>95816</v>
      </c>
      <c r="G73" s="40">
        <v>1012801</v>
      </c>
      <c r="H73" s="10"/>
      <c r="I73" s="10"/>
      <c r="BA73" s="10"/>
    </row>
    <row r="74" spans="2:53" x14ac:dyDescent="0.2">
      <c r="B74" s="38" t="s">
        <v>64</v>
      </c>
      <c r="C74" s="39">
        <v>644443</v>
      </c>
      <c r="D74" s="39">
        <v>150413</v>
      </c>
      <c r="E74" s="39">
        <v>482637</v>
      </c>
      <c r="F74" s="39">
        <v>72116</v>
      </c>
      <c r="G74" s="40">
        <v>1349609</v>
      </c>
      <c r="H74" s="10"/>
      <c r="I74" s="10"/>
      <c r="BA74" s="10"/>
    </row>
    <row r="75" spans="2:53" x14ac:dyDescent="0.2">
      <c r="B75" s="38" t="s">
        <v>65</v>
      </c>
      <c r="C75" s="39">
        <v>275925</v>
      </c>
      <c r="D75" s="39">
        <v>117613</v>
      </c>
      <c r="E75" s="39">
        <v>245059</v>
      </c>
      <c r="F75" s="39">
        <v>92249</v>
      </c>
      <c r="G75" s="40">
        <v>730846</v>
      </c>
      <c r="H75" s="10"/>
      <c r="I75" s="10"/>
      <c r="BA75" s="10"/>
    </row>
    <row r="76" spans="2:53" x14ac:dyDescent="0.2">
      <c r="B76" s="38" t="s">
        <v>66</v>
      </c>
      <c r="C76" s="39">
        <v>830301</v>
      </c>
      <c r="D76" s="39">
        <v>124585</v>
      </c>
      <c r="E76" s="39">
        <v>307809</v>
      </c>
      <c r="F76" s="39">
        <v>140914</v>
      </c>
      <c r="G76" s="40">
        <v>1403609</v>
      </c>
      <c r="H76" s="10"/>
      <c r="I76" s="10"/>
      <c r="BA76" s="10"/>
    </row>
    <row r="77" spans="2:53" s="6" customFormat="1" x14ac:dyDescent="0.2">
      <c r="B77" s="51" t="s">
        <v>82</v>
      </c>
      <c r="C77" s="49">
        <v>3618348</v>
      </c>
      <c r="D77" s="49">
        <v>1461244</v>
      </c>
      <c r="E77" s="49">
        <v>2932876</v>
      </c>
      <c r="F77" s="49">
        <v>747229</v>
      </c>
      <c r="G77" s="50">
        <v>8759697</v>
      </c>
      <c r="H77" s="10"/>
      <c r="I77" s="10"/>
      <c r="BA77" s="7"/>
    </row>
    <row r="78" spans="2:53" x14ac:dyDescent="0.2">
      <c r="B78" s="38"/>
      <c r="C78" s="39"/>
      <c r="D78" s="39"/>
      <c r="E78" s="39"/>
      <c r="F78" s="39"/>
      <c r="G78" s="40"/>
      <c r="H78" s="10"/>
      <c r="I78" s="10"/>
      <c r="BA78" s="10"/>
    </row>
    <row r="79" spans="2:53" x14ac:dyDescent="0.2">
      <c r="B79" s="38" t="s">
        <v>67</v>
      </c>
      <c r="C79" s="39">
        <v>16220</v>
      </c>
      <c r="D79" s="44">
        <v>122069</v>
      </c>
      <c r="E79" s="39">
        <v>18290</v>
      </c>
      <c r="F79" s="39">
        <v>249999</v>
      </c>
      <c r="G79" s="40">
        <v>406578</v>
      </c>
      <c r="H79" s="10"/>
      <c r="I79" s="10"/>
      <c r="BA79" s="10"/>
    </row>
    <row r="80" spans="2:53" x14ac:dyDescent="0.2">
      <c r="B80" s="38" t="s">
        <v>68</v>
      </c>
      <c r="C80" s="39">
        <v>39912</v>
      </c>
      <c r="D80" s="39">
        <v>105887</v>
      </c>
      <c r="E80" s="39">
        <v>133642</v>
      </c>
      <c r="F80" s="39">
        <v>58676</v>
      </c>
      <c r="G80" s="40">
        <v>338117</v>
      </c>
      <c r="H80" s="10"/>
      <c r="I80" s="10"/>
      <c r="BA80" s="10"/>
    </row>
    <row r="81" spans="2:53" s="6" customFormat="1" x14ac:dyDescent="0.2">
      <c r="B81" s="51" t="s">
        <v>69</v>
      </c>
      <c r="C81" s="49">
        <v>56132</v>
      </c>
      <c r="D81" s="49">
        <v>227956</v>
      </c>
      <c r="E81" s="49">
        <v>151932</v>
      </c>
      <c r="F81" s="49">
        <v>308675</v>
      </c>
      <c r="G81" s="50">
        <v>744695</v>
      </c>
      <c r="H81" s="10"/>
      <c r="I81" s="10"/>
      <c r="BA81" s="7"/>
    </row>
    <row r="82" spans="2:53" s="6" customFormat="1" x14ac:dyDescent="0.2">
      <c r="B82" s="43"/>
      <c r="C82" s="41"/>
      <c r="D82" s="41"/>
      <c r="E82" s="41"/>
      <c r="F82" s="41"/>
      <c r="G82" s="42"/>
      <c r="H82" s="10"/>
      <c r="I82" s="10"/>
      <c r="BA82" s="7"/>
    </row>
    <row r="83" spans="2:53" ht="13.5" thickBot="1" x14ac:dyDescent="0.25">
      <c r="B83" s="53" t="s">
        <v>70</v>
      </c>
      <c r="C83" s="54">
        <v>16985176</v>
      </c>
      <c r="D83" s="54">
        <v>9310363</v>
      </c>
      <c r="E83" s="54">
        <v>20026970</v>
      </c>
      <c r="F83" s="54">
        <v>4271014</v>
      </c>
      <c r="G83" s="55">
        <v>50593523</v>
      </c>
      <c r="H83" s="10"/>
      <c r="I83" s="10"/>
      <c r="BA83" s="10"/>
    </row>
    <row r="84" spans="2:53" x14ac:dyDescent="0.2">
      <c r="B84" s="177" t="s">
        <v>102</v>
      </c>
      <c r="C84" s="177"/>
      <c r="D84" s="177"/>
      <c r="E84" s="177"/>
      <c r="F84" s="177"/>
      <c r="G84" s="177"/>
      <c r="H84" s="10"/>
    </row>
    <row r="85" spans="2:53" x14ac:dyDescent="0.2">
      <c r="B85" s="177" t="s">
        <v>110</v>
      </c>
      <c r="C85" s="177"/>
      <c r="D85" s="177"/>
      <c r="E85" s="177"/>
      <c r="F85" s="177"/>
      <c r="G85" s="177"/>
    </row>
    <row r="86" spans="2:53" x14ac:dyDescent="0.2">
      <c r="B86" s="177" t="s">
        <v>103</v>
      </c>
      <c r="C86" s="177"/>
      <c r="D86" s="177"/>
      <c r="E86" s="177"/>
      <c r="F86" s="177"/>
      <c r="G86" s="177"/>
    </row>
    <row r="87" spans="2:53" x14ac:dyDescent="0.2">
      <c r="B87" s="87"/>
      <c r="C87" s="87"/>
      <c r="D87" s="87"/>
      <c r="E87" s="87"/>
      <c r="F87" s="87"/>
      <c r="G87" s="135"/>
    </row>
    <row r="88" spans="2:53" x14ac:dyDescent="0.2">
      <c r="C88" s="134" t="s">
        <v>123</v>
      </c>
      <c r="G88" s="10"/>
    </row>
    <row r="89" spans="2:53" x14ac:dyDescent="0.2">
      <c r="C89" s="10"/>
      <c r="D89" s="10"/>
      <c r="E89" s="10"/>
      <c r="F89" s="10"/>
      <c r="G89" s="10"/>
    </row>
    <row r="91" spans="2:53" x14ac:dyDescent="0.2">
      <c r="D91" s="10"/>
    </row>
    <row r="92" spans="2:53" x14ac:dyDescent="0.2">
      <c r="G92" s="10"/>
    </row>
    <row r="94" spans="2:53" x14ac:dyDescent="0.2">
      <c r="G94" s="10"/>
    </row>
  </sheetData>
  <mergeCells count="6">
    <mergeCell ref="B85:G85"/>
    <mergeCell ref="B86:G86"/>
    <mergeCell ref="B1:G1"/>
    <mergeCell ref="B3:G3"/>
    <mergeCell ref="B4:G4"/>
    <mergeCell ref="B84:G84"/>
  </mergeCells>
  <phoneticPr fontId="9" type="noConversion"/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S90"/>
  <sheetViews>
    <sheetView showGridLines="0" view="pageBreakPreview" topLeftCell="A13" zoomScale="70" zoomScaleNormal="75" zoomScaleSheetLayoutView="70" workbookViewId="0">
      <selection activeCell="A7" sqref="A7"/>
    </sheetView>
  </sheetViews>
  <sheetFormatPr baseColWidth="10" defaultRowHeight="12.75" x14ac:dyDescent="0.2"/>
  <cols>
    <col min="1" max="1" width="11.42578125" style="5"/>
    <col min="2" max="2" width="38.7109375" style="5" customWidth="1"/>
    <col min="3" max="4" width="14.28515625" style="5" customWidth="1"/>
    <col min="5" max="6" width="14.28515625" style="13" customWidth="1"/>
    <col min="7" max="11" width="14.28515625" style="5" customWidth="1"/>
    <col min="12" max="12" width="15.140625" style="5" bestFit="1" customWidth="1"/>
    <col min="13" max="13" width="14.28515625" style="5" customWidth="1"/>
    <col min="14" max="14" width="15.85546875" style="5" customWidth="1"/>
    <col min="15" max="16384" width="11.42578125" style="5"/>
  </cols>
  <sheetData>
    <row r="1" spans="2:18" ht="18" x14ac:dyDescent="0.25">
      <c r="B1" s="186" t="s">
        <v>75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3" spans="2:18" ht="26.25" customHeight="1" x14ac:dyDescent="0.2">
      <c r="B3" s="187" t="s">
        <v>127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</row>
    <row r="4" spans="2:18" ht="13.5" thickBot="1" x14ac:dyDescent="0.25">
      <c r="B4" s="188"/>
      <c r="C4" s="188"/>
      <c r="D4" s="188"/>
      <c r="E4" s="188"/>
      <c r="F4" s="188"/>
      <c r="G4" s="188"/>
      <c r="H4" s="188"/>
      <c r="I4" s="188"/>
      <c r="J4" s="188"/>
    </row>
    <row r="5" spans="2:18" s="126" customFormat="1" ht="27" customHeight="1" x14ac:dyDescent="0.2">
      <c r="B5" s="189" t="s">
        <v>83</v>
      </c>
      <c r="C5" s="181" t="s">
        <v>10</v>
      </c>
      <c r="D5" s="182"/>
      <c r="E5" s="192"/>
      <c r="F5" s="194" t="s">
        <v>11</v>
      </c>
      <c r="G5" s="195"/>
      <c r="H5" s="196"/>
      <c r="I5" s="181" t="s">
        <v>12</v>
      </c>
      <c r="J5" s="182"/>
      <c r="K5" s="182"/>
      <c r="L5" s="181" t="s">
        <v>71</v>
      </c>
      <c r="M5" s="182"/>
      <c r="N5" s="182"/>
    </row>
    <row r="6" spans="2:18" s="126" customFormat="1" ht="27" customHeight="1" x14ac:dyDescent="0.2">
      <c r="B6" s="190"/>
      <c r="C6" s="183"/>
      <c r="D6" s="184"/>
      <c r="E6" s="193"/>
      <c r="F6" s="197"/>
      <c r="G6" s="198"/>
      <c r="H6" s="199"/>
      <c r="I6" s="183"/>
      <c r="J6" s="184"/>
      <c r="K6" s="184"/>
      <c r="L6" s="183"/>
      <c r="M6" s="184"/>
      <c r="N6" s="185"/>
    </row>
    <row r="7" spans="2:18" s="126" customFormat="1" ht="27" customHeight="1" thickBot="1" x14ac:dyDescent="0.25">
      <c r="B7" s="191"/>
      <c r="C7" s="127" t="s">
        <v>2</v>
      </c>
      <c r="D7" s="127" t="s">
        <v>3</v>
      </c>
      <c r="E7" s="122" t="s">
        <v>1</v>
      </c>
      <c r="F7" s="128" t="s">
        <v>2</v>
      </c>
      <c r="G7" s="128" t="s">
        <v>3</v>
      </c>
      <c r="H7" s="129" t="s">
        <v>1</v>
      </c>
      <c r="I7" s="127" t="s">
        <v>2</v>
      </c>
      <c r="J7" s="127" t="s">
        <v>3</v>
      </c>
      <c r="K7" s="130" t="s">
        <v>1</v>
      </c>
      <c r="L7" s="127" t="s">
        <v>2</v>
      </c>
      <c r="M7" s="127" t="s">
        <v>3</v>
      </c>
      <c r="N7" s="131" t="s">
        <v>1</v>
      </c>
    </row>
    <row r="8" spans="2:18" ht="22.5" customHeight="1" x14ac:dyDescent="0.2">
      <c r="B8" s="31" t="s">
        <v>16</v>
      </c>
      <c r="C8" s="88">
        <v>114233</v>
      </c>
      <c r="D8" s="89">
        <v>4007</v>
      </c>
      <c r="E8" s="89">
        <v>118240</v>
      </c>
      <c r="F8" s="89">
        <v>7161</v>
      </c>
      <c r="G8" s="139">
        <v>0</v>
      </c>
      <c r="H8" s="90">
        <v>7161</v>
      </c>
      <c r="I8" s="91">
        <v>8880</v>
      </c>
      <c r="J8" s="92">
        <v>970</v>
      </c>
      <c r="K8" s="93">
        <v>9850</v>
      </c>
      <c r="L8" s="93">
        <v>130274</v>
      </c>
      <c r="M8" s="93">
        <v>4977</v>
      </c>
      <c r="N8" s="94">
        <v>135251</v>
      </c>
      <c r="O8" s="13"/>
      <c r="P8" s="13"/>
      <c r="Q8" s="13"/>
      <c r="R8" s="13"/>
    </row>
    <row r="9" spans="2:18" x14ac:dyDescent="0.2">
      <c r="B9" s="38" t="s">
        <v>17</v>
      </c>
      <c r="C9" s="56">
        <v>116949</v>
      </c>
      <c r="D9" s="95">
        <v>3462</v>
      </c>
      <c r="E9" s="95">
        <v>120411</v>
      </c>
      <c r="F9" s="95">
        <v>4864</v>
      </c>
      <c r="G9" s="140">
        <v>0</v>
      </c>
      <c r="H9" s="96">
        <v>4864</v>
      </c>
      <c r="I9" s="97">
        <v>11653</v>
      </c>
      <c r="J9" s="98">
        <v>576</v>
      </c>
      <c r="K9" s="99">
        <v>12229</v>
      </c>
      <c r="L9" s="99">
        <v>133466</v>
      </c>
      <c r="M9" s="99">
        <v>4038</v>
      </c>
      <c r="N9" s="100">
        <v>137504</v>
      </c>
      <c r="O9" s="13"/>
      <c r="P9" s="13"/>
      <c r="Q9" s="13"/>
      <c r="R9" s="13"/>
    </row>
    <row r="10" spans="2:18" x14ac:dyDescent="0.2">
      <c r="B10" s="38" t="s">
        <v>18</v>
      </c>
      <c r="C10" s="56">
        <v>21313</v>
      </c>
      <c r="D10" s="95">
        <v>5686</v>
      </c>
      <c r="E10" s="95">
        <v>26999</v>
      </c>
      <c r="F10" s="95">
        <v>7057</v>
      </c>
      <c r="G10" s="140">
        <v>0</v>
      </c>
      <c r="H10" s="95">
        <v>7057</v>
      </c>
      <c r="I10" s="99">
        <v>22680</v>
      </c>
      <c r="J10" s="100">
        <v>1031</v>
      </c>
      <c r="K10" s="99">
        <v>23711</v>
      </c>
      <c r="L10" s="99">
        <v>51050</v>
      </c>
      <c r="M10" s="99">
        <v>6717</v>
      </c>
      <c r="N10" s="100">
        <v>57767</v>
      </c>
      <c r="O10" s="13"/>
      <c r="P10" s="13"/>
      <c r="Q10" s="13"/>
      <c r="R10" s="13"/>
    </row>
    <row r="11" spans="2:18" x14ac:dyDescent="0.2">
      <c r="B11" s="38" t="s">
        <v>19</v>
      </c>
      <c r="C11" s="56">
        <v>28706</v>
      </c>
      <c r="D11" s="95">
        <v>3031</v>
      </c>
      <c r="E11" s="95">
        <v>31737</v>
      </c>
      <c r="F11" s="95">
        <v>3329</v>
      </c>
      <c r="G11" s="140">
        <v>0</v>
      </c>
      <c r="H11" s="95">
        <v>3329</v>
      </c>
      <c r="I11" s="99">
        <v>14822</v>
      </c>
      <c r="J11" s="100">
        <v>463</v>
      </c>
      <c r="K11" s="99">
        <v>15285</v>
      </c>
      <c r="L11" s="99">
        <v>46857</v>
      </c>
      <c r="M11" s="99">
        <v>3494</v>
      </c>
      <c r="N11" s="100">
        <v>50351</v>
      </c>
      <c r="O11" s="13"/>
      <c r="P11" s="13"/>
      <c r="Q11" s="13"/>
      <c r="R11" s="13"/>
    </row>
    <row r="12" spans="2:18" s="6" customFormat="1" x14ac:dyDescent="0.2">
      <c r="B12" s="51" t="s">
        <v>20</v>
      </c>
      <c r="C12" s="57">
        <v>281201</v>
      </c>
      <c r="D12" s="57">
        <v>16186</v>
      </c>
      <c r="E12" s="57">
        <v>297387</v>
      </c>
      <c r="F12" s="101">
        <v>22411</v>
      </c>
      <c r="G12" s="57">
        <v>0</v>
      </c>
      <c r="H12" s="57">
        <v>22411</v>
      </c>
      <c r="I12" s="101">
        <v>58035</v>
      </c>
      <c r="J12" s="102">
        <v>3040</v>
      </c>
      <c r="K12" s="101">
        <v>61075</v>
      </c>
      <c r="L12" s="101">
        <v>361647</v>
      </c>
      <c r="M12" s="101">
        <v>19226</v>
      </c>
      <c r="N12" s="102">
        <v>380873</v>
      </c>
      <c r="O12" s="13"/>
      <c r="P12" s="13"/>
      <c r="Q12" s="13"/>
      <c r="R12" s="13"/>
    </row>
    <row r="13" spans="2:18" s="6" customFormat="1" x14ac:dyDescent="0.2">
      <c r="B13" s="43"/>
      <c r="C13" s="103"/>
      <c r="D13" s="103"/>
      <c r="E13" s="103"/>
      <c r="F13" s="56"/>
      <c r="G13" s="103"/>
      <c r="H13" s="103"/>
      <c r="I13" s="104"/>
      <c r="J13" s="105"/>
      <c r="K13" s="99"/>
      <c r="L13" s="99"/>
      <c r="M13" s="104"/>
      <c r="N13" s="105"/>
      <c r="O13" s="13"/>
      <c r="P13" s="13"/>
      <c r="Q13" s="13"/>
      <c r="R13" s="13"/>
    </row>
    <row r="14" spans="2:18" s="6" customFormat="1" x14ac:dyDescent="0.2">
      <c r="B14" s="51" t="s">
        <v>21</v>
      </c>
      <c r="C14" s="57">
        <v>16915</v>
      </c>
      <c r="D14" s="57">
        <v>538</v>
      </c>
      <c r="E14" s="57">
        <v>17453</v>
      </c>
      <c r="F14" s="101" t="s">
        <v>131</v>
      </c>
      <c r="G14" s="57" t="s">
        <v>131</v>
      </c>
      <c r="H14" s="57" t="s">
        <v>131</v>
      </c>
      <c r="I14" s="101">
        <v>1278</v>
      </c>
      <c r="J14" s="102">
        <v>838</v>
      </c>
      <c r="K14" s="101">
        <v>2116</v>
      </c>
      <c r="L14" s="101">
        <v>18193</v>
      </c>
      <c r="M14" s="101">
        <v>1376</v>
      </c>
      <c r="N14" s="102">
        <v>19569</v>
      </c>
      <c r="O14" s="13"/>
      <c r="P14" s="13"/>
      <c r="Q14" s="13"/>
      <c r="R14" s="13"/>
    </row>
    <row r="15" spans="2:18" s="6" customFormat="1" x14ac:dyDescent="0.2">
      <c r="B15" s="43"/>
      <c r="C15" s="104"/>
      <c r="D15" s="104"/>
      <c r="E15" s="104"/>
      <c r="F15" s="56"/>
      <c r="G15" s="104"/>
      <c r="H15" s="104"/>
      <c r="I15" s="104"/>
      <c r="J15" s="105"/>
      <c r="K15" s="99"/>
      <c r="L15" s="99"/>
      <c r="M15" s="104"/>
      <c r="N15" s="105"/>
      <c r="O15" s="13"/>
      <c r="P15" s="13"/>
      <c r="Q15" s="13"/>
      <c r="R15" s="13"/>
    </row>
    <row r="16" spans="2:18" s="6" customFormat="1" x14ac:dyDescent="0.2">
      <c r="B16" s="51" t="s">
        <v>22</v>
      </c>
      <c r="C16" s="57">
        <v>6652</v>
      </c>
      <c r="D16" s="57">
        <v>0</v>
      </c>
      <c r="E16" s="57">
        <v>6652</v>
      </c>
      <c r="F16" s="101">
        <v>268</v>
      </c>
      <c r="G16" s="57">
        <v>0</v>
      </c>
      <c r="H16" s="57">
        <v>268</v>
      </c>
      <c r="I16" s="101">
        <v>239</v>
      </c>
      <c r="J16" s="57">
        <v>0</v>
      </c>
      <c r="K16" s="101">
        <v>239</v>
      </c>
      <c r="L16" s="101">
        <v>7159</v>
      </c>
      <c r="M16" s="57">
        <v>0</v>
      </c>
      <c r="N16" s="102">
        <v>7159</v>
      </c>
      <c r="O16" s="13"/>
      <c r="P16" s="13"/>
      <c r="Q16" s="13"/>
      <c r="R16" s="13"/>
    </row>
    <row r="17" spans="2:18" s="6" customFormat="1" x14ac:dyDescent="0.2">
      <c r="B17" s="43"/>
      <c r="C17" s="103"/>
      <c r="D17" s="103"/>
      <c r="E17" s="103"/>
      <c r="F17" s="56"/>
      <c r="G17" s="103"/>
      <c r="H17" s="103"/>
      <c r="I17" s="104"/>
      <c r="J17" s="105"/>
      <c r="K17" s="99"/>
      <c r="L17" s="99"/>
      <c r="M17" s="104"/>
      <c r="N17" s="105"/>
      <c r="O17" s="13"/>
      <c r="P17" s="13"/>
      <c r="Q17" s="13"/>
      <c r="R17" s="13"/>
    </row>
    <row r="18" spans="2:18" x14ac:dyDescent="0.2">
      <c r="B18" s="38" t="s">
        <v>77</v>
      </c>
      <c r="C18" s="95">
        <v>53370</v>
      </c>
      <c r="D18" s="95">
        <v>4240</v>
      </c>
      <c r="E18" s="95">
        <v>57610</v>
      </c>
      <c r="F18" s="56">
        <v>2672</v>
      </c>
      <c r="G18" s="140">
        <v>0</v>
      </c>
      <c r="H18" s="95">
        <v>2672</v>
      </c>
      <c r="I18" s="99">
        <v>12517</v>
      </c>
      <c r="J18" s="100">
        <v>1356</v>
      </c>
      <c r="K18" s="99">
        <v>13873</v>
      </c>
      <c r="L18" s="99">
        <v>68559</v>
      </c>
      <c r="M18" s="99">
        <v>5596</v>
      </c>
      <c r="N18" s="100">
        <v>74155</v>
      </c>
      <c r="O18" s="13"/>
      <c r="P18" s="13"/>
      <c r="Q18" s="13"/>
      <c r="R18" s="13"/>
    </row>
    <row r="19" spans="2:18" x14ac:dyDescent="0.2">
      <c r="B19" s="38" t="s">
        <v>23</v>
      </c>
      <c r="C19" s="95">
        <v>1311</v>
      </c>
      <c r="D19" s="95">
        <v>274</v>
      </c>
      <c r="E19" s="96">
        <v>1585</v>
      </c>
      <c r="F19" s="141">
        <v>0</v>
      </c>
      <c r="G19" s="140">
        <v>0</v>
      </c>
      <c r="H19" s="140">
        <v>0</v>
      </c>
      <c r="I19" s="99">
        <v>1933</v>
      </c>
      <c r="J19" s="100">
        <v>55</v>
      </c>
      <c r="K19" s="99">
        <v>1988</v>
      </c>
      <c r="L19" s="99">
        <v>3244</v>
      </c>
      <c r="M19" s="99">
        <v>329</v>
      </c>
      <c r="N19" s="100">
        <v>3573</v>
      </c>
      <c r="O19" s="13"/>
      <c r="P19" s="13"/>
      <c r="Q19" s="13"/>
      <c r="R19" s="13"/>
    </row>
    <row r="20" spans="2:18" x14ac:dyDescent="0.2">
      <c r="B20" s="38" t="s">
        <v>24</v>
      </c>
      <c r="C20" s="95">
        <v>1757</v>
      </c>
      <c r="D20" s="95">
        <v>611</v>
      </c>
      <c r="E20" s="95">
        <v>2368</v>
      </c>
      <c r="F20" s="141">
        <v>14</v>
      </c>
      <c r="G20" s="140">
        <v>0</v>
      </c>
      <c r="H20" s="140">
        <v>14</v>
      </c>
      <c r="I20" s="99">
        <v>1015</v>
      </c>
      <c r="J20" s="100">
        <v>89</v>
      </c>
      <c r="K20" s="99">
        <v>1104</v>
      </c>
      <c r="L20" s="99">
        <v>2786</v>
      </c>
      <c r="M20" s="99">
        <v>700</v>
      </c>
      <c r="N20" s="100">
        <v>3486</v>
      </c>
      <c r="O20" s="13"/>
      <c r="P20" s="13"/>
      <c r="Q20" s="13"/>
      <c r="R20" s="13"/>
    </row>
    <row r="21" spans="2:18" s="6" customFormat="1" x14ac:dyDescent="0.2">
      <c r="B21" s="51" t="s">
        <v>78</v>
      </c>
      <c r="C21" s="57">
        <v>56438</v>
      </c>
      <c r="D21" s="57">
        <v>5125</v>
      </c>
      <c r="E21" s="57">
        <v>61563</v>
      </c>
      <c r="F21" s="101">
        <v>2686</v>
      </c>
      <c r="G21" s="57">
        <v>0</v>
      </c>
      <c r="H21" s="57">
        <v>2686</v>
      </c>
      <c r="I21" s="101">
        <v>15465</v>
      </c>
      <c r="J21" s="102">
        <v>1500</v>
      </c>
      <c r="K21" s="101">
        <v>16965</v>
      </c>
      <c r="L21" s="101">
        <v>74589</v>
      </c>
      <c r="M21" s="101">
        <v>6625</v>
      </c>
      <c r="N21" s="102">
        <v>81214</v>
      </c>
      <c r="O21" s="13"/>
      <c r="P21" s="13"/>
      <c r="Q21" s="13"/>
      <c r="R21" s="13"/>
    </row>
    <row r="22" spans="2:18" s="6" customFormat="1" x14ac:dyDescent="0.2">
      <c r="B22" s="43"/>
      <c r="C22" s="103"/>
      <c r="D22" s="103"/>
      <c r="E22" s="103"/>
      <c r="F22" s="106"/>
      <c r="G22" s="103"/>
      <c r="H22" s="103"/>
      <c r="I22" s="104"/>
      <c r="J22" s="105"/>
      <c r="K22" s="99"/>
      <c r="L22" s="99"/>
      <c r="M22" s="104"/>
      <c r="N22" s="105"/>
      <c r="O22" s="13"/>
      <c r="P22" s="13"/>
      <c r="Q22" s="13"/>
      <c r="R22" s="13"/>
    </row>
    <row r="23" spans="2:18" s="6" customFormat="1" x14ac:dyDescent="0.2">
      <c r="B23" s="51" t="s">
        <v>25</v>
      </c>
      <c r="C23" s="57">
        <v>176780</v>
      </c>
      <c r="D23" s="57">
        <v>76552</v>
      </c>
      <c r="E23" s="57">
        <v>253332</v>
      </c>
      <c r="F23" s="101">
        <v>38827</v>
      </c>
      <c r="G23" s="57">
        <v>12134</v>
      </c>
      <c r="H23" s="57">
        <v>50961</v>
      </c>
      <c r="I23" s="101">
        <v>13237</v>
      </c>
      <c r="J23" s="102">
        <v>18590</v>
      </c>
      <c r="K23" s="101">
        <v>31827</v>
      </c>
      <c r="L23" s="101">
        <v>228844</v>
      </c>
      <c r="M23" s="101">
        <v>107276</v>
      </c>
      <c r="N23" s="102">
        <v>336120</v>
      </c>
      <c r="O23" s="13"/>
      <c r="P23" s="13"/>
      <c r="Q23" s="13"/>
      <c r="R23" s="13"/>
    </row>
    <row r="24" spans="2:18" s="6" customFormat="1" x14ac:dyDescent="0.2">
      <c r="B24" s="43"/>
      <c r="C24" s="104"/>
      <c r="D24" s="104"/>
      <c r="E24" s="104"/>
      <c r="F24" s="104"/>
      <c r="G24" s="104"/>
      <c r="H24" s="104"/>
      <c r="I24" s="104"/>
      <c r="J24" s="105"/>
      <c r="K24" s="99"/>
      <c r="L24" s="99"/>
      <c r="M24" s="104"/>
      <c r="N24" s="105"/>
      <c r="O24" s="13"/>
      <c r="P24" s="13"/>
      <c r="Q24" s="13"/>
      <c r="R24" s="13"/>
    </row>
    <row r="25" spans="2:18" s="6" customFormat="1" ht="12" customHeight="1" x14ac:dyDescent="0.2">
      <c r="B25" s="51" t="s">
        <v>26</v>
      </c>
      <c r="C25" s="57">
        <v>40656</v>
      </c>
      <c r="D25" s="57">
        <v>22061</v>
      </c>
      <c r="E25" s="57">
        <v>62717</v>
      </c>
      <c r="F25" s="101">
        <v>22579</v>
      </c>
      <c r="G25" s="57">
        <v>4080</v>
      </c>
      <c r="H25" s="57">
        <v>26659</v>
      </c>
      <c r="I25" s="101">
        <v>44839</v>
      </c>
      <c r="J25" s="102">
        <v>21872</v>
      </c>
      <c r="K25" s="101">
        <v>66711</v>
      </c>
      <c r="L25" s="101">
        <v>108074</v>
      </c>
      <c r="M25" s="101">
        <v>48013</v>
      </c>
      <c r="N25" s="102">
        <v>156087</v>
      </c>
      <c r="O25" s="13"/>
      <c r="P25" s="13"/>
      <c r="Q25" s="13"/>
      <c r="R25" s="13"/>
    </row>
    <row r="26" spans="2:18" s="6" customFormat="1" x14ac:dyDescent="0.2">
      <c r="B26" s="43"/>
      <c r="C26" s="104"/>
      <c r="D26" s="104"/>
      <c r="E26" s="104"/>
      <c r="F26" s="104"/>
      <c r="G26" s="104"/>
      <c r="H26" s="104"/>
      <c r="I26" s="104"/>
      <c r="J26" s="105"/>
      <c r="K26" s="99"/>
      <c r="L26" s="99"/>
      <c r="M26" s="104"/>
      <c r="N26" s="105"/>
      <c r="O26" s="13"/>
      <c r="P26" s="13"/>
      <c r="Q26" s="13"/>
      <c r="R26" s="13"/>
    </row>
    <row r="27" spans="2:18" x14ac:dyDescent="0.2">
      <c r="B27" s="38" t="s">
        <v>27</v>
      </c>
      <c r="C27" s="95">
        <v>233114</v>
      </c>
      <c r="D27" s="95">
        <v>177778</v>
      </c>
      <c r="E27" s="95">
        <v>410892</v>
      </c>
      <c r="F27" s="95">
        <v>60944</v>
      </c>
      <c r="G27" s="95">
        <v>15815</v>
      </c>
      <c r="H27" s="95">
        <v>76759</v>
      </c>
      <c r="I27" s="99">
        <v>17671</v>
      </c>
      <c r="J27" s="100">
        <v>20188</v>
      </c>
      <c r="K27" s="99">
        <v>37859</v>
      </c>
      <c r="L27" s="99">
        <v>311729</v>
      </c>
      <c r="M27" s="99">
        <v>213781</v>
      </c>
      <c r="N27" s="100">
        <v>525510</v>
      </c>
      <c r="O27" s="13"/>
      <c r="P27" s="13"/>
      <c r="Q27" s="13"/>
      <c r="R27" s="13"/>
    </row>
    <row r="28" spans="2:18" x14ac:dyDescent="0.2">
      <c r="B28" s="38" t="s">
        <v>28</v>
      </c>
      <c r="C28" s="95">
        <v>187111</v>
      </c>
      <c r="D28" s="95">
        <v>20463</v>
      </c>
      <c r="E28" s="95">
        <v>207574</v>
      </c>
      <c r="F28" s="95">
        <v>141151</v>
      </c>
      <c r="G28" s="95">
        <v>4966</v>
      </c>
      <c r="H28" s="95">
        <v>146117</v>
      </c>
      <c r="I28" s="99">
        <v>45183</v>
      </c>
      <c r="J28" s="100">
        <v>5232</v>
      </c>
      <c r="K28" s="99">
        <v>50415</v>
      </c>
      <c r="L28" s="99">
        <v>373445</v>
      </c>
      <c r="M28" s="99">
        <v>30661</v>
      </c>
      <c r="N28" s="100">
        <v>404106</v>
      </c>
      <c r="O28" s="13"/>
      <c r="P28" s="13"/>
      <c r="Q28" s="13"/>
      <c r="R28" s="13"/>
    </row>
    <row r="29" spans="2:18" x14ac:dyDescent="0.2">
      <c r="B29" s="38" t="s">
        <v>29</v>
      </c>
      <c r="C29" s="95">
        <v>293708</v>
      </c>
      <c r="D29" s="95">
        <v>146510</v>
      </c>
      <c r="E29" s="95">
        <v>440218</v>
      </c>
      <c r="F29" s="95">
        <v>197279</v>
      </c>
      <c r="G29" s="95">
        <v>10797</v>
      </c>
      <c r="H29" s="95">
        <v>207572</v>
      </c>
      <c r="I29" s="99">
        <v>61134</v>
      </c>
      <c r="J29" s="100">
        <v>40290</v>
      </c>
      <c r="K29" s="99">
        <v>101724</v>
      </c>
      <c r="L29" s="99">
        <v>552121</v>
      </c>
      <c r="M29" s="99">
        <v>197597</v>
      </c>
      <c r="N29" s="100">
        <v>749514</v>
      </c>
      <c r="O29" s="13"/>
      <c r="P29" s="13"/>
      <c r="Q29" s="13"/>
      <c r="R29" s="13"/>
    </row>
    <row r="30" spans="2:18" s="6" customFormat="1" x14ac:dyDescent="0.2">
      <c r="B30" s="51" t="s">
        <v>79</v>
      </c>
      <c r="C30" s="57">
        <v>713933</v>
      </c>
      <c r="D30" s="57">
        <v>344751</v>
      </c>
      <c r="E30" s="57">
        <v>1058684</v>
      </c>
      <c r="F30" s="101">
        <v>399374</v>
      </c>
      <c r="G30" s="57">
        <v>31578</v>
      </c>
      <c r="H30" s="57">
        <v>430448</v>
      </c>
      <c r="I30" s="101">
        <v>123988</v>
      </c>
      <c r="J30" s="102">
        <v>65710</v>
      </c>
      <c r="K30" s="101">
        <v>189998</v>
      </c>
      <c r="L30" s="101">
        <v>1237295</v>
      </c>
      <c r="M30" s="101">
        <v>442039</v>
      </c>
      <c r="N30" s="102">
        <v>1679130</v>
      </c>
      <c r="O30" s="13"/>
      <c r="P30" s="13"/>
      <c r="Q30" s="13"/>
      <c r="R30" s="13"/>
    </row>
    <row r="31" spans="2:18" s="6" customFormat="1" x14ac:dyDescent="0.2">
      <c r="B31" s="43"/>
      <c r="C31" s="104"/>
      <c r="D31" s="104"/>
      <c r="E31" s="104"/>
      <c r="F31" s="104"/>
      <c r="G31" s="104"/>
      <c r="H31" s="104"/>
      <c r="I31" s="104"/>
      <c r="J31" s="105"/>
      <c r="K31" s="99"/>
      <c r="L31" s="99"/>
      <c r="M31" s="104"/>
      <c r="N31" s="105"/>
      <c r="O31" s="13"/>
      <c r="P31" s="13"/>
      <c r="Q31" s="13"/>
      <c r="R31" s="13"/>
    </row>
    <row r="32" spans="2:18" x14ac:dyDescent="0.2">
      <c r="B32" s="38" t="s">
        <v>30</v>
      </c>
      <c r="C32" s="95">
        <v>89960</v>
      </c>
      <c r="D32" s="95">
        <v>7802</v>
      </c>
      <c r="E32" s="95">
        <v>97762</v>
      </c>
      <c r="F32" s="95">
        <v>9557</v>
      </c>
      <c r="G32" s="95">
        <v>558</v>
      </c>
      <c r="H32" s="95">
        <v>10115</v>
      </c>
      <c r="I32" s="99">
        <v>25918</v>
      </c>
      <c r="J32" s="100">
        <v>1492</v>
      </c>
      <c r="K32" s="99">
        <v>27410</v>
      </c>
      <c r="L32" s="99">
        <v>125435</v>
      </c>
      <c r="M32" s="99">
        <v>9852</v>
      </c>
      <c r="N32" s="100">
        <v>135287</v>
      </c>
      <c r="O32" s="13"/>
      <c r="P32" s="13"/>
      <c r="Q32" s="13"/>
      <c r="R32" s="13"/>
    </row>
    <row r="33" spans="2:18" x14ac:dyDescent="0.2">
      <c r="B33" s="38" t="s">
        <v>31</v>
      </c>
      <c r="C33" s="95">
        <v>54673</v>
      </c>
      <c r="D33" s="95">
        <v>27937</v>
      </c>
      <c r="E33" s="95">
        <v>82610</v>
      </c>
      <c r="F33" s="95">
        <v>7167</v>
      </c>
      <c r="G33" s="95">
        <v>2527</v>
      </c>
      <c r="H33" s="95">
        <v>9694</v>
      </c>
      <c r="I33" s="99">
        <v>6275</v>
      </c>
      <c r="J33" s="100">
        <v>4576</v>
      </c>
      <c r="K33" s="99">
        <v>10851</v>
      </c>
      <c r="L33" s="99">
        <v>68115</v>
      </c>
      <c r="M33" s="99">
        <v>35040</v>
      </c>
      <c r="N33" s="100">
        <v>103155</v>
      </c>
      <c r="O33" s="13"/>
      <c r="P33" s="13"/>
      <c r="Q33" s="13"/>
      <c r="R33" s="13"/>
    </row>
    <row r="34" spans="2:18" x14ac:dyDescent="0.2">
      <c r="B34" s="38" t="s">
        <v>32</v>
      </c>
      <c r="C34" s="95">
        <v>147487</v>
      </c>
      <c r="D34" s="95">
        <v>95954</v>
      </c>
      <c r="E34" s="95">
        <v>243441</v>
      </c>
      <c r="F34" s="95">
        <v>16468</v>
      </c>
      <c r="G34" s="95">
        <v>5881</v>
      </c>
      <c r="H34" s="95">
        <v>22349</v>
      </c>
      <c r="I34" s="99">
        <v>50680</v>
      </c>
      <c r="J34" s="100">
        <v>55135</v>
      </c>
      <c r="K34" s="99">
        <v>105815</v>
      </c>
      <c r="L34" s="99">
        <v>214635</v>
      </c>
      <c r="M34" s="99">
        <v>156970</v>
      </c>
      <c r="N34" s="100">
        <v>371605</v>
      </c>
      <c r="O34" s="13"/>
      <c r="P34" s="13"/>
      <c r="Q34" s="13"/>
      <c r="R34" s="13"/>
    </row>
    <row r="35" spans="2:18" x14ac:dyDescent="0.2">
      <c r="B35" s="38" t="s">
        <v>33</v>
      </c>
      <c r="C35" s="95">
        <v>24137</v>
      </c>
      <c r="D35" s="95">
        <v>25369</v>
      </c>
      <c r="E35" s="95">
        <v>49506</v>
      </c>
      <c r="F35" s="95">
        <v>24310</v>
      </c>
      <c r="G35" s="95">
        <v>4603</v>
      </c>
      <c r="H35" s="95">
        <v>28913</v>
      </c>
      <c r="I35" s="99">
        <v>107316</v>
      </c>
      <c r="J35" s="100">
        <v>38379</v>
      </c>
      <c r="K35" s="99">
        <v>145695</v>
      </c>
      <c r="L35" s="99">
        <v>155763</v>
      </c>
      <c r="M35" s="99">
        <v>68351</v>
      </c>
      <c r="N35" s="100">
        <v>224114</v>
      </c>
      <c r="O35" s="13"/>
      <c r="P35" s="13"/>
      <c r="Q35" s="13"/>
      <c r="R35" s="13"/>
    </row>
    <row r="36" spans="2:18" s="6" customFormat="1" x14ac:dyDescent="0.2">
      <c r="B36" s="51" t="s">
        <v>34</v>
      </c>
      <c r="C36" s="57">
        <v>316257</v>
      </c>
      <c r="D36" s="57">
        <v>157062</v>
      </c>
      <c r="E36" s="57">
        <v>473319</v>
      </c>
      <c r="F36" s="101">
        <v>57502</v>
      </c>
      <c r="G36" s="57">
        <v>13569</v>
      </c>
      <c r="H36" s="57">
        <v>71071</v>
      </c>
      <c r="I36" s="101">
        <v>190189</v>
      </c>
      <c r="J36" s="102">
        <v>99582</v>
      </c>
      <c r="K36" s="101">
        <v>289771</v>
      </c>
      <c r="L36" s="101">
        <v>563948</v>
      </c>
      <c r="M36" s="101">
        <v>270213</v>
      </c>
      <c r="N36" s="102">
        <v>834161</v>
      </c>
      <c r="O36" s="13"/>
      <c r="P36" s="13"/>
      <c r="Q36" s="13"/>
      <c r="R36" s="13"/>
    </row>
    <row r="37" spans="2:18" s="6" customFormat="1" x14ac:dyDescent="0.2">
      <c r="B37" s="43"/>
      <c r="C37" s="104"/>
      <c r="D37" s="104"/>
      <c r="E37" s="104"/>
      <c r="F37" s="104"/>
      <c r="G37" s="104"/>
      <c r="H37" s="104"/>
      <c r="I37" s="104"/>
      <c r="J37" s="105"/>
      <c r="K37" s="99"/>
      <c r="L37" s="99"/>
      <c r="M37" s="104"/>
      <c r="N37" s="105"/>
      <c r="O37" s="13"/>
      <c r="P37" s="13"/>
      <c r="Q37" s="13"/>
      <c r="R37" s="13"/>
    </row>
    <row r="38" spans="2:18" s="6" customFormat="1" x14ac:dyDescent="0.2">
      <c r="B38" s="51" t="s">
        <v>35</v>
      </c>
      <c r="C38" s="57">
        <v>81890</v>
      </c>
      <c r="D38" s="57">
        <v>5293</v>
      </c>
      <c r="E38" s="57">
        <v>87183</v>
      </c>
      <c r="F38" s="101">
        <v>27454</v>
      </c>
      <c r="G38" s="57">
        <v>1124</v>
      </c>
      <c r="H38" s="57">
        <v>28578</v>
      </c>
      <c r="I38" s="101">
        <v>49174</v>
      </c>
      <c r="J38" s="102">
        <v>4340</v>
      </c>
      <c r="K38" s="101">
        <v>53514</v>
      </c>
      <c r="L38" s="101">
        <v>158518</v>
      </c>
      <c r="M38" s="101">
        <v>10757</v>
      </c>
      <c r="N38" s="102">
        <v>169275</v>
      </c>
      <c r="O38" s="13"/>
      <c r="P38" s="13"/>
      <c r="Q38" s="13"/>
      <c r="R38" s="13"/>
    </row>
    <row r="39" spans="2:18" s="6" customFormat="1" x14ac:dyDescent="0.2">
      <c r="B39" s="43"/>
      <c r="C39" s="104"/>
      <c r="D39" s="104"/>
      <c r="E39" s="104"/>
      <c r="F39" s="104"/>
      <c r="G39" s="104"/>
      <c r="H39" s="104"/>
      <c r="I39" s="104"/>
      <c r="J39" s="105"/>
      <c r="K39" s="99"/>
      <c r="L39" s="99"/>
      <c r="M39" s="104"/>
      <c r="N39" s="105"/>
      <c r="O39" s="13"/>
      <c r="P39" s="13"/>
      <c r="Q39" s="13"/>
      <c r="R39" s="13"/>
    </row>
    <row r="40" spans="2:18" x14ac:dyDescent="0.2">
      <c r="B40" s="38" t="s">
        <v>80</v>
      </c>
      <c r="C40" s="95">
        <v>116135</v>
      </c>
      <c r="D40" s="95">
        <v>19106</v>
      </c>
      <c r="E40" s="95">
        <v>135241</v>
      </c>
      <c r="F40" s="96">
        <v>39208</v>
      </c>
      <c r="G40" s="95">
        <v>2917</v>
      </c>
      <c r="H40" s="95">
        <v>42125</v>
      </c>
      <c r="I40" s="99">
        <v>8787</v>
      </c>
      <c r="J40" s="100">
        <v>1091</v>
      </c>
      <c r="K40" s="99">
        <v>9878</v>
      </c>
      <c r="L40" s="99">
        <v>164130</v>
      </c>
      <c r="M40" s="99">
        <v>23114</v>
      </c>
      <c r="N40" s="100">
        <v>187244</v>
      </c>
      <c r="O40" s="13"/>
      <c r="P40" s="13"/>
      <c r="Q40" s="13"/>
      <c r="R40" s="13"/>
    </row>
    <row r="41" spans="2:18" x14ac:dyDescent="0.2">
      <c r="B41" s="38" t="s">
        <v>36</v>
      </c>
      <c r="C41" s="95">
        <v>483044</v>
      </c>
      <c r="D41" s="95">
        <v>23378</v>
      </c>
      <c r="E41" s="95">
        <v>506422</v>
      </c>
      <c r="F41" s="96">
        <v>91306</v>
      </c>
      <c r="G41" s="95">
        <v>642</v>
      </c>
      <c r="H41" s="95">
        <v>91948</v>
      </c>
      <c r="I41" s="99">
        <v>17986</v>
      </c>
      <c r="J41" s="100">
        <v>644</v>
      </c>
      <c r="K41" s="99">
        <v>18630</v>
      </c>
      <c r="L41" s="99">
        <v>592336</v>
      </c>
      <c r="M41" s="99">
        <v>24664</v>
      </c>
      <c r="N41" s="100">
        <v>617000</v>
      </c>
      <c r="O41" s="13"/>
      <c r="P41" s="13"/>
      <c r="Q41" s="13"/>
      <c r="R41" s="13"/>
    </row>
    <row r="42" spans="2:18" x14ac:dyDescent="0.2">
      <c r="B42" s="38" t="s">
        <v>37</v>
      </c>
      <c r="C42" s="95">
        <v>91118</v>
      </c>
      <c r="D42" s="95">
        <v>124638</v>
      </c>
      <c r="E42" s="95">
        <v>215756</v>
      </c>
      <c r="F42" s="95">
        <v>58080</v>
      </c>
      <c r="G42" s="95">
        <v>20558</v>
      </c>
      <c r="H42" s="95">
        <v>78638</v>
      </c>
      <c r="I42" s="99">
        <v>11684</v>
      </c>
      <c r="J42" s="100">
        <v>1195</v>
      </c>
      <c r="K42" s="99">
        <v>12879</v>
      </c>
      <c r="L42" s="99">
        <v>160882</v>
      </c>
      <c r="M42" s="99">
        <v>146391</v>
      </c>
      <c r="N42" s="100">
        <v>307273</v>
      </c>
      <c r="O42" s="13"/>
      <c r="P42" s="13"/>
      <c r="Q42" s="13"/>
      <c r="R42" s="13"/>
    </row>
    <row r="43" spans="2:18" x14ac:dyDescent="0.2">
      <c r="B43" s="38" t="s">
        <v>38</v>
      </c>
      <c r="C43" s="95">
        <v>365714</v>
      </c>
      <c r="D43" s="95">
        <v>67531</v>
      </c>
      <c r="E43" s="95">
        <v>433245</v>
      </c>
      <c r="F43" s="95">
        <v>37277</v>
      </c>
      <c r="G43" s="99">
        <v>2830</v>
      </c>
      <c r="H43" s="95">
        <v>40107</v>
      </c>
      <c r="I43" s="99">
        <v>587</v>
      </c>
      <c r="J43" s="100">
        <v>55</v>
      </c>
      <c r="K43" s="99">
        <v>642</v>
      </c>
      <c r="L43" s="99">
        <v>403578</v>
      </c>
      <c r="M43" s="99">
        <v>70416</v>
      </c>
      <c r="N43" s="100">
        <v>473994</v>
      </c>
      <c r="O43" s="13"/>
      <c r="P43" s="13"/>
      <c r="Q43" s="13"/>
      <c r="R43" s="13"/>
    </row>
    <row r="44" spans="2:18" x14ac:dyDescent="0.2">
      <c r="B44" s="38" t="s">
        <v>39</v>
      </c>
      <c r="C44" s="95">
        <v>193359</v>
      </c>
      <c r="D44" s="95">
        <v>40800</v>
      </c>
      <c r="E44" s="95">
        <v>234159</v>
      </c>
      <c r="F44" s="95">
        <v>46574</v>
      </c>
      <c r="G44" s="95">
        <v>1578</v>
      </c>
      <c r="H44" s="95">
        <v>48152</v>
      </c>
      <c r="I44" s="99">
        <v>7213</v>
      </c>
      <c r="J44" s="100">
        <v>85</v>
      </c>
      <c r="K44" s="99">
        <v>7298</v>
      </c>
      <c r="L44" s="99">
        <v>247146</v>
      </c>
      <c r="M44" s="99">
        <v>42463</v>
      </c>
      <c r="N44" s="100">
        <v>289609</v>
      </c>
      <c r="O44" s="13"/>
      <c r="P44" s="13"/>
      <c r="Q44" s="13"/>
      <c r="R44" s="13"/>
    </row>
    <row r="45" spans="2:18" x14ac:dyDescent="0.2">
      <c r="B45" s="38" t="s">
        <v>40</v>
      </c>
      <c r="C45" s="95">
        <v>194954</v>
      </c>
      <c r="D45" s="95">
        <v>20015</v>
      </c>
      <c r="E45" s="95">
        <v>214969</v>
      </c>
      <c r="F45" s="96">
        <v>46988</v>
      </c>
      <c r="G45" s="95">
        <v>1435</v>
      </c>
      <c r="H45" s="95">
        <v>48423</v>
      </c>
      <c r="I45" s="99">
        <v>1878</v>
      </c>
      <c r="J45" s="100">
        <v>1009</v>
      </c>
      <c r="K45" s="99">
        <v>2887</v>
      </c>
      <c r="L45" s="99">
        <v>243820</v>
      </c>
      <c r="M45" s="99">
        <v>22459</v>
      </c>
      <c r="N45" s="100">
        <v>266279</v>
      </c>
      <c r="O45" s="13"/>
      <c r="P45" s="13"/>
      <c r="Q45" s="13"/>
      <c r="R45" s="13"/>
    </row>
    <row r="46" spans="2:18" x14ac:dyDescent="0.2">
      <c r="B46" s="38" t="s">
        <v>41</v>
      </c>
      <c r="C46" s="95">
        <v>262283</v>
      </c>
      <c r="D46" s="95">
        <v>13209</v>
      </c>
      <c r="E46" s="95">
        <v>275492</v>
      </c>
      <c r="F46" s="96">
        <v>68078</v>
      </c>
      <c r="G46" s="95">
        <v>1567</v>
      </c>
      <c r="H46" s="95">
        <v>69645</v>
      </c>
      <c r="I46" s="99">
        <v>1662</v>
      </c>
      <c r="J46" s="100">
        <v>889</v>
      </c>
      <c r="K46" s="99">
        <v>2551</v>
      </c>
      <c r="L46" s="99">
        <v>332023</v>
      </c>
      <c r="M46" s="99">
        <v>15665</v>
      </c>
      <c r="N46" s="100">
        <v>347688</v>
      </c>
      <c r="O46" s="13"/>
      <c r="P46" s="13"/>
      <c r="Q46" s="13"/>
      <c r="R46" s="13"/>
    </row>
    <row r="47" spans="2:18" x14ac:dyDescent="0.2">
      <c r="B47" s="38" t="s">
        <v>42</v>
      </c>
      <c r="C47" s="95">
        <v>397026</v>
      </c>
      <c r="D47" s="95">
        <v>96622</v>
      </c>
      <c r="E47" s="95">
        <v>493648</v>
      </c>
      <c r="F47" s="95">
        <v>48075</v>
      </c>
      <c r="G47" s="95">
        <v>5878</v>
      </c>
      <c r="H47" s="95">
        <v>53953</v>
      </c>
      <c r="I47" s="99">
        <v>20492</v>
      </c>
      <c r="J47" s="100">
        <v>4760</v>
      </c>
      <c r="K47" s="99">
        <v>25252</v>
      </c>
      <c r="L47" s="99">
        <v>465593</v>
      </c>
      <c r="M47" s="99">
        <v>107260</v>
      </c>
      <c r="N47" s="100">
        <v>572853</v>
      </c>
      <c r="O47" s="13"/>
      <c r="P47" s="13"/>
      <c r="Q47" s="13"/>
      <c r="R47" s="13"/>
    </row>
    <row r="48" spans="2:18" x14ac:dyDescent="0.2">
      <c r="B48" s="38" t="s">
        <v>43</v>
      </c>
      <c r="C48" s="95">
        <v>225042</v>
      </c>
      <c r="D48" s="95">
        <v>53591</v>
      </c>
      <c r="E48" s="95">
        <v>278633</v>
      </c>
      <c r="F48" s="95">
        <v>177720</v>
      </c>
      <c r="G48" s="95">
        <v>8668</v>
      </c>
      <c r="H48" s="95">
        <v>186388</v>
      </c>
      <c r="I48" s="99">
        <v>12905</v>
      </c>
      <c r="J48" s="100">
        <v>659</v>
      </c>
      <c r="K48" s="99">
        <v>13564</v>
      </c>
      <c r="L48" s="99">
        <v>415667</v>
      </c>
      <c r="M48" s="99">
        <v>62918</v>
      </c>
      <c r="N48" s="100">
        <v>478585</v>
      </c>
      <c r="O48" s="13"/>
      <c r="P48" s="13"/>
      <c r="Q48" s="13"/>
      <c r="R48" s="13"/>
    </row>
    <row r="49" spans="2:18" s="6" customFormat="1" x14ac:dyDescent="0.2">
      <c r="B49" s="51" t="s">
        <v>81</v>
      </c>
      <c r="C49" s="57">
        <v>2328675</v>
      </c>
      <c r="D49" s="57">
        <v>458890</v>
      </c>
      <c r="E49" s="57">
        <v>2787565</v>
      </c>
      <c r="F49" s="101">
        <v>613306</v>
      </c>
      <c r="G49" s="57">
        <v>46073</v>
      </c>
      <c r="H49" s="57">
        <v>659379</v>
      </c>
      <c r="I49" s="101">
        <v>83194</v>
      </c>
      <c r="J49" s="102">
        <v>10387</v>
      </c>
      <c r="K49" s="101">
        <v>93581</v>
      </c>
      <c r="L49" s="101">
        <v>3025175</v>
      </c>
      <c r="M49" s="101">
        <v>515350</v>
      </c>
      <c r="N49" s="102">
        <v>3540525</v>
      </c>
      <c r="O49" s="13"/>
      <c r="P49" s="13"/>
      <c r="Q49" s="13"/>
      <c r="R49" s="13"/>
    </row>
    <row r="50" spans="2:18" s="6" customFormat="1" x14ac:dyDescent="0.2">
      <c r="B50" s="52"/>
      <c r="C50" s="107"/>
      <c r="D50" s="107"/>
      <c r="E50" s="107"/>
      <c r="F50" s="107"/>
      <c r="G50" s="107"/>
      <c r="H50" s="107"/>
      <c r="I50" s="107"/>
      <c r="J50" s="108"/>
      <c r="K50" s="99"/>
      <c r="L50" s="99"/>
      <c r="M50" s="104"/>
      <c r="N50" s="105"/>
      <c r="O50" s="13"/>
      <c r="P50" s="13"/>
      <c r="Q50" s="13"/>
      <c r="R50" s="13"/>
    </row>
    <row r="51" spans="2:18" s="6" customFormat="1" x14ac:dyDescent="0.2">
      <c r="B51" s="51" t="s">
        <v>44</v>
      </c>
      <c r="C51" s="57">
        <v>78551</v>
      </c>
      <c r="D51" s="57">
        <v>20063</v>
      </c>
      <c r="E51" s="57">
        <v>98614</v>
      </c>
      <c r="F51" s="101">
        <v>85144</v>
      </c>
      <c r="G51" s="57">
        <v>1929</v>
      </c>
      <c r="H51" s="57">
        <v>87073</v>
      </c>
      <c r="I51" s="101">
        <v>37023</v>
      </c>
      <c r="J51" s="102">
        <v>1090</v>
      </c>
      <c r="K51" s="101">
        <v>38113</v>
      </c>
      <c r="L51" s="101">
        <v>200718</v>
      </c>
      <c r="M51" s="101">
        <v>23082</v>
      </c>
      <c r="N51" s="102">
        <v>223800</v>
      </c>
      <c r="O51" s="13"/>
      <c r="P51" s="13"/>
      <c r="Q51" s="13"/>
      <c r="R51" s="13"/>
    </row>
    <row r="52" spans="2:18" s="6" customFormat="1" x14ac:dyDescent="0.2">
      <c r="B52" s="43"/>
      <c r="C52" s="104"/>
      <c r="D52" s="104"/>
      <c r="E52" s="104"/>
      <c r="F52" s="104"/>
      <c r="G52" s="104"/>
      <c r="H52" s="104"/>
      <c r="I52" s="104"/>
      <c r="J52" s="105"/>
      <c r="K52" s="99"/>
      <c r="L52" s="99"/>
      <c r="M52" s="104"/>
      <c r="N52" s="105"/>
      <c r="O52" s="13"/>
      <c r="P52" s="13"/>
      <c r="Q52" s="13"/>
      <c r="R52" s="13"/>
    </row>
    <row r="53" spans="2:18" x14ac:dyDescent="0.2">
      <c r="B53" s="38" t="s">
        <v>45</v>
      </c>
      <c r="C53" s="95">
        <v>267249</v>
      </c>
      <c r="D53" s="95">
        <v>105685</v>
      </c>
      <c r="E53" s="95">
        <v>372934</v>
      </c>
      <c r="F53" s="95">
        <v>152935</v>
      </c>
      <c r="G53" s="95">
        <v>9722</v>
      </c>
      <c r="H53" s="95">
        <v>162657</v>
      </c>
      <c r="I53" s="99">
        <v>126006</v>
      </c>
      <c r="J53" s="100">
        <v>56675</v>
      </c>
      <c r="K53" s="99">
        <v>182681</v>
      </c>
      <c r="L53" s="99">
        <v>546190</v>
      </c>
      <c r="M53" s="99">
        <v>172082</v>
      </c>
      <c r="N53" s="100">
        <v>718272</v>
      </c>
      <c r="O53" s="13"/>
      <c r="P53" s="13"/>
      <c r="Q53" s="13"/>
      <c r="R53" s="13"/>
    </row>
    <row r="54" spans="2:18" x14ac:dyDescent="0.2">
      <c r="B54" s="38" t="s">
        <v>46</v>
      </c>
      <c r="C54" s="95">
        <v>266296</v>
      </c>
      <c r="D54" s="95">
        <v>100150</v>
      </c>
      <c r="E54" s="95">
        <v>366446</v>
      </c>
      <c r="F54" s="95">
        <v>369762</v>
      </c>
      <c r="G54" s="95">
        <v>54815</v>
      </c>
      <c r="H54" s="95">
        <v>424577</v>
      </c>
      <c r="I54" s="99">
        <v>245457</v>
      </c>
      <c r="J54" s="100">
        <v>79581</v>
      </c>
      <c r="K54" s="99">
        <v>325038</v>
      </c>
      <c r="L54" s="99">
        <v>881515</v>
      </c>
      <c r="M54" s="99">
        <v>234546</v>
      </c>
      <c r="N54" s="100">
        <v>1116061</v>
      </c>
      <c r="O54" s="13"/>
      <c r="P54" s="13"/>
      <c r="Q54" s="13"/>
      <c r="R54" s="13"/>
    </row>
    <row r="55" spans="2:18" x14ac:dyDescent="0.2">
      <c r="B55" s="38" t="s">
        <v>47</v>
      </c>
      <c r="C55" s="95">
        <v>514717</v>
      </c>
      <c r="D55" s="95">
        <v>26907</v>
      </c>
      <c r="E55" s="95">
        <v>541624</v>
      </c>
      <c r="F55" s="95">
        <v>76651</v>
      </c>
      <c r="G55" s="95">
        <v>3679</v>
      </c>
      <c r="H55" s="95">
        <v>80330</v>
      </c>
      <c r="I55" s="99">
        <v>123819</v>
      </c>
      <c r="J55" s="100">
        <v>9355</v>
      </c>
      <c r="K55" s="99">
        <v>133174</v>
      </c>
      <c r="L55" s="99">
        <v>715187</v>
      </c>
      <c r="M55" s="99">
        <v>39941</v>
      </c>
      <c r="N55" s="100">
        <v>755128</v>
      </c>
      <c r="O55" s="13"/>
      <c r="P55" s="13"/>
      <c r="Q55" s="13"/>
      <c r="R55" s="13"/>
    </row>
    <row r="56" spans="2:18" x14ac:dyDescent="0.2">
      <c r="B56" s="38" t="s">
        <v>48</v>
      </c>
      <c r="C56" s="95">
        <v>233421</v>
      </c>
      <c r="D56" s="95">
        <v>11713</v>
      </c>
      <c r="E56" s="95">
        <v>245134</v>
      </c>
      <c r="F56" s="95">
        <v>63127</v>
      </c>
      <c r="G56" s="95">
        <v>744</v>
      </c>
      <c r="H56" s="95">
        <v>63871</v>
      </c>
      <c r="I56" s="99">
        <v>30248</v>
      </c>
      <c r="J56" s="100">
        <v>74</v>
      </c>
      <c r="K56" s="99">
        <v>30322</v>
      </c>
      <c r="L56" s="99">
        <v>326796</v>
      </c>
      <c r="M56" s="99">
        <v>12531</v>
      </c>
      <c r="N56" s="100">
        <v>339327</v>
      </c>
      <c r="O56" s="13"/>
      <c r="P56" s="13"/>
      <c r="Q56" s="13"/>
      <c r="R56" s="13"/>
    </row>
    <row r="57" spans="2:18" x14ac:dyDescent="0.2">
      <c r="B57" s="38" t="s">
        <v>49</v>
      </c>
      <c r="C57" s="95">
        <v>315952</v>
      </c>
      <c r="D57" s="95">
        <v>55011</v>
      </c>
      <c r="E57" s="95">
        <v>370963</v>
      </c>
      <c r="F57" s="95">
        <v>209861</v>
      </c>
      <c r="G57" s="95">
        <v>11699</v>
      </c>
      <c r="H57" s="95">
        <v>221560</v>
      </c>
      <c r="I57" s="99">
        <v>219677</v>
      </c>
      <c r="J57" s="100">
        <v>32041</v>
      </c>
      <c r="K57" s="99">
        <v>251718</v>
      </c>
      <c r="L57" s="99">
        <v>745490</v>
      </c>
      <c r="M57" s="99">
        <v>98751</v>
      </c>
      <c r="N57" s="100">
        <v>844241</v>
      </c>
      <c r="O57" s="13"/>
      <c r="P57" s="13"/>
      <c r="Q57" s="13"/>
      <c r="R57" s="13"/>
    </row>
    <row r="58" spans="2:18" s="6" customFormat="1" ht="12" customHeight="1" x14ac:dyDescent="0.2">
      <c r="B58" s="51" t="s">
        <v>50</v>
      </c>
      <c r="C58" s="57">
        <v>1597635</v>
      </c>
      <c r="D58" s="57">
        <v>299466</v>
      </c>
      <c r="E58" s="57">
        <v>1897101</v>
      </c>
      <c r="F58" s="101">
        <v>872336</v>
      </c>
      <c r="G58" s="57">
        <v>80659</v>
      </c>
      <c r="H58" s="57">
        <v>952995</v>
      </c>
      <c r="I58" s="101">
        <v>745207</v>
      </c>
      <c r="J58" s="102">
        <v>177726</v>
      </c>
      <c r="K58" s="101">
        <v>922933</v>
      </c>
      <c r="L58" s="101">
        <v>3215178</v>
      </c>
      <c r="M58" s="101">
        <v>557851</v>
      </c>
      <c r="N58" s="102">
        <v>3773029</v>
      </c>
      <c r="O58" s="13"/>
      <c r="P58" s="13"/>
      <c r="Q58" s="13"/>
      <c r="R58" s="13"/>
    </row>
    <row r="59" spans="2:18" s="6" customFormat="1" x14ac:dyDescent="0.2">
      <c r="B59" s="43"/>
      <c r="C59" s="104"/>
      <c r="D59" s="104"/>
      <c r="E59" s="104"/>
      <c r="F59" s="104"/>
      <c r="G59" s="104"/>
      <c r="H59" s="104"/>
      <c r="I59" s="104"/>
      <c r="J59" s="105"/>
      <c r="K59" s="99"/>
      <c r="L59" s="99"/>
      <c r="M59" s="104"/>
      <c r="N59" s="105"/>
      <c r="O59" s="13"/>
      <c r="P59" s="13"/>
      <c r="Q59" s="13"/>
      <c r="R59" s="13"/>
    </row>
    <row r="60" spans="2:18" x14ac:dyDescent="0.2">
      <c r="B60" s="38" t="s">
        <v>51</v>
      </c>
      <c r="C60" s="95">
        <v>5851</v>
      </c>
      <c r="D60" s="95">
        <v>18321</v>
      </c>
      <c r="E60" s="95">
        <v>24172</v>
      </c>
      <c r="F60" s="95">
        <v>24098</v>
      </c>
      <c r="G60" s="95">
        <v>16220</v>
      </c>
      <c r="H60" s="95">
        <v>40318</v>
      </c>
      <c r="I60" s="99">
        <v>47891</v>
      </c>
      <c r="J60" s="100">
        <v>61842</v>
      </c>
      <c r="K60" s="99">
        <v>109733</v>
      </c>
      <c r="L60" s="99">
        <v>77840</v>
      </c>
      <c r="M60" s="99">
        <v>96383</v>
      </c>
      <c r="N60" s="100">
        <v>174223</v>
      </c>
      <c r="O60" s="13"/>
      <c r="P60" s="13"/>
      <c r="Q60" s="13"/>
      <c r="R60" s="13"/>
    </row>
    <row r="61" spans="2:18" x14ac:dyDescent="0.2">
      <c r="B61" s="38" t="s">
        <v>52</v>
      </c>
      <c r="C61" s="95">
        <v>7903</v>
      </c>
      <c r="D61" s="95">
        <v>5111</v>
      </c>
      <c r="E61" s="95">
        <v>13014</v>
      </c>
      <c r="F61" s="95">
        <v>7073</v>
      </c>
      <c r="G61" s="95">
        <v>2909</v>
      </c>
      <c r="H61" s="95">
        <v>9982</v>
      </c>
      <c r="I61" s="99">
        <v>77685</v>
      </c>
      <c r="J61" s="100">
        <v>42566</v>
      </c>
      <c r="K61" s="99">
        <v>120251</v>
      </c>
      <c r="L61" s="99">
        <v>92661</v>
      </c>
      <c r="M61" s="99">
        <v>50586</v>
      </c>
      <c r="N61" s="100">
        <v>143247</v>
      </c>
      <c r="O61" s="13"/>
      <c r="P61" s="13"/>
      <c r="Q61" s="13"/>
      <c r="R61" s="13"/>
    </row>
    <row r="62" spans="2:18" x14ac:dyDescent="0.2">
      <c r="B62" s="38" t="s">
        <v>53</v>
      </c>
      <c r="C62" s="95">
        <v>14637</v>
      </c>
      <c r="D62" s="95">
        <v>26795</v>
      </c>
      <c r="E62" s="95">
        <v>41432</v>
      </c>
      <c r="F62" s="95">
        <v>38888</v>
      </c>
      <c r="G62" s="95">
        <v>18562</v>
      </c>
      <c r="H62" s="95">
        <v>57450</v>
      </c>
      <c r="I62" s="99">
        <v>104480</v>
      </c>
      <c r="J62" s="100">
        <v>137611</v>
      </c>
      <c r="K62" s="99">
        <v>242091</v>
      </c>
      <c r="L62" s="99">
        <v>158005</v>
      </c>
      <c r="M62" s="99">
        <v>182968</v>
      </c>
      <c r="N62" s="100">
        <v>340973</v>
      </c>
      <c r="O62" s="13"/>
      <c r="P62" s="13"/>
      <c r="Q62" s="13"/>
      <c r="R62" s="13"/>
    </row>
    <row r="63" spans="2:18" s="6" customFormat="1" x14ac:dyDescent="0.2">
      <c r="B63" s="51" t="s">
        <v>54</v>
      </c>
      <c r="C63" s="57">
        <v>28391</v>
      </c>
      <c r="D63" s="57">
        <v>50227</v>
      </c>
      <c r="E63" s="57">
        <v>78618</v>
      </c>
      <c r="F63" s="101">
        <v>70059</v>
      </c>
      <c r="G63" s="57">
        <v>37691</v>
      </c>
      <c r="H63" s="57">
        <v>107750</v>
      </c>
      <c r="I63" s="101">
        <v>230056</v>
      </c>
      <c r="J63" s="102">
        <v>242019</v>
      </c>
      <c r="K63" s="101">
        <v>472075</v>
      </c>
      <c r="L63" s="101">
        <v>328506</v>
      </c>
      <c r="M63" s="101">
        <v>329937</v>
      </c>
      <c r="N63" s="102">
        <v>658443</v>
      </c>
      <c r="O63" s="13"/>
      <c r="P63" s="13"/>
      <c r="Q63" s="13"/>
      <c r="R63" s="13"/>
    </row>
    <row r="64" spans="2:18" s="6" customFormat="1" x14ac:dyDescent="0.2">
      <c r="B64" s="43"/>
      <c r="C64" s="104"/>
      <c r="D64" s="104"/>
      <c r="E64" s="104"/>
      <c r="F64" s="104"/>
      <c r="G64" s="104"/>
      <c r="H64" s="104"/>
      <c r="I64" s="104"/>
      <c r="J64" s="105"/>
      <c r="K64" s="99"/>
      <c r="L64" s="99"/>
      <c r="M64" s="104"/>
      <c r="N64" s="105"/>
      <c r="O64" s="13"/>
      <c r="P64" s="13"/>
      <c r="Q64" s="13"/>
      <c r="R64" s="13"/>
    </row>
    <row r="65" spans="2:19" s="6" customFormat="1" x14ac:dyDescent="0.2">
      <c r="B65" s="51" t="s">
        <v>55</v>
      </c>
      <c r="C65" s="57">
        <v>47213</v>
      </c>
      <c r="D65" s="57">
        <v>61119</v>
      </c>
      <c r="E65" s="57">
        <v>108332</v>
      </c>
      <c r="F65" s="101">
        <v>81414</v>
      </c>
      <c r="G65" s="57">
        <v>22361</v>
      </c>
      <c r="H65" s="57">
        <v>103775</v>
      </c>
      <c r="I65" s="101">
        <v>99164</v>
      </c>
      <c r="J65" s="102">
        <v>90065</v>
      </c>
      <c r="K65" s="101">
        <v>189229</v>
      </c>
      <c r="L65" s="101">
        <v>227791</v>
      </c>
      <c r="M65" s="101">
        <v>173545</v>
      </c>
      <c r="N65" s="102">
        <v>401336</v>
      </c>
      <c r="O65" s="13"/>
      <c r="P65" s="13"/>
      <c r="Q65" s="13"/>
      <c r="R65" s="13"/>
    </row>
    <row r="66" spans="2:19" s="6" customFormat="1" x14ac:dyDescent="0.2">
      <c r="B66" s="43"/>
      <c r="C66" s="104"/>
      <c r="D66" s="104"/>
      <c r="E66" s="104"/>
      <c r="F66" s="104"/>
      <c r="G66" s="104"/>
      <c r="H66" s="104"/>
      <c r="I66" s="104"/>
      <c r="J66" s="105"/>
      <c r="K66" s="99"/>
      <c r="L66" s="99"/>
      <c r="M66" s="104"/>
      <c r="N66" s="105"/>
      <c r="O66" s="13"/>
      <c r="P66" s="13"/>
      <c r="Q66" s="13"/>
      <c r="R66" s="13"/>
    </row>
    <row r="67" spans="2:19" x14ac:dyDescent="0.2">
      <c r="B67" s="38" t="s">
        <v>56</v>
      </c>
      <c r="C67" s="95">
        <v>276345</v>
      </c>
      <c r="D67" s="95">
        <v>87026</v>
      </c>
      <c r="E67" s="95">
        <v>363371</v>
      </c>
      <c r="F67" s="56">
        <v>164167</v>
      </c>
      <c r="G67" s="140">
        <v>0</v>
      </c>
      <c r="H67" s="95">
        <v>164167</v>
      </c>
      <c r="I67" s="99">
        <v>235944</v>
      </c>
      <c r="J67" s="100">
        <v>50858</v>
      </c>
      <c r="K67" s="99">
        <v>286802</v>
      </c>
      <c r="L67" s="99">
        <v>676456</v>
      </c>
      <c r="M67" s="99">
        <v>137884</v>
      </c>
      <c r="N67" s="100">
        <v>814340</v>
      </c>
      <c r="O67" s="13"/>
      <c r="P67" s="13"/>
      <c r="Q67" s="13"/>
      <c r="R67" s="13"/>
    </row>
    <row r="68" spans="2:19" x14ac:dyDescent="0.2">
      <c r="B68" s="38" t="s">
        <v>57</v>
      </c>
      <c r="C68" s="95">
        <v>31327</v>
      </c>
      <c r="D68" s="95">
        <v>57143</v>
      </c>
      <c r="E68" s="95">
        <v>88470</v>
      </c>
      <c r="F68" s="56">
        <v>55664</v>
      </c>
      <c r="G68" s="140">
        <v>0</v>
      </c>
      <c r="H68" s="95">
        <v>55664</v>
      </c>
      <c r="I68" s="99">
        <v>83683</v>
      </c>
      <c r="J68" s="100">
        <v>7818</v>
      </c>
      <c r="K68" s="99">
        <v>91501</v>
      </c>
      <c r="L68" s="99">
        <v>170674</v>
      </c>
      <c r="M68" s="99">
        <v>64961</v>
      </c>
      <c r="N68" s="100">
        <v>235635</v>
      </c>
      <c r="O68" s="13"/>
      <c r="P68" s="13"/>
      <c r="Q68" s="13"/>
      <c r="R68" s="13"/>
    </row>
    <row r="69" spans="2:19" s="6" customFormat="1" x14ac:dyDescent="0.2">
      <c r="B69" s="51" t="s">
        <v>58</v>
      </c>
      <c r="C69" s="57">
        <v>307672</v>
      </c>
      <c r="D69" s="57">
        <v>144169</v>
      </c>
      <c r="E69" s="57">
        <v>451841</v>
      </c>
      <c r="F69" s="101">
        <v>219831</v>
      </c>
      <c r="G69" s="57">
        <v>0</v>
      </c>
      <c r="H69" s="57">
        <v>219831</v>
      </c>
      <c r="I69" s="101">
        <v>319627</v>
      </c>
      <c r="J69" s="102">
        <v>58676</v>
      </c>
      <c r="K69" s="101">
        <v>378303</v>
      </c>
      <c r="L69" s="101">
        <v>847130</v>
      </c>
      <c r="M69" s="101">
        <v>202845</v>
      </c>
      <c r="N69" s="102">
        <v>1049975</v>
      </c>
      <c r="O69" s="13"/>
      <c r="P69" s="13"/>
      <c r="Q69" s="13"/>
      <c r="R69" s="13"/>
    </row>
    <row r="70" spans="2:19" s="6" customFormat="1" x14ac:dyDescent="0.2">
      <c r="B70" s="43"/>
      <c r="C70" s="104"/>
      <c r="D70" s="104"/>
      <c r="E70" s="104"/>
      <c r="F70" s="104"/>
      <c r="G70" s="104"/>
      <c r="H70" s="104"/>
      <c r="I70" s="104"/>
      <c r="J70" s="105"/>
      <c r="K70" s="99"/>
      <c r="L70" s="99"/>
      <c r="M70" s="104"/>
      <c r="N70" s="105"/>
      <c r="O70" s="13"/>
      <c r="P70" s="13"/>
      <c r="Q70" s="13"/>
      <c r="R70" s="13"/>
    </row>
    <row r="71" spans="2:19" x14ac:dyDescent="0.2">
      <c r="B71" s="38" t="s">
        <v>59</v>
      </c>
      <c r="C71" s="95">
        <v>19025</v>
      </c>
      <c r="D71" s="95">
        <v>40269</v>
      </c>
      <c r="E71" s="95">
        <v>59294</v>
      </c>
      <c r="F71" s="99">
        <v>33431</v>
      </c>
      <c r="G71" s="95">
        <v>10769</v>
      </c>
      <c r="H71" s="95">
        <v>44200</v>
      </c>
      <c r="I71" s="99">
        <v>60760</v>
      </c>
      <c r="J71" s="100">
        <v>25117</v>
      </c>
      <c r="K71" s="99">
        <v>85877</v>
      </c>
      <c r="L71" s="99">
        <v>113216</v>
      </c>
      <c r="M71" s="99">
        <v>76155</v>
      </c>
      <c r="N71" s="100">
        <v>189371</v>
      </c>
      <c r="O71" s="13"/>
      <c r="P71" s="13"/>
      <c r="Q71" s="13"/>
      <c r="R71" s="13"/>
    </row>
    <row r="72" spans="2:19" x14ac:dyDescent="0.2">
      <c r="B72" s="38" t="s">
        <v>60</v>
      </c>
      <c r="C72" s="95">
        <v>170105</v>
      </c>
      <c r="D72" s="95">
        <v>51846</v>
      </c>
      <c r="E72" s="95">
        <v>221951</v>
      </c>
      <c r="F72" s="96">
        <v>23023</v>
      </c>
      <c r="G72" s="95">
        <v>3938</v>
      </c>
      <c r="H72" s="95">
        <v>26961</v>
      </c>
      <c r="I72" s="99">
        <v>31448</v>
      </c>
      <c r="J72" s="100">
        <v>6798</v>
      </c>
      <c r="K72" s="99">
        <v>38246</v>
      </c>
      <c r="L72" s="99">
        <v>224576</v>
      </c>
      <c r="M72" s="99">
        <v>62582</v>
      </c>
      <c r="N72" s="100">
        <v>287158</v>
      </c>
      <c r="O72" s="13"/>
      <c r="P72" s="13"/>
      <c r="Q72" s="13"/>
      <c r="R72" s="13"/>
    </row>
    <row r="73" spans="2:19" x14ac:dyDescent="0.2">
      <c r="B73" s="38" t="s">
        <v>61</v>
      </c>
      <c r="C73" s="95">
        <v>182673</v>
      </c>
      <c r="D73" s="95">
        <v>48780</v>
      </c>
      <c r="E73" s="95">
        <v>231453</v>
      </c>
      <c r="F73" s="95">
        <v>116334</v>
      </c>
      <c r="G73" s="95">
        <v>6417</v>
      </c>
      <c r="H73" s="95">
        <v>122751</v>
      </c>
      <c r="I73" s="99">
        <v>301928</v>
      </c>
      <c r="J73" s="100">
        <v>70884</v>
      </c>
      <c r="K73" s="99">
        <v>372812</v>
      </c>
      <c r="L73" s="99">
        <v>600935</v>
      </c>
      <c r="M73" s="99">
        <v>126081</v>
      </c>
      <c r="N73" s="100">
        <v>727016</v>
      </c>
      <c r="O73" s="13"/>
      <c r="P73" s="13"/>
      <c r="Q73" s="13"/>
      <c r="R73" s="13"/>
      <c r="S73" s="13"/>
    </row>
    <row r="74" spans="2:19" x14ac:dyDescent="0.2">
      <c r="B74" s="38" t="s">
        <v>62</v>
      </c>
      <c r="C74" s="95">
        <v>86214</v>
      </c>
      <c r="D74" s="95">
        <v>37560</v>
      </c>
      <c r="E74" s="95">
        <v>123774</v>
      </c>
      <c r="F74" s="95">
        <v>83889</v>
      </c>
      <c r="G74" s="95">
        <v>8488</v>
      </c>
      <c r="H74" s="95">
        <v>92377</v>
      </c>
      <c r="I74" s="99">
        <v>209409</v>
      </c>
      <c r="J74" s="100">
        <v>86801</v>
      </c>
      <c r="K74" s="99">
        <v>296210</v>
      </c>
      <c r="L74" s="99">
        <v>379512</v>
      </c>
      <c r="M74" s="99">
        <v>132849</v>
      </c>
      <c r="N74" s="100">
        <v>512361</v>
      </c>
      <c r="O74" s="13"/>
      <c r="P74" s="13"/>
      <c r="Q74" s="13"/>
      <c r="R74" s="13"/>
      <c r="S74" s="13"/>
    </row>
    <row r="75" spans="2:19" x14ac:dyDescent="0.2">
      <c r="B75" s="38" t="s">
        <v>63</v>
      </c>
      <c r="C75" s="95">
        <v>42938</v>
      </c>
      <c r="D75" s="95">
        <v>12694</v>
      </c>
      <c r="E75" s="95">
        <v>55632</v>
      </c>
      <c r="F75" s="95">
        <v>21147</v>
      </c>
      <c r="G75" s="95">
        <v>5195</v>
      </c>
      <c r="H75" s="95">
        <v>26342</v>
      </c>
      <c r="I75" s="99">
        <v>36015</v>
      </c>
      <c r="J75" s="100">
        <v>33784</v>
      </c>
      <c r="K75" s="99">
        <v>69799</v>
      </c>
      <c r="L75" s="99">
        <v>100100</v>
      </c>
      <c r="M75" s="99">
        <v>51673</v>
      </c>
      <c r="N75" s="100">
        <v>151773</v>
      </c>
      <c r="O75" s="13"/>
      <c r="P75" s="13"/>
      <c r="Q75" s="13"/>
      <c r="R75" s="13"/>
      <c r="S75" s="13"/>
    </row>
    <row r="76" spans="2:19" x14ac:dyDescent="0.2">
      <c r="B76" s="38" t="s">
        <v>64</v>
      </c>
      <c r="C76" s="95">
        <v>24062</v>
      </c>
      <c r="D76" s="95">
        <v>13433</v>
      </c>
      <c r="E76" s="95">
        <v>37495</v>
      </c>
      <c r="F76" s="95">
        <v>19688</v>
      </c>
      <c r="G76" s="95">
        <v>2439</v>
      </c>
      <c r="H76" s="95">
        <v>22127</v>
      </c>
      <c r="I76" s="99">
        <v>315434</v>
      </c>
      <c r="J76" s="100">
        <v>269387</v>
      </c>
      <c r="K76" s="99">
        <v>584821</v>
      </c>
      <c r="L76" s="99">
        <v>359184</v>
      </c>
      <c r="M76" s="99">
        <v>285259</v>
      </c>
      <c r="N76" s="100">
        <v>644443</v>
      </c>
      <c r="O76" s="13"/>
      <c r="P76" s="13"/>
      <c r="Q76" s="13"/>
      <c r="R76" s="13"/>
      <c r="S76" s="13"/>
    </row>
    <row r="77" spans="2:19" x14ac:dyDescent="0.2">
      <c r="B77" s="38" t="s">
        <v>65</v>
      </c>
      <c r="C77" s="95">
        <v>63532</v>
      </c>
      <c r="D77" s="95">
        <v>16944</v>
      </c>
      <c r="E77" s="95">
        <v>80476</v>
      </c>
      <c r="F77" s="95">
        <v>14830</v>
      </c>
      <c r="G77" s="95">
        <v>1010</v>
      </c>
      <c r="H77" s="95">
        <v>15840</v>
      </c>
      <c r="I77" s="99">
        <v>135786</v>
      </c>
      <c r="J77" s="100">
        <v>43823</v>
      </c>
      <c r="K77" s="99">
        <v>179609</v>
      </c>
      <c r="L77" s="99">
        <v>214148</v>
      </c>
      <c r="M77" s="99">
        <v>61777</v>
      </c>
      <c r="N77" s="100">
        <v>275925</v>
      </c>
      <c r="O77" s="13"/>
      <c r="P77" s="13"/>
      <c r="Q77" s="13"/>
      <c r="R77" s="13"/>
    </row>
    <row r="78" spans="2:19" x14ac:dyDescent="0.2">
      <c r="B78" s="38" t="s">
        <v>66</v>
      </c>
      <c r="C78" s="95">
        <v>338359</v>
      </c>
      <c r="D78" s="95">
        <v>174831</v>
      </c>
      <c r="E78" s="95">
        <v>513190</v>
      </c>
      <c r="F78" s="95">
        <v>31198</v>
      </c>
      <c r="G78" s="95">
        <v>9957</v>
      </c>
      <c r="H78" s="95">
        <v>41155</v>
      </c>
      <c r="I78" s="99">
        <v>179758</v>
      </c>
      <c r="J78" s="100">
        <v>96198</v>
      </c>
      <c r="K78" s="99">
        <v>275956</v>
      </c>
      <c r="L78" s="99">
        <v>549315</v>
      </c>
      <c r="M78" s="99">
        <v>280986</v>
      </c>
      <c r="N78" s="100">
        <v>830301</v>
      </c>
      <c r="O78" s="13"/>
      <c r="P78" s="13"/>
      <c r="Q78" s="13"/>
      <c r="R78" s="13"/>
    </row>
    <row r="79" spans="2:19" s="6" customFormat="1" x14ac:dyDescent="0.2">
      <c r="B79" s="51" t="s">
        <v>82</v>
      </c>
      <c r="C79" s="57">
        <v>926908</v>
      </c>
      <c r="D79" s="57">
        <v>396357</v>
      </c>
      <c r="E79" s="57">
        <v>1323265</v>
      </c>
      <c r="F79" s="101">
        <v>343540</v>
      </c>
      <c r="G79" s="57">
        <v>48213</v>
      </c>
      <c r="H79" s="57">
        <v>391753</v>
      </c>
      <c r="I79" s="101">
        <v>1270538</v>
      </c>
      <c r="J79" s="102">
        <v>632792</v>
      </c>
      <c r="K79" s="101">
        <v>1903330</v>
      </c>
      <c r="L79" s="101">
        <v>2540986</v>
      </c>
      <c r="M79" s="101">
        <v>1077362</v>
      </c>
      <c r="N79" s="102">
        <v>3618348</v>
      </c>
      <c r="O79" s="13"/>
      <c r="P79" s="13"/>
      <c r="Q79" s="13"/>
      <c r="R79" s="13"/>
    </row>
    <row r="80" spans="2:19" s="6" customFormat="1" x14ac:dyDescent="0.2">
      <c r="B80" s="43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5"/>
      <c r="O80" s="13"/>
      <c r="P80" s="13"/>
      <c r="Q80" s="13"/>
      <c r="R80" s="13"/>
    </row>
    <row r="81" spans="2:18" x14ac:dyDescent="0.2">
      <c r="B81" s="38" t="s">
        <v>67</v>
      </c>
      <c r="C81" s="95">
        <v>2665</v>
      </c>
      <c r="D81" s="95">
        <v>4796</v>
      </c>
      <c r="E81" s="95">
        <v>7461</v>
      </c>
      <c r="F81" s="96">
        <v>890</v>
      </c>
      <c r="G81" s="95">
        <v>1468</v>
      </c>
      <c r="H81" s="95">
        <v>2358</v>
      </c>
      <c r="I81" s="99">
        <v>2174</v>
      </c>
      <c r="J81" s="100">
        <v>4227</v>
      </c>
      <c r="K81" s="99">
        <v>6401</v>
      </c>
      <c r="L81" s="99">
        <v>5729</v>
      </c>
      <c r="M81" s="99">
        <v>10491</v>
      </c>
      <c r="N81" s="100">
        <v>16220</v>
      </c>
      <c r="O81" s="13"/>
      <c r="P81" s="13"/>
      <c r="Q81" s="13"/>
      <c r="R81" s="13"/>
    </row>
    <row r="82" spans="2:18" x14ac:dyDescent="0.2">
      <c r="B82" s="38" t="s">
        <v>68</v>
      </c>
      <c r="C82" s="95">
        <v>4479</v>
      </c>
      <c r="D82" s="95">
        <v>4391</v>
      </c>
      <c r="E82" s="95">
        <v>8870</v>
      </c>
      <c r="F82" s="96">
        <v>13934</v>
      </c>
      <c r="G82" s="95">
        <v>1874</v>
      </c>
      <c r="H82" s="95">
        <v>15808</v>
      </c>
      <c r="I82" s="99">
        <v>3706</v>
      </c>
      <c r="J82" s="100">
        <v>11528</v>
      </c>
      <c r="K82" s="99">
        <v>15234</v>
      </c>
      <c r="L82" s="99">
        <v>22119</v>
      </c>
      <c r="M82" s="99">
        <v>17793</v>
      </c>
      <c r="N82" s="100">
        <v>39912</v>
      </c>
      <c r="O82" s="13"/>
      <c r="P82" s="13"/>
      <c r="Q82" s="13"/>
      <c r="R82" s="13"/>
    </row>
    <row r="83" spans="2:18" s="6" customFormat="1" x14ac:dyDescent="0.2">
      <c r="B83" s="51" t="s">
        <v>69</v>
      </c>
      <c r="C83" s="57">
        <v>7144</v>
      </c>
      <c r="D83" s="57">
        <v>9187</v>
      </c>
      <c r="E83" s="57">
        <v>16331</v>
      </c>
      <c r="F83" s="101">
        <v>14824</v>
      </c>
      <c r="G83" s="57">
        <v>3342</v>
      </c>
      <c r="H83" s="57">
        <v>18166</v>
      </c>
      <c r="I83" s="101">
        <v>5880</v>
      </c>
      <c r="J83" s="102">
        <v>15755</v>
      </c>
      <c r="K83" s="101">
        <v>21635</v>
      </c>
      <c r="L83" s="101">
        <v>27848</v>
      </c>
      <c r="M83" s="101">
        <v>28284</v>
      </c>
      <c r="N83" s="102">
        <v>56132</v>
      </c>
      <c r="O83" s="13"/>
      <c r="P83" s="13"/>
      <c r="Q83" s="13"/>
      <c r="R83" s="13"/>
    </row>
    <row r="84" spans="2:18" s="6" customFormat="1" x14ac:dyDescent="0.2">
      <c r="B84" s="43"/>
      <c r="C84" s="104"/>
      <c r="D84" s="104"/>
      <c r="E84" s="104"/>
      <c r="F84" s="104"/>
      <c r="G84" s="104"/>
      <c r="H84" s="104"/>
      <c r="I84" s="104"/>
      <c r="J84" s="105"/>
      <c r="K84" s="99"/>
      <c r="L84" s="99"/>
      <c r="M84" s="104"/>
      <c r="N84" s="105"/>
      <c r="O84" s="13"/>
      <c r="P84" s="13"/>
      <c r="Q84" s="13"/>
      <c r="R84" s="13"/>
    </row>
    <row r="85" spans="2:18" ht="13.5" thickBot="1" x14ac:dyDescent="0.25">
      <c r="B85" s="53" t="s">
        <v>70</v>
      </c>
      <c r="C85" s="109">
        <v>7012911</v>
      </c>
      <c r="D85" s="109">
        <v>2067046</v>
      </c>
      <c r="E85" s="109">
        <v>9079957</v>
      </c>
      <c r="F85" s="109">
        <v>2871555</v>
      </c>
      <c r="G85" s="109">
        <v>302753</v>
      </c>
      <c r="H85" s="109">
        <v>3173804</v>
      </c>
      <c r="I85" s="109">
        <v>3287133</v>
      </c>
      <c r="J85" s="110">
        <v>1443982</v>
      </c>
      <c r="K85" s="109">
        <v>4731415</v>
      </c>
      <c r="L85" s="109">
        <v>13171599</v>
      </c>
      <c r="M85" s="109">
        <v>3813781</v>
      </c>
      <c r="N85" s="110">
        <v>16985176</v>
      </c>
      <c r="O85" s="13"/>
      <c r="P85" s="13"/>
      <c r="Q85" s="13"/>
      <c r="R85" s="13"/>
    </row>
    <row r="86" spans="2:18" x14ac:dyDescent="0.2">
      <c r="C86" s="13"/>
      <c r="D86" s="13"/>
      <c r="G86" s="13"/>
      <c r="H86" s="13"/>
      <c r="I86" s="13"/>
      <c r="J86" s="13"/>
      <c r="K86" s="13"/>
      <c r="L86" s="13"/>
      <c r="M86" s="13"/>
      <c r="N86" s="13"/>
    </row>
    <row r="87" spans="2:18" x14ac:dyDescent="0.2">
      <c r="C87" s="13"/>
      <c r="D87" s="13"/>
      <c r="G87" s="13"/>
      <c r="H87" s="13"/>
      <c r="I87" s="13"/>
      <c r="J87" s="13"/>
      <c r="K87" s="13"/>
      <c r="L87" s="13"/>
      <c r="M87" s="13"/>
      <c r="N87" s="13"/>
    </row>
    <row r="88" spans="2:18" x14ac:dyDescent="0.2">
      <c r="H88" s="10"/>
    </row>
    <row r="90" spans="2:18" x14ac:dyDescent="0.2">
      <c r="J90" s="10"/>
    </row>
  </sheetData>
  <mergeCells count="8">
    <mergeCell ref="I5:K6"/>
    <mergeCell ref="L5:N6"/>
    <mergeCell ref="B1:N1"/>
    <mergeCell ref="B3:N3"/>
    <mergeCell ref="B4:J4"/>
    <mergeCell ref="B5:B7"/>
    <mergeCell ref="C5:E6"/>
    <mergeCell ref="F5:H6"/>
  </mergeCells>
  <phoneticPr fontId="9" type="noConversion"/>
  <printOptions horizontalCentered="1"/>
  <pageMargins left="0.78740157480314965" right="0.78740157480314965" top="0.59055118110236227" bottom="0.98425196850393704" header="0" footer="0"/>
  <pageSetup paperSize="9" scale="37" orientation="portrait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J87"/>
  <sheetViews>
    <sheetView showGridLines="0" view="pageBreakPreview" topLeftCell="A58" zoomScale="85" zoomScaleNormal="75" zoomScaleSheetLayoutView="85" workbookViewId="0">
      <selection activeCell="A7" sqref="A7"/>
    </sheetView>
  </sheetViews>
  <sheetFormatPr baseColWidth="10" defaultRowHeight="12.75" x14ac:dyDescent="0.2"/>
  <cols>
    <col min="1" max="1" width="33.85546875" style="5" customWidth="1"/>
    <col min="2" max="3" width="24.85546875" style="5" customWidth="1"/>
    <col min="4" max="4" width="28.140625" style="5" customWidth="1"/>
    <col min="5" max="6" width="24.85546875" style="5" customWidth="1"/>
    <col min="7" max="7" width="8" style="5" customWidth="1"/>
    <col min="8" max="26" width="18.7109375" style="5" customWidth="1"/>
    <col min="27" max="16384" width="11.42578125" style="5"/>
  </cols>
  <sheetData>
    <row r="1" spans="1:10" ht="18" x14ac:dyDescent="0.25">
      <c r="A1" s="178" t="s">
        <v>75</v>
      </c>
      <c r="B1" s="178"/>
      <c r="C1" s="178"/>
      <c r="D1" s="178"/>
      <c r="E1" s="178"/>
      <c r="F1" s="178"/>
      <c r="G1" s="4"/>
      <c r="H1" s="4"/>
      <c r="I1" s="4"/>
      <c r="J1" s="12"/>
    </row>
    <row r="2" spans="1:10" ht="12.75" customHeight="1" x14ac:dyDescent="0.25">
      <c r="A2" s="4"/>
      <c r="B2" s="4"/>
      <c r="C2" s="4"/>
      <c r="D2" s="4"/>
      <c r="E2" s="4"/>
      <c r="F2" s="4"/>
      <c r="G2" s="4"/>
      <c r="H2" s="4"/>
      <c r="I2" s="4"/>
      <c r="J2" s="12"/>
    </row>
    <row r="3" spans="1:10" ht="26.25" customHeight="1" x14ac:dyDescent="0.2">
      <c r="A3" s="179" t="s">
        <v>128</v>
      </c>
      <c r="B3" s="179"/>
      <c r="C3" s="179"/>
      <c r="D3" s="179"/>
      <c r="E3" s="179"/>
      <c r="F3" s="179"/>
      <c r="G3" s="14"/>
      <c r="H3" s="14"/>
      <c r="I3" s="14"/>
    </row>
    <row r="4" spans="1:10" ht="13.5" thickBot="1" x14ac:dyDescent="0.25">
      <c r="A4" s="180"/>
      <c r="B4" s="180"/>
      <c r="C4" s="180"/>
      <c r="D4" s="180"/>
      <c r="E4" s="180"/>
      <c r="F4" s="180"/>
    </row>
    <row r="5" spans="1:10" s="126" customFormat="1" ht="29.25" customHeight="1" x14ac:dyDescent="0.2">
      <c r="A5" s="189" t="s">
        <v>83</v>
      </c>
      <c r="B5" s="204" t="s">
        <v>88</v>
      </c>
      <c r="C5" s="189" t="s">
        <v>5</v>
      </c>
      <c r="D5" s="206" t="s">
        <v>108</v>
      </c>
      <c r="E5" s="204" t="s">
        <v>109</v>
      </c>
      <c r="F5" s="202" t="s">
        <v>95</v>
      </c>
      <c r="G5" s="132"/>
      <c r="H5" s="132"/>
      <c r="I5" s="132"/>
    </row>
    <row r="6" spans="1:10" s="126" customFormat="1" ht="29.25" customHeight="1" thickBot="1" x14ac:dyDescent="0.25">
      <c r="A6" s="191"/>
      <c r="B6" s="205"/>
      <c r="C6" s="191"/>
      <c r="D6" s="207"/>
      <c r="E6" s="205"/>
      <c r="F6" s="203"/>
      <c r="G6" s="132"/>
      <c r="H6" s="132"/>
      <c r="I6" s="132"/>
    </row>
    <row r="7" spans="1:10" ht="22.5" customHeight="1" x14ac:dyDescent="0.2">
      <c r="A7" s="31" t="s">
        <v>16</v>
      </c>
      <c r="B7" s="59">
        <v>76274</v>
      </c>
      <c r="C7" s="60">
        <v>20657</v>
      </c>
      <c r="D7" s="61">
        <f>+B7+C7</f>
        <v>96931</v>
      </c>
      <c r="E7" s="142">
        <v>0</v>
      </c>
      <c r="F7" s="61">
        <v>96931</v>
      </c>
      <c r="G7"/>
      <c r="H7"/>
      <c r="I7"/>
    </row>
    <row r="8" spans="1:10" x14ac:dyDescent="0.2">
      <c r="A8" s="38" t="s">
        <v>17</v>
      </c>
      <c r="B8" s="59">
        <v>137888</v>
      </c>
      <c r="C8" s="62">
        <v>43421</v>
      </c>
      <c r="D8" s="61">
        <f t="shared" ref="D8:D10" si="0">+B8+C8</f>
        <v>181309</v>
      </c>
      <c r="E8" s="143">
        <v>0</v>
      </c>
      <c r="F8" s="61">
        <v>181309</v>
      </c>
      <c r="G8"/>
      <c r="H8"/>
      <c r="I8"/>
    </row>
    <row r="9" spans="1:10" x14ac:dyDescent="0.2">
      <c r="A9" s="38" t="s">
        <v>18</v>
      </c>
      <c r="B9" s="59">
        <v>64770</v>
      </c>
      <c r="C9" s="62">
        <v>45707</v>
      </c>
      <c r="D9" s="61">
        <f t="shared" si="0"/>
        <v>110477</v>
      </c>
      <c r="E9" s="143">
        <v>0</v>
      </c>
      <c r="F9" s="61">
        <v>110477</v>
      </c>
      <c r="G9" s="15"/>
      <c r="H9" s="16"/>
      <c r="I9" s="16"/>
    </row>
    <row r="10" spans="1:10" x14ac:dyDescent="0.2">
      <c r="A10" s="38" t="s">
        <v>19</v>
      </c>
      <c r="B10" s="59">
        <v>43035</v>
      </c>
      <c r="C10" s="62">
        <v>14631</v>
      </c>
      <c r="D10" s="61">
        <f t="shared" si="0"/>
        <v>57666</v>
      </c>
      <c r="E10" s="143">
        <v>0</v>
      </c>
      <c r="F10" s="61">
        <v>57666</v>
      </c>
      <c r="G10" s="16"/>
      <c r="H10" s="16"/>
      <c r="I10" s="16"/>
    </row>
    <row r="11" spans="1:10" s="6" customFormat="1" x14ac:dyDescent="0.2">
      <c r="A11" s="48" t="s">
        <v>20</v>
      </c>
      <c r="B11" s="63">
        <v>321967</v>
      </c>
      <c r="C11" s="63">
        <v>124416</v>
      </c>
      <c r="D11" s="64">
        <f>+B11+C11</f>
        <v>446383</v>
      </c>
      <c r="E11" s="64">
        <v>0</v>
      </c>
      <c r="F11" s="64">
        <v>446383</v>
      </c>
      <c r="G11" s="15"/>
      <c r="H11" s="15"/>
      <c r="I11" s="15"/>
    </row>
    <row r="12" spans="1:10" s="6" customFormat="1" x14ac:dyDescent="0.2">
      <c r="A12" s="34"/>
      <c r="B12" s="65"/>
      <c r="C12" s="65"/>
      <c r="D12" s="61"/>
      <c r="E12" s="66"/>
      <c r="F12" s="61"/>
      <c r="G12" s="15"/>
      <c r="H12" s="15"/>
      <c r="I12" s="15"/>
    </row>
    <row r="13" spans="1:10" s="6" customFormat="1" x14ac:dyDescent="0.2">
      <c r="A13" s="48" t="s">
        <v>21</v>
      </c>
      <c r="B13" s="63">
        <v>200439</v>
      </c>
      <c r="C13" s="67">
        <v>111984</v>
      </c>
      <c r="D13" s="64">
        <f>+B13+C13</f>
        <v>312423</v>
      </c>
      <c r="E13" s="64">
        <v>0</v>
      </c>
      <c r="F13" s="64">
        <v>312423</v>
      </c>
      <c r="G13" s="15"/>
      <c r="H13" s="15"/>
      <c r="I13" s="15"/>
    </row>
    <row r="14" spans="1:10" s="6" customFormat="1" x14ac:dyDescent="0.2">
      <c r="A14" s="43"/>
      <c r="B14" s="65"/>
      <c r="C14" s="65"/>
      <c r="D14" s="61"/>
      <c r="E14" s="66"/>
      <c r="F14" s="61"/>
      <c r="G14" s="15"/>
      <c r="H14" s="15"/>
      <c r="I14" s="15"/>
    </row>
    <row r="15" spans="1:10" s="6" customFormat="1" x14ac:dyDescent="0.2">
      <c r="A15" s="48" t="s">
        <v>22</v>
      </c>
      <c r="B15" s="63">
        <v>157794</v>
      </c>
      <c r="C15" s="67">
        <v>48765</v>
      </c>
      <c r="D15" s="64">
        <f>+B15+C15</f>
        <v>206559</v>
      </c>
      <c r="E15" s="64">
        <v>551</v>
      </c>
      <c r="F15" s="64">
        <v>207110</v>
      </c>
      <c r="G15" s="15"/>
      <c r="H15" s="15"/>
      <c r="I15" s="15"/>
    </row>
    <row r="16" spans="1:10" s="6" customFormat="1" x14ac:dyDescent="0.2">
      <c r="A16" s="43"/>
      <c r="B16" s="65"/>
      <c r="C16" s="65"/>
      <c r="D16" s="61"/>
      <c r="E16" s="66"/>
      <c r="F16" s="61"/>
      <c r="G16" s="15"/>
      <c r="H16" s="15"/>
      <c r="I16" s="15"/>
    </row>
    <row r="17" spans="1:9" x14ac:dyDescent="0.2">
      <c r="A17" s="38" t="s">
        <v>77</v>
      </c>
      <c r="B17" s="59">
        <v>20946</v>
      </c>
      <c r="C17" s="62">
        <v>17343</v>
      </c>
      <c r="D17" s="61">
        <f t="shared" ref="D17:D19" si="1">+B17+C17</f>
        <v>38289</v>
      </c>
      <c r="E17" s="61">
        <v>8591</v>
      </c>
      <c r="F17" s="61">
        <v>46880</v>
      </c>
      <c r="G17" s="16"/>
      <c r="H17" s="16"/>
      <c r="I17" s="16"/>
    </row>
    <row r="18" spans="1:9" x14ac:dyDescent="0.2">
      <c r="A18" s="38" t="s">
        <v>23</v>
      </c>
      <c r="B18" s="59">
        <v>32542</v>
      </c>
      <c r="C18" s="62">
        <v>5283</v>
      </c>
      <c r="D18" s="61">
        <f t="shared" si="1"/>
        <v>37825</v>
      </c>
      <c r="E18" s="143">
        <v>0</v>
      </c>
      <c r="F18" s="61">
        <v>37825</v>
      </c>
      <c r="G18" s="16"/>
      <c r="H18" s="16"/>
      <c r="I18" s="16"/>
    </row>
    <row r="19" spans="1:9" x14ac:dyDescent="0.2">
      <c r="A19" s="38" t="s">
        <v>24</v>
      </c>
      <c r="B19" s="59">
        <v>36281</v>
      </c>
      <c r="C19" s="62">
        <v>6418</v>
      </c>
      <c r="D19" s="61">
        <f t="shared" si="1"/>
        <v>42699</v>
      </c>
      <c r="E19" s="61">
        <v>880</v>
      </c>
      <c r="F19" s="61">
        <v>43579</v>
      </c>
      <c r="G19" s="16"/>
      <c r="H19" s="16"/>
      <c r="I19" s="16"/>
    </row>
    <row r="20" spans="1:9" s="6" customFormat="1" x14ac:dyDescent="0.2">
      <c r="A20" s="48" t="s">
        <v>78</v>
      </c>
      <c r="B20" s="63">
        <v>89769</v>
      </c>
      <c r="C20" s="67">
        <v>29044</v>
      </c>
      <c r="D20" s="64">
        <f>+B20+C20</f>
        <v>118813</v>
      </c>
      <c r="E20" s="64">
        <v>9471</v>
      </c>
      <c r="F20" s="64">
        <v>128284</v>
      </c>
      <c r="G20" s="15"/>
      <c r="H20" s="15"/>
      <c r="I20" s="15"/>
    </row>
    <row r="21" spans="1:9" s="6" customFormat="1" x14ac:dyDescent="0.2">
      <c r="A21" s="43"/>
      <c r="B21" s="68"/>
      <c r="C21" s="68"/>
      <c r="D21" s="61"/>
      <c r="E21" s="69"/>
      <c r="F21" s="61"/>
      <c r="G21" s="15"/>
      <c r="H21" s="15"/>
      <c r="I21" s="15"/>
    </row>
    <row r="22" spans="1:9" s="6" customFormat="1" x14ac:dyDescent="0.2">
      <c r="A22" s="48" t="s">
        <v>25</v>
      </c>
      <c r="B22" s="63">
        <v>33109</v>
      </c>
      <c r="C22" s="67">
        <v>47625</v>
      </c>
      <c r="D22" s="64">
        <f>+B22+C22</f>
        <v>80734</v>
      </c>
      <c r="E22" s="64">
        <v>11590</v>
      </c>
      <c r="F22" s="64">
        <v>92324</v>
      </c>
      <c r="G22" s="15"/>
      <c r="H22" s="15"/>
      <c r="I22" s="15"/>
    </row>
    <row r="23" spans="1:9" s="6" customFormat="1" x14ac:dyDescent="0.2">
      <c r="A23" s="43"/>
      <c r="B23" s="68"/>
      <c r="C23" s="68"/>
      <c r="D23" s="61"/>
      <c r="E23" s="69"/>
      <c r="F23" s="61"/>
      <c r="G23" s="15"/>
      <c r="H23" s="15"/>
      <c r="I23" s="15"/>
    </row>
    <row r="24" spans="1:9" s="6" customFormat="1" ht="12" customHeight="1" x14ac:dyDescent="0.2">
      <c r="A24" s="48" t="s">
        <v>26</v>
      </c>
      <c r="B24" s="63">
        <v>845</v>
      </c>
      <c r="C24" s="67">
        <v>78422</v>
      </c>
      <c r="D24" s="64">
        <f>+B24+C24</f>
        <v>79267</v>
      </c>
      <c r="E24" s="64">
        <v>53547</v>
      </c>
      <c r="F24" s="64">
        <v>132814</v>
      </c>
      <c r="G24" s="15"/>
      <c r="H24" s="15"/>
      <c r="I24" s="15"/>
    </row>
    <row r="25" spans="1:9" s="6" customFormat="1" ht="12" customHeight="1" x14ac:dyDescent="0.2">
      <c r="A25" s="43"/>
      <c r="B25" s="65"/>
      <c r="C25" s="70"/>
      <c r="D25" s="61"/>
      <c r="E25" s="66"/>
      <c r="F25" s="61"/>
      <c r="G25" s="15"/>
      <c r="H25" s="15"/>
      <c r="I25" s="15"/>
    </row>
    <row r="26" spans="1:9" s="6" customFormat="1" x14ac:dyDescent="0.2">
      <c r="A26" s="38" t="s">
        <v>27</v>
      </c>
      <c r="B26" s="71">
        <v>13827</v>
      </c>
      <c r="C26" s="71">
        <v>30068</v>
      </c>
      <c r="D26" s="61">
        <f t="shared" ref="D26:D27" si="2">+B26+C26</f>
        <v>43895</v>
      </c>
      <c r="E26" s="72">
        <v>111890</v>
      </c>
      <c r="F26" s="72">
        <v>155785</v>
      </c>
      <c r="G26" s="15"/>
      <c r="H26" s="15"/>
      <c r="I26" s="15"/>
    </row>
    <row r="27" spans="1:9" x14ac:dyDescent="0.2">
      <c r="A27" s="38" t="s">
        <v>28</v>
      </c>
      <c r="B27" s="71">
        <v>4239</v>
      </c>
      <c r="C27" s="73">
        <v>262533</v>
      </c>
      <c r="D27" s="61">
        <f t="shared" si="2"/>
        <v>266772</v>
      </c>
      <c r="E27" s="72">
        <v>223945</v>
      </c>
      <c r="F27" s="72">
        <v>490717</v>
      </c>
      <c r="G27" s="16"/>
      <c r="H27" s="16"/>
      <c r="I27" s="16"/>
    </row>
    <row r="28" spans="1:9" x14ac:dyDescent="0.2">
      <c r="A28" s="38" t="s">
        <v>29</v>
      </c>
      <c r="B28" s="144">
        <v>0</v>
      </c>
      <c r="C28" s="73">
        <v>183489</v>
      </c>
      <c r="D28" s="61">
        <v>182572</v>
      </c>
      <c r="E28" s="72">
        <v>314340</v>
      </c>
      <c r="F28" s="72">
        <v>497829</v>
      </c>
      <c r="G28" s="16"/>
      <c r="H28" s="16"/>
      <c r="I28" s="16"/>
    </row>
    <row r="29" spans="1:9" x14ac:dyDescent="0.2">
      <c r="A29" s="48" t="s">
        <v>79</v>
      </c>
      <c r="B29" s="63">
        <v>18066</v>
      </c>
      <c r="C29" s="67">
        <v>476090</v>
      </c>
      <c r="D29" s="64">
        <f>+B29+C29</f>
        <v>494156</v>
      </c>
      <c r="E29" s="64">
        <v>650175</v>
      </c>
      <c r="F29" s="64">
        <v>1144331</v>
      </c>
      <c r="G29" s="16"/>
      <c r="H29" s="16"/>
      <c r="I29" s="16"/>
    </row>
    <row r="30" spans="1:9" s="6" customFormat="1" x14ac:dyDescent="0.2">
      <c r="A30" s="43"/>
      <c r="B30" s="65"/>
      <c r="C30" s="70"/>
      <c r="D30" s="61"/>
      <c r="E30" s="66"/>
      <c r="F30" s="61"/>
      <c r="G30" s="15"/>
      <c r="H30" s="15"/>
      <c r="I30" s="15"/>
    </row>
    <row r="31" spans="1:9" s="6" customFormat="1" x14ac:dyDescent="0.2">
      <c r="A31" s="38" t="s">
        <v>30</v>
      </c>
      <c r="B31" s="59">
        <v>2531</v>
      </c>
      <c r="C31" s="59">
        <v>24632</v>
      </c>
      <c r="D31" s="61">
        <f t="shared" ref="D31:D33" si="3">+B31+C31</f>
        <v>27163</v>
      </c>
      <c r="E31" s="61">
        <v>5665</v>
      </c>
      <c r="F31" s="61">
        <v>32828</v>
      </c>
      <c r="G31" s="15"/>
      <c r="H31" s="15"/>
      <c r="I31" s="15"/>
    </row>
    <row r="32" spans="1:9" x14ac:dyDescent="0.2">
      <c r="A32" s="38" t="s">
        <v>31</v>
      </c>
      <c r="B32" s="59">
        <v>16506</v>
      </c>
      <c r="C32" s="62">
        <v>24782</v>
      </c>
      <c r="D32" s="61">
        <f t="shared" si="3"/>
        <v>41288</v>
      </c>
      <c r="E32" s="61">
        <v>2163</v>
      </c>
      <c r="F32" s="61">
        <v>43451</v>
      </c>
      <c r="G32" s="16"/>
      <c r="H32" s="16"/>
      <c r="I32" s="16"/>
    </row>
    <row r="33" spans="1:9" x14ac:dyDescent="0.2">
      <c r="A33" s="38" t="s">
        <v>32</v>
      </c>
      <c r="B33" s="59">
        <v>49539</v>
      </c>
      <c r="C33" s="62">
        <v>68811</v>
      </c>
      <c r="D33" s="61">
        <f t="shared" si="3"/>
        <v>118350</v>
      </c>
      <c r="E33" s="61">
        <v>7938</v>
      </c>
      <c r="F33" s="61">
        <v>126288</v>
      </c>
      <c r="G33" s="16"/>
      <c r="H33" s="16"/>
      <c r="I33" s="16"/>
    </row>
    <row r="34" spans="1:9" x14ac:dyDescent="0.2">
      <c r="A34" s="38" t="s">
        <v>33</v>
      </c>
      <c r="B34" s="145">
        <v>0</v>
      </c>
      <c r="C34" s="62">
        <v>15774</v>
      </c>
      <c r="D34" s="61">
        <v>14509</v>
      </c>
      <c r="E34" s="61">
        <v>1386</v>
      </c>
      <c r="F34" s="61">
        <v>17160</v>
      </c>
      <c r="G34" s="16"/>
      <c r="H34" s="16"/>
      <c r="I34" s="16"/>
    </row>
    <row r="35" spans="1:9" x14ac:dyDescent="0.2">
      <c r="A35" s="48" t="s">
        <v>34</v>
      </c>
      <c r="B35" s="63">
        <v>68576</v>
      </c>
      <c r="C35" s="67">
        <v>133999</v>
      </c>
      <c r="D35" s="64">
        <f>+B35+C35</f>
        <v>202575</v>
      </c>
      <c r="E35" s="64">
        <v>17152</v>
      </c>
      <c r="F35" s="64">
        <v>219727</v>
      </c>
      <c r="G35" s="16"/>
      <c r="H35" s="16"/>
      <c r="I35" s="16"/>
    </row>
    <row r="36" spans="1:9" s="6" customFormat="1" x14ac:dyDescent="0.2">
      <c r="A36" s="43"/>
      <c r="B36" s="65"/>
      <c r="C36" s="70"/>
      <c r="D36" s="61"/>
      <c r="E36" s="66"/>
      <c r="F36" s="61"/>
      <c r="G36" s="15"/>
      <c r="H36" s="15"/>
      <c r="I36" s="15"/>
    </row>
    <row r="37" spans="1:9" s="6" customFormat="1" x14ac:dyDescent="0.2">
      <c r="A37" s="48" t="s">
        <v>35</v>
      </c>
      <c r="B37" s="63">
        <v>0</v>
      </c>
      <c r="C37" s="67">
        <v>16917</v>
      </c>
      <c r="D37" s="64">
        <v>18254</v>
      </c>
      <c r="E37" s="64">
        <v>1156</v>
      </c>
      <c r="F37" s="64">
        <v>18073</v>
      </c>
      <c r="G37" s="15"/>
      <c r="H37" s="15"/>
      <c r="I37" s="15"/>
    </row>
    <row r="38" spans="1:9" s="6" customFormat="1" x14ac:dyDescent="0.2">
      <c r="A38" s="43"/>
      <c r="B38" s="65"/>
      <c r="C38" s="70"/>
      <c r="D38" s="61"/>
      <c r="E38" s="66"/>
      <c r="F38" s="61"/>
      <c r="G38" s="15"/>
      <c r="H38" s="15"/>
      <c r="I38" s="15"/>
    </row>
    <row r="39" spans="1:9" s="6" customFormat="1" x14ac:dyDescent="0.2">
      <c r="A39" s="38" t="s">
        <v>80</v>
      </c>
      <c r="B39" s="71">
        <v>26590</v>
      </c>
      <c r="C39" s="71">
        <v>230018</v>
      </c>
      <c r="D39" s="61">
        <f t="shared" ref="D39:D47" si="4">+B39+C39</f>
        <v>256608</v>
      </c>
      <c r="E39" s="72">
        <v>79531</v>
      </c>
      <c r="F39" s="72">
        <v>336139</v>
      </c>
      <c r="G39" s="15"/>
      <c r="H39" s="15"/>
      <c r="I39" s="15"/>
    </row>
    <row r="40" spans="1:9" x14ac:dyDescent="0.2">
      <c r="A40" s="38" t="s">
        <v>36</v>
      </c>
      <c r="B40" s="71">
        <v>39848</v>
      </c>
      <c r="C40" s="73">
        <v>280042</v>
      </c>
      <c r="D40" s="61">
        <f t="shared" si="4"/>
        <v>319890</v>
      </c>
      <c r="E40" s="72">
        <v>24455</v>
      </c>
      <c r="F40" s="72">
        <v>344345</v>
      </c>
      <c r="G40" s="16"/>
      <c r="H40" s="16"/>
      <c r="I40" s="16"/>
    </row>
    <row r="41" spans="1:9" x14ac:dyDescent="0.2">
      <c r="A41" s="38" t="s">
        <v>37</v>
      </c>
      <c r="B41" s="71">
        <v>42993</v>
      </c>
      <c r="C41" s="73">
        <v>217442</v>
      </c>
      <c r="D41" s="61">
        <f t="shared" si="4"/>
        <v>260435</v>
      </c>
      <c r="E41" s="72">
        <v>65504</v>
      </c>
      <c r="F41" s="72">
        <v>325939</v>
      </c>
      <c r="G41" s="16"/>
      <c r="H41" s="16"/>
      <c r="I41" s="16"/>
    </row>
    <row r="42" spans="1:9" x14ac:dyDescent="0.2">
      <c r="A42" s="38" t="s">
        <v>38</v>
      </c>
      <c r="B42" s="71">
        <v>6813</v>
      </c>
      <c r="C42" s="73">
        <v>93325</v>
      </c>
      <c r="D42" s="61">
        <f t="shared" si="4"/>
        <v>100138</v>
      </c>
      <c r="E42" s="72">
        <v>50544</v>
      </c>
      <c r="F42" s="72">
        <v>150682</v>
      </c>
      <c r="G42" s="16"/>
      <c r="H42" s="16"/>
      <c r="I42" s="16"/>
    </row>
    <row r="43" spans="1:9" x14ac:dyDescent="0.2">
      <c r="A43" s="38" t="s">
        <v>39</v>
      </c>
      <c r="B43" s="71">
        <v>81709</v>
      </c>
      <c r="C43" s="73">
        <v>306080</v>
      </c>
      <c r="D43" s="61">
        <f t="shared" si="4"/>
        <v>387789</v>
      </c>
      <c r="E43" s="72">
        <v>31397</v>
      </c>
      <c r="F43" s="72">
        <v>419186</v>
      </c>
      <c r="G43" s="16"/>
      <c r="H43" s="16"/>
      <c r="I43" s="16"/>
    </row>
    <row r="44" spans="1:9" x14ac:dyDescent="0.2">
      <c r="A44" s="38" t="s">
        <v>40</v>
      </c>
      <c r="B44" s="71">
        <v>6139</v>
      </c>
      <c r="C44" s="73">
        <v>129522</v>
      </c>
      <c r="D44" s="61">
        <f t="shared" si="4"/>
        <v>135661</v>
      </c>
      <c r="E44" s="72">
        <v>59296</v>
      </c>
      <c r="F44" s="72">
        <v>194957</v>
      </c>
      <c r="G44" s="16"/>
      <c r="H44" s="16"/>
      <c r="I44" s="16"/>
    </row>
    <row r="45" spans="1:9" x14ac:dyDescent="0.2">
      <c r="A45" s="38" t="s">
        <v>41</v>
      </c>
      <c r="B45" s="71">
        <v>1023</v>
      </c>
      <c r="C45" s="73">
        <v>17660</v>
      </c>
      <c r="D45" s="61">
        <f t="shared" si="4"/>
        <v>18683</v>
      </c>
      <c r="E45" s="72">
        <v>178429</v>
      </c>
      <c r="F45" s="72">
        <v>197112</v>
      </c>
      <c r="G45" s="16"/>
      <c r="H45" s="16"/>
      <c r="I45" s="16"/>
    </row>
    <row r="46" spans="1:9" x14ac:dyDescent="0.2">
      <c r="A46" s="38" t="s">
        <v>42</v>
      </c>
      <c r="B46" s="71">
        <v>3103</v>
      </c>
      <c r="C46" s="73">
        <v>39189</v>
      </c>
      <c r="D46" s="61">
        <f t="shared" si="4"/>
        <v>42292</v>
      </c>
      <c r="E46" s="72">
        <v>30164</v>
      </c>
      <c r="F46" s="72">
        <v>72456</v>
      </c>
      <c r="G46" s="16"/>
      <c r="H46" s="16"/>
      <c r="I46" s="16"/>
    </row>
    <row r="47" spans="1:9" x14ac:dyDescent="0.2">
      <c r="A47" s="38" t="s">
        <v>43</v>
      </c>
      <c r="B47" s="71">
        <v>25011</v>
      </c>
      <c r="C47" s="73">
        <v>142767</v>
      </c>
      <c r="D47" s="61">
        <f t="shared" si="4"/>
        <v>167778</v>
      </c>
      <c r="E47" s="72">
        <v>149338</v>
      </c>
      <c r="F47" s="72">
        <v>317116</v>
      </c>
      <c r="G47" s="16"/>
      <c r="H47" s="16"/>
      <c r="I47" s="16"/>
    </row>
    <row r="48" spans="1:9" x14ac:dyDescent="0.2">
      <c r="A48" s="48" t="s">
        <v>81</v>
      </c>
      <c r="B48" s="63">
        <v>233229</v>
      </c>
      <c r="C48" s="67">
        <v>1456045</v>
      </c>
      <c r="D48" s="64">
        <f>+B48+C48</f>
        <v>1689274</v>
      </c>
      <c r="E48" s="64">
        <v>668658</v>
      </c>
      <c r="F48" s="64">
        <v>2357932</v>
      </c>
      <c r="G48" s="16"/>
      <c r="H48" s="16"/>
      <c r="I48" s="16"/>
    </row>
    <row r="49" spans="1:9" s="6" customFormat="1" x14ac:dyDescent="0.2">
      <c r="A49" s="43"/>
      <c r="B49" s="65"/>
      <c r="C49" s="70"/>
      <c r="D49" s="61"/>
      <c r="E49" s="66"/>
      <c r="F49" s="61"/>
      <c r="G49" s="15"/>
      <c r="H49" s="15"/>
      <c r="I49" s="15"/>
    </row>
    <row r="50" spans="1:9" s="6" customFormat="1" x14ac:dyDescent="0.2">
      <c r="A50" s="48" t="s">
        <v>44</v>
      </c>
      <c r="B50" s="63">
        <v>36514</v>
      </c>
      <c r="C50" s="67">
        <v>108679</v>
      </c>
      <c r="D50" s="64">
        <f>+B50+C50</f>
        <v>145193</v>
      </c>
      <c r="E50" s="64">
        <v>5232</v>
      </c>
      <c r="F50" s="64">
        <v>150425</v>
      </c>
      <c r="G50" s="15"/>
      <c r="H50" s="15"/>
      <c r="I50" s="15"/>
    </row>
    <row r="51" spans="1:9" s="6" customFormat="1" x14ac:dyDescent="0.2">
      <c r="A51" s="43"/>
      <c r="B51" s="65"/>
      <c r="C51" s="70"/>
      <c r="D51" s="61"/>
      <c r="E51" s="66"/>
      <c r="F51" s="61"/>
      <c r="G51" s="15"/>
      <c r="H51" s="15"/>
      <c r="I51" s="15"/>
    </row>
    <row r="52" spans="1:9" s="6" customFormat="1" x14ac:dyDescent="0.2">
      <c r="A52" s="38" t="s">
        <v>45</v>
      </c>
      <c r="B52" s="146">
        <v>0</v>
      </c>
      <c r="C52" s="59">
        <v>36124</v>
      </c>
      <c r="D52" s="61">
        <v>36124</v>
      </c>
      <c r="E52" s="61">
        <v>25164</v>
      </c>
      <c r="F52" s="61">
        <v>61288</v>
      </c>
      <c r="G52" s="15"/>
      <c r="H52" s="15"/>
      <c r="I52" s="15"/>
    </row>
    <row r="53" spans="1:9" x14ac:dyDescent="0.2">
      <c r="A53" s="38" t="s">
        <v>46</v>
      </c>
      <c r="B53" s="147">
        <v>0</v>
      </c>
      <c r="C53" s="62">
        <v>217955</v>
      </c>
      <c r="D53" s="61">
        <v>217955</v>
      </c>
      <c r="E53" s="61">
        <v>102985</v>
      </c>
      <c r="F53" s="61">
        <v>320940</v>
      </c>
      <c r="G53" s="16"/>
      <c r="H53" s="16"/>
      <c r="I53" s="16"/>
    </row>
    <row r="54" spans="1:9" x14ac:dyDescent="0.2">
      <c r="A54" s="38" t="s">
        <v>47</v>
      </c>
      <c r="B54" s="74">
        <v>449</v>
      </c>
      <c r="C54" s="62">
        <v>40693</v>
      </c>
      <c r="D54" s="61">
        <f t="shared" ref="D54:D56" si="5">+B54+C54</f>
        <v>41142</v>
      </c>
      <c r="E54" s="61">
        <v>37437</v>
      </c>
      <c r="F54" s="61">
        <v>78579</v>
      </c>
      <c r="G54" s="16"/>
      <c r="H54" s="16"/>
      <c r="I54" s="16"/>
    </row>
    <row r="55" spans="1:9" x14ac:dyDescent="0.2">
      <c r="A55" s="38" t="s">
        <v>48</v>
      </c>
      <c r="B55" s="74">
        <v>90</v>
      </c>
      <c r="C55" s="62">
        <v>15087</v>
      </c>
      <c r="D55" s="61">
        <f t="shared" si="5"/>
        <v>15177</v>
      </c>
      <c r="E55" s="61">
        <v>292253</v>
      </c>
      <c r="F55" s="61">
        <v>307430</v>
      </c>
      <c r="G55" s="16"/>
      <c r="H55" s="16"/>
      <c r="I55" s="16"/>
    </row>
    <row r="56" spans="1:9" x14ac:dyDescent="0.2">
      <c r="A56" s="38" t="s">
        <v>49</v>
      </c>
      <c r="B56" s="74">
        <v>11454</v>
      </c>
      <c r="C56" s="62">
        <v>48338</v>
      </c>
      <c r="D56" s="61">
        <f t="shared" si="5"/>
        <v>59792</v>
      </c>
      <c r="E56" s="61">
        <v>47814</v>
      </c>
      <c r="F56" s="61">
        <v>107606</v>
      </c>
      <c r="G56" s="16"/>
      <c r="H56" s="16"/>
      <c r="I56" s="16"/>
    </row>
    <row r="57" spans="1:9" x14ac:dyDescent="0.2">
      <c r="A57" s="48" t="s">
        <v>50</v>
      </c>
      <c r="B57" s="63">
        <v>11993</v>
      </c>
      <c r="C57" s="67">
        <v>358197</v>
      </c>
      <c r="D57" s="64">
        <f>+B57+C57</f>
        <v>370190</v>
      </c>
      <c r="E57" s="64">
        <v>505653</v>
      </c>
      <c r="F57" s="64">
        <v>875843</v>
      </c>
      <c r="G57" s="16"/>
      <c r="H57" s="16"/>
      <c r="I57" s="16"/>
    </row>
    <row r="58" spans="1:9" s="6" customFormat="1" ht="12" customHeight="1" x14ac:dyDescent="0.2">
      <c r="A58" s="43"/>
      <c r="B58" s="65"/>
      <c r="C58" s="70"/>
      <c r="D58" s="61"/>
      <c r="E58" s="66"/>
      <c r="F58" s="61"/>
      <c r="G58" s="15"/>
      <c r="H58" s="15"/>
      <c r="I58" s="15"/>
    </row>
    <row r="59" spans="1:9" s="6" customFormat="1" x14ac:dyDescent="0.2">
      <c r="A59" s="38" t="s">
        <v>51</v>
      </c>
      <c r="B59" s="145">
        <v>0</v>
      </c>
      <c r="C59" s="59">
        <v>430</v>
      </c>
      <c r="D59" s="61">
        <v>430</v>
      </c>
      <c r="E59" s="61">
        <v>65568</v>
      </c>
      <c r="F59" s="61">
        <v>65998</v>
      </c>
      <c r="G59" s="15"/>
      <c r="H59" s="15"/>
      <c r="I59" s="15"/>
    </row>
    <row r="60" spans="1:9" x14ac:dyDescent="0.2">
      <c r="A60" s="38" t="s">
        <v>52</v>
      </c>
      <c r="B60" s="145">
        <v>0</v>
      </c>
      <c r="C60" s="62">
        <v>20982</v>
      </c>
      <c r="D60" s="61">
        <v>20047</v>
      </c>
      <c r="E60" s="61">
        <v>51233</v>
      </c>
      <c r="F60" s="61">
        <v>72215</v>
      </c>
      <c r="G60" s="16"/>
      <c r="H60" s="16"/>
      <c r="I60" s="16"/>
    </row>
    <row r="61" spans="1:9" x14ac:dyDescent="0.2">
      <c r="A61" s="38" t="s">
        <v>53</v>
      </c>
      <c r="B61" s="59">
        <v>67</v>
      </c>
      <c r="C61" s="62">
        <v>966</v>
      </c>
      <c r="D61" s="61">
        <f t="shared" ref="D61" si="6">+B61+C61</f>
        <v>1033</v>
      </c>
      <c r="E61" s="61">
        <v>22202</v>
      </c>
      <c r="F61" s="61">
        <v>23235</v>
      </c>
      <c r="G61" s="16"/>
      <c r="H61" s="16"/>
      <c r="I61" s="16"/>
    </row>
    <row r="62" spans="1:9" x14ac:dyDescent="0.2">
      <c r="A62" s="48" t="s">
        <v>54</v>
      </c>
      <c r="B62" s="63">
        <v>67</v>
      </c>
      <c r="C62" s="67">
        <v>22378</v>
      </c>
      <c r="D62" s="64">
        <f>+B62+C62</f>
        <v>22445</v>
      </c>
      <c r="E62" s="64">
        <v>139003</v>
      </c>
      <c r="F62" s="64">
        <v>161448</v>
      </c>
      <c r="G62" s="16"/>
      <c r="H62" s="16"/>
      <c r="I62" s="16"/>
    </row>
    <row r="63" spans="1:9" s="6" customFormat="1" x14ac:dyDescent="0.2">
      <c r="A63" s="43"/>
      <c r="B63" s="65"/>
      <c r="C63" s="70"/>
      <c r="D63" s="61"/>
      <c r="E63" s="66"/>
      <c r="F63" s="61"/>
      <c r="G63" s="15"/>
      <c r="H63" s="15"/>
      <c r="I63" s="15"/>
    </row>
    <row r="64" spans="1:9" s="6" customFormat="1" x14ac:dyDescent="0.2">
      <c r="A64" s="48" t="s">
        <v>55</v>
      </c>
      <c r="B64" s="63">
        <v>0</v>
      </c>
      <c r="C64" s="67">
        <v>0</v>
      </c>
      <c r="D64" s="64" t="s">
        <v>131</v>
      </c>
      <c r="E64" s="64">
        <v>188418</v>
      </c>
      <c r="F64" s="64">
        <v>188418</v>
      </c>
      <c r="G64" s="15"/>
      <c r="H64" s="15"/>
      <c r="I64" s="15"/>
    </row>
    <row r="65" spans="1:9" s="6" customFormat="1" x14ac:dyDescent="0.2">
      <c r="A65" s="43"/>
      <c r="B65" s="65"/>
      <c r="C65" s="70"/>
      <c r="D65" s="61"/>
      <c r="E65" s="66"/>
      <c r="F65" s="61"/>
      <c r="G65" s="15"/>
      <c r="H65" s="15"/>
      <c r="I65" s="15"/>
    </row>
    <row r="66" spans="1:9" s="6" customFormat="1" x14ac:dyDescent="0.2">
      <c r="A66" s="38" t="s">
        <v>56</v>
      </c>
      <c r="B66" s="145">
        <v>0</v>
      </c>
      <c r="C66" s="59">
        <v>505043</v>
      </c>
      <c r="D66" s="61">
        <v>505836</v>
      </c>
      <c r="E66" s="61">
        <v>16122</v>
      </c>
      <c r="F66" s="61">
        <v>521165</v>
      </c>
      <c r="G66" s="15"/>
      <c r="H66" s="15"/>
      <c r="I66" s="15"/>
    </row>
    <row r="67" spans="1:9" x14ac:dyDescent="0.2">
      <c r="A67" s="38" t="s">
        <v>57</v>
      </c>
      <c r="B67" s="62">
        <v>6377</v>
      </c>
      <c r="C67" s="62">
        <v>638991</v>
      </c>
      <c r="D67" s="61">
        <f t="shared" ref="D67" si="7">+B67+C67</f>
        <v>645368</v>
      </c>
      <c r="E67" s="61">
        <v>19095</v>
      </c>
      <c r="F67" s="61">
        <v>664463</v>
      </c>
      <c r="G67" s="16"/>
      <c r="H67" s="16"/>
      <c r="I67" s="16"/>
    </row>
    <row r="68" spans="1:9" x14ac:dyDescent="0.2">
      <c r="A68" s="48" t="s">
        <v>58</v>
      </c>
      <c r="B68" s="63">
        <v>6377</v>
      </c>
      <c r="C68" s="67">
        <v>1144034</v>
      </c>
      <c r="D68" s="64">
        <f>+B68+C68</f>
        <v>1150411</v>
      </c>
      <c r="E68" s="64">
        <v>35217</v>
      </c>
      <c r="F68" s="64">
        <v>1185628</v>
      </c>
      <c r="G68" s="16"/>
      <c r="H68" s="16"/>
      <c r="I68" s="16"/>
    </row>
    <row r="69" spans="1:9" s="6" customFormat="1" x14ac:dyDescent="0.2">
      <c r="A69" s="43"/>
      <c r="B69" s="65"/>
      <c r="C69" s="70"/>
      <c r="D69" s="61"/>
      <c r="E69" s="66"/>
      <c r="F69" s="61"/>
      <c r="G69" s="15"/>
      <c r="H69" s="15"/>
      <c r="I69" s="15"/>
    </row>
    <row r="70" spans="1:9" s="6" customFormat="1" x14ac:dyDescent="0.2">
      <c r="A70" s="38" t="s">
        <v>59</v>
      </c>
      <c r="B70" s="144">
        <v>0</v>
      </c>
      <c r="C70" s="71">
        <v>185384</v>
      </c>
      <c r="D70" s="61">
        <v>170492</v>
      </c>
      <c r="E70" s="72">
        <v>181138</v>
      </c>
      <c r="F70" s="72">
        <v>366522</v>
      </c>
      <c r="G70" s="15"/>
      <c r="H70" s="15"/>
      <c r="I70" s="15"/>
    </row>
    <row r="71" spans="1:9" x14ac:dyDescent="0.2">
      <c r="A71" s="38" t="s">
        <v>60</v>
      </c>
      <c r="B71" s="144">
        <v>0</v>
      </c>
      <c r="C71" s="73">
        <v>95650</v>
      </c>
      <c r="D71" s="61">
        <v>95644</v>
      </c>
      <c r="E71" s="72">
        <v>9650</v>
      </c>
      <c r="F71" s="72">
        <v>105300</v>
      </c>
      <c r="G71" s="16"/>
      <c r="H71" s="16"/>
      <c r="I71" s="16"/>
    </row>
    <row r="72" spans="1:9" x14ac:dyDescent="0.2">
      <c r="A72" s="38" t="s">
        <v>61</v>
      </c>
      <c r="B72" s="144">
        <v>0</v>
      </c>
      <c r="C72" s="73">
        <v>168861</v>
      </c>
      <c r="D72" s="61">
        <v>144152</v>
      </c>
      <c r="E72" s="72">
        <v>7543</v>
      </c>
      <c r="F72" s="72">
        <v>176404</v>
      </c>
      <c r="G72" s="16"/>
      <c r="H72" s="16"/>
      <c r="I72" s="16"/>
    </row>
    <row r="73" spans="1:9" x14ac:dyDescent="0.2">
      <c r="A73" s="38" t="s">
        <v>62</v>
      </c>
      <c r="B73" s="144">
        <v>0</v>
      </c>
      <c r="C73" s="73">
        <v>150384</v>
      </c>
      <c r="D73" s="61">
        <v>178482</v>
      </c>
      <c r="E73" s="72">
        <v>107605</v>
      </c>
      <c r="F73" s="72">
        <v>257989</v>
      </c>
      <c r="G73" s="16"/>
      <c r="H73" s="16"/>
      <c r="I73" s="16"/>
    </row>
    <row r="74" spans="1:9" x14ac:dyDescent="0.2">
      <c r="A74" s="38" t="s">
        <v>63</v>
      </c>
      <c r="B74" s="144">
        <v>0</v>
      </c>
      <c r="C74" s="73">
        <v>158092</v>
      </c>
      <c r="D74" s="61">
        <v>130501</v>
      </c>
      <c r="E74" s="72">
        <v>4326</v>
      </c>
      <c r="F74" s="72">
        <v>162418</v>
      </c>
      <c r="G74" s="16"/>
      <c r="H74" s="16"/>
      <c r="I74" s="16"/>
    </row>
    <row r="75" spans="1:9" x14ac:dyDescent="0.2">
      <c r="A75" s="38" t="s">
        <v>64</v>
      </c>
      <c r="B75" s="144">
        <v>0</v>
      </c>
      <c r="C75" s="73">
        <v>130910</v>
      </c>
      <c r="D75" s="61">
        <v>110215</v>
      </c>
      <c r="E75" s="72">
        <v>19503</v>
      </c>
      <c r="F75" s="72">
        <v>150413</v>
      </c>
      <c r="G75" s="16"/>
      <c r="H75" s="16"/>
      <c r="I75" s="16"/>
    </row>
    <row r="76" spans="1:9" x14ac:dyDescent="0.2">
      <c r="A76" s="38" t="s">
        <v>65</v>
      </c>
      <c r="B76" s="71">
        <v>0</v>
      </c>
      <c r="C76" s="73">
        <v>99230</v>
      </c>
      <c r="D76" s="61">
        <f t="shared" ref="D76:D77" si="8">+B76+C76</f>
        <v>99230</v>
      </c>
      <c r="E76" s="72">
        <v>18383</v>
      </c>
      <c r="F76" s="72">
        <v>117613</v>
      </c>
      <c r="G76" s="16"/>
      <c r="H76" s="16"/>
      <c r="I76" s="16"/>
    </row>
    <row r="77" spans="1:9" x14ac:dyDescent="0.2">
      <c r="A77" s="38" t="s">
        <v>66</v>
      </c>
      <c r="B77" s="73">
        <v>4145</v>
      </c>
      <c r="C77" s="73">
        <v>113524</v>
      </c>
      <c r="D77" s="61">
        <f t="shared" si="8"/>
        <v>117669</v>
      </c>
      <c r="E77" s="72">
        <v>6916</v>
      </c>
      <c r="F77" s="72">
        <v>124585</v>
      </c>
      <c r="G77" s="16"/>
      <c r="H77" s="16"/>
      <c r="I77" s="16"/>
    </row>
    <row r="78" spans="1:9" x14ac:dyDescent="0.2">
      <c r="A78" s="48" t="s">
        <v>82</v>
      </c>
      <c r="B78" s="63">
        <v>4145</v>
      </c>
      <c r="C78" s="67">
        <v>1102035</v>
      </c>
      <c r="D78" s="64">
        <f>+B78+C78</f>
        <v>1106180</v>
      </c>
      <c r="E78" s="64">
        <v>355064</v>
      </c>
      <c r="F78" s="64">
        <v>1461244</v>
      </c>
      <c r="G78" s="16"/>
      <c r="H78" s="16"/>
      <c r="I78" s="16"/>
    </row>
    <row r="79" spans="1:9" s="6" customFormat="1" x14ac:dyDescent="0.2">
      <c r="A79" s="43"/>
      <c r="B79" s="65"/>
      <c r="C79" s="70"/>
      <c r="D79" s="61"/>
      <c r="E79" s="66"/>
      <c r="F79" s="61"/>
      <c r="G79" s="17"/>
      <c r="H79" s="17"/>
      <c r="I79" s="17"/>
    </row>
    <row r="80" spans="1:9" s="6" customFormat="1" x14ac:dyDescent="0.2">
      <c r="A80" s="38" t="s">
        <v>67</v>
      </c>
      <c r="B80" s="145">
        <v>0</v>
      </c>
      <c r="C80" s="71">
        <v>30</v>
      </c>
      <c r="D80" s="61">
        <v>30</v>
      </c>
      <c r="E80" s="72">
        <v>122039</v>
      </c>
      <c r="F80" s="61">
        <v>122069</v>
      </c>
      <c r="G80" s="17"/>
      <c r="H80" s="17"/>
      <c r="I80" s="17"/>
    </row>
    <row r="81" spans="1:9" x14ac:dyDescent="0.2">
      <c r="A81" s="38" t="s">
        <v>68</v>
      </c>
      <c r="B81" s="59">
        <v>2000</v>
      </c>
      <c r="C81" s="62">
        <v>27896</v>
      </c>
      <c r="D81" s="61">
        <f t="shared" ref="D81" si="9">+B81+C81</f>
        <v>29896</v>
      </c>
      <c r="E81" s="61">
        <v>75991</v>
      </c>
      <c r="F81" s="61">
        <v>105887</v>
      </c>
      <c r="G81" s="18"/>
      <c r="H81" s="18"/>
      <c r="I81" s="18"/>
    </row>
    <row r="82" spans="1:9" x14ac:dyDescent="0.2">
      <c r="A82" s="48" t="s">
        <v>69</v>
      </c>
      <c r="B82" s="63">
        <v>2000</v>
      </c>
      <c r="C82" s="67">
        <v>27926</v>
      </c>
      <c r="D82" s="64">
        <f>+B82+C82</f>
        <v>29926</v>
      </c>
      <c r="E82" s="64">
        <v>198030</v>
      </c>
      <c r="F82" s="64">
        <v>227956</v>
      </c>
      <c r="G82" s="18"/>
      <c r="H82" s="18"/>
      <c r="I82" s="18"/>
    </row>
    <row r="83" spans="1:9" s="6" customFormat="1" x14ac:dyDescent="0.2">
      <c r="A83" s="43"/>
      <c r="B83" s="68"/>
      <c r="C83" s="68"/>
      <c r="D83" s="61"/>
      <c r="E83" s="69"/>
      <c r="F83" s="61"/>
      <c r="G83" s="17"/>
      <c r="H83" s="17"/>
      <c r="I83" s="17"/>
    </row>
    <row r="84" spans="1:9" s="6" customFormat="1" ht="13.5" thickBot="1" x14ac:dyDescent="0.25">
      <c r="A84" s="53" t="s">
        <v>70</v>
      </c>
      <c r="B84" s="75">
        <v>1184890</v>
      </c>
      <c r="C84" s="75">
        <v>5286556</v>
      </c>
      <c r="D84" s="64">
        <f>+B84+C84</f>
        <v>6471446</v>
      </c>
      <c r="E84" s="75">
        <v>2838917</v>
      </c>
      <c r="F84" s="76">
        <v>9310363</v>
      </c>
      <c r="G84" s="17"/>
      <c r="H84" s="17"/>
      <c r="I84" s="17"/>
    </row>
    <row r="85" spans="1:9" x14ac:dyDescent="0.2">
      <c r="A85" s="200" t="s">
        <v>106</v>
      </c>
      <c r="B85" s="200"/>
      <c r="C85" s="200"/>
      <c r="D85" s="200"/>
      <c r="E85" s="200"/>
      <c r="F85" s="200"/>
      <c r="G85" s="18"/>
      <c r="H85" s="18"/>
      <c r="I85" s="18"/>
    </row>
    <row r="86" spans="1:9" x14ac:dyDescent="0.2">
      <c r="A86" s="5" t="s">
        <v>107</v>
      </c>
    </row>
    <row r="87" spans="1:9" x14ac:dyDescent="0.2">
      <c r="A87" s="201"/>
      <c r="B87" s="201"/>
      <c r="C87" s="201"/>
      <c r="D87" s="201"/>
      <c r="E87" s="201"/>
      <c r="F87" s="201"/>
    </row>
  </sheetData>
  <mergeCells count="11">
    <mergeCell ref="A85:F85"/>
    <mergeCell ref="A87:F87"/>
    <mergeCell ref="A3:F3"/>
    <mergeCell ref="A4:F4"/>
    <mergeCell ref="A1:F1"/>
    <mergeCell ref="F5:F6"/>
    <mergeCell ref="A5:A6"/>
    <mergeCell ref="E5:E6"/>
    <mergeCell ref="B5:B6"/>
    <mergeCell ref="C5:C6"/>
    <mergeCell ref="D5:D6"/>
  </mergeCells>
  <phoneticPr fontId="9" type="noConversion"/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3.1</vt:lpstr>
      <vt:lpstr>3.2</vt:lpstr>
      <vt:lpstr>3.3</vt:lpstr>
      <vt:lpstr>3.4</vt:lpstr>
      <vt:lpstr>3.5</vt:lpstr>
      <vt:lpstr>'3.1'!Área_de_impresión</vt:lpstr>
      <vt:lpstr>'3.2'!Área_de_impresión</vt:lpstr>
      <vt:lpstr>'3.3'!Área_de_impresión</vt:lpstr>
      <vt:lpstr>'3.4'!Área_de_impresión</vt:lpstr>
      <vt:lpstr>'3.5'!Área_de_impresión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www.intercambiosvirtuales.org</cp:lastModifiedBy>
  <cp:lastPrinted>2018-04-18T09:17:39Z</cp:lastPrinted>
  <dcterms:created xsi:type="dcterms:W3CDTF">2003-08-01T08:47:09Z</dcterms:created>
  <dcterms:modified xsi:type="dcterms:W3CDTF">2018-07-11T10:03:56Z</dcterms:modified>
</cp:coreProperties>
</file>