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'17.4.5'!$A$1:$J$38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B34"/>
  <c r="I32"/>
  <c r="I31"/>
  <c r="I30"/>
  <c r="I29"/>
  <c r="I28"/>
  <c r="I27"/>
  <c r="I26"/>
  <c r="I25"/>
  <c r="I24"/>
  <c r="C23"/>
  <c r="I23" s="1"/>
  <c r="I22"/>
  <c r="I21"/>
  <c r="I20"/>
  <c r="I19"/>
  <c r="I18"/>
  <c r="D18"/>
  <c r="D34" s="1"/>
  <c r="I17"/>
  <c r="I16"/>
  <c r="I15"/>
  <c r="I14"/>
  <c r="I13"/>
  <c r="I12"/>
  <c r="I11"/>
  <c r="I10"/>
  <c r="I9"/>
  <c r="I8"/>
  <c r="I7"/>
  <c r="I34" l="1"/>
  <c r="C34"/>
</calcChain>
</file>

<file path=xl/sharedStrings.xml><?xml version="1.0" encoding="utf-8"?>
<sst xmlns="http://schemas.openxmlformats.org/spreadsheetml/2006/main" count="40" uniqueCount="39">
  <si>
    <t>INDICADORES ECONÓMICOS DEL MEDIO RURAL - FINANCIACIÓN AGRARIA Y PESQUERA</t>
  </si>
  <si>
    <t>17.4.5. Distribución de los pagos con cargo al F.E.A.G.A., según sectores y líneas de actuación (Millones de euros)</t>
  </si>
  <si>
    <t>Año 2016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</si>
  <si>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</si>
  <si>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</si>
  <si>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</si>
  <si>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</si>
  <si>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</si>
  <si>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</si>
  <si>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</si>
  <si>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Reembolso disciplina financiera</t>
  </si>
  <si>
    <t>TOTAL</t>
  </si>
  <si>
    <t>Régimen de Pago básico</t>
  </si>
  <si>
    <t>Régimen de Pago Único</t>
  </si>
  <si>
    <t>Ayuda asociada voluntaria</t>
  </si>
  <si>
    <t>Cultivos Herbáceos (*)</t>
  </si>
  <si>
    <t>Arroz (*)</t>
  </si>
  <si>
    <t>Aceite de oliva y aceitunas (*)</t>
  </si>
  <si>
    <t xml:space="preserve">Frutas y hortalizas </t>
  </si>
  <si>
    <t>Azúcar e isoglucosa</t>
  </si>
  <si>
    <t>Lino y cáñamo (*)</t>
  </si>
  <si>
    <t>Algodón</t>
  </si>
  <si>
    <t>Sector vitivinícola, vinos y alcoholes</t>
  </si>
  <si>
    <t>Leche y productos lácteos</t>
  </si>
  <si>
    <t>Vacuno</t>
  </si>
  <si>
    <t>Ovino y caprino (*)</t>
  </si>
  <si>
    <t>Porcino (*)</t>
  </si>
  <si>
    <t>Apicultura</t>
  </si>
  <si>
    <t>Programa "POSEICAN"</t>
  </si>
  <si>
    <t>Desarrollo  rural (*)</t>
  </si>
  <si>
    <t>Medidas de promoción</t>
  </si>
  <si>
    <t>Otras recuperaciones, irregularidades…</t>
  </si>
  <si>
    <t>Otros gastos</t>
  </si>
  <si>
    <t>Condicionalidad</t>
  </si>
  <si>
    <t>Modulación (*)</t>
  </si>
  <si>
    <t>Ayuda específica - R (CE) 73/2009</t>
  </si>
  <si>
    <t>Reembolso disciplina financiera (**)</t>
  </si>
  <si>
    <t>Liquidación ejercicios anteriores</t>
  </si>
  <si>
    <t xml:space="preserve">F.E.A.G.A.: Fondo Europeo Agrario de Garantía. NOTAS FEGA:  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</si>
</sst>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__;\–#,##0.00__;0.00__;@__"/>
    <numFmt numFmtId="166" formatCode="0.000"/>
    <numFmt numFmtId="167" formatCode="#,##0.000"/>
    <numFmt numFmtId="168" formatCode="_-* #,##0.00\ [$€]_-;\-* #,##0.00\ [$€]_-;_-* &quot;-&quot;??\ [$€]_-;_-@_-"/>
    <numFmt numFmtId="169" formatCode="#,##0.0_);\(#,##0.0\)"/>
    <numFmt numFmtId="170" formatCode="#,##0;\(0.0\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0"/>
      </right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170" fontId="9" fillId="0" borderId="7">
      <alignment horizontal="right"/>
    </xf>
  </cellStyleXfs>
  <cellXfs count="54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indent="1"/>
    </xf>
    <xf numFmtId="165" fontId="8" fillId="2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 indent="1"/>
    </xf>
    <xf numFmtId="165" fontId="8" fillId="2" borderId="8" xfId="0" applyNumberFormat="1" applyFont="1" applyFill="1" applyBorder="1" applyAlignment="1" applyProtection="1">
      <alignment horizontal="right"/>
    </xf>
    <xf numFmtId="165" fontId="8" fillId="2" borderId="9" xfId="0" applyNumberFormat="1" applyFont="1" applyFill="1" applyBorder="1" applyAlignment="1" applyProtection="1">
      <alignment horizontal="right"/>
    </xf>
    <xf numFmtId="165" fontId="8" fillId="2" borderId="10" xfId="0" applyNumberFormat="1" applyFont="1" applyFill="1" applyBorder="1" applyAlignment="1" applyProtection="1">
      <alignment horizontal="right"/>
    </xf>
    <xf numFmtId="167" fontId="6" fillId="3" borderId="11" xfId="0" applyNumberFormat="1" applyFont="1" applyFill="1" applyBorder="1" applyAlignment="1" applyProtection="1">
      <alignment horizontal="right"/>
    </xf>
    <xf numFmtId="0" fontId="7" fillId="0" borderId="12" xfId="0" applyFont="1" applyFill="1" applyBorder="1" applyAlignment="1">
      <alignment horizontal="left" vertical="center" indent="1"/>
    </xf>
    <xf numFmtId="0" fontId="8" fillId="2" borderId="7" xfId="0" applyFont="1" applyFill="1" applyBorder="1"/>
    <xf numFmtId="167" fontId="8" fillId="2" borderId="8" xfId="0" applyNumberFormat="1" applyFont="1" applyFill="1" applyBorder="1" applyAlignment="1" applyProtection="1">
      <alignment horizontal="right" indent="1"/>
    </xf>
    <xf numFmtId="167" fontId="8" fillId="2" borderId="9" xfId="0" applyNumberFormat="1" applyFont="1" applyFill="1" applyBorder="1" applyAlignment="1" applyProtection="1">
      <alignment horizontal="right" indent="1"/>
    </xf>
    <xf numFmtId="167" fontId="8" fillId="2" borderId="10" xfId="0" applyNumberFormat="1" applyFont="1" applyFill="1" applyBorder="1" applyAlignment="1" applyProtection="1">
      <alignment horizontal="right" indent="1"/>
    </xf>
    <xf numFmtId="167" fontId="8" fillId="2" borderId="7" xfId="0" applyNumberFormat="1" applyFont="1" applyFill="1" applyBorder="1" applyAlignment="1" applyProtection="1">
      <alignment horizontal="right" indent="1"/>
    </xf>
    <xf numFmtId="166" fontId="9" fillId="0" borderId="7" xfId="0" applyNumberFormat="1" applyFont="1" applyFill="1" applyBorder="1" applyAlignment="1" applyProtection="1">
      <alignment horizontal="right" indent="1"/>
    </xf>
    <xf numFmtId="167" fontId="9" fillId="0" borderId="9" xfId="0" applyNumberFormat="1" applyFont="1" applyFill="1" applyBorder="1" applyAlignment="1" applyProtection="1">
      <alignment horizontal="right" indent="1"/>
    </xf>
    <xf numFmtId="167" fontId="0" fillId="2" borderId="0" xfId="0" applyNumberFormat="1" applyFill="1"/>
    <xf numFmtId="166" fontId="8" fillId="2" borderId="7" xfId="0" applyNumberFormat="1" applyFont="1" applyFill="1" applyBorder="1" applyAlignment="1" applyProtection="1">
      <alignment horizontal="right" indent="1"/>
    </xf>
    <xf numFmtId="167" fontId="9" fillId="0" borderId="8" xfId="0" applyNumberFormat="1" applyFont="1" applyFill="1" applyBorder="1" applyAlignment="1" applyProtection="1">
      <alignment horizontal="right" indent="1"/>
    </xf>
    <xf numFmtId="166" fontId="8" fillId="2" borderId="7" xfId="0" applyNumberFormat="1" applyFont="1" applyFill="1" applyBorder="1"/>
    <xf numFmtId="167" fontId="9" fillId="2" borderId="8" xfId="0" applyNumberFormat="1" applyFont="1" applyFill="1" applyBorder="1" applyAlignment="1" applyProtection="1">
      <alignment horizontal="right" indent="1"/>
    </xf>
    <xf numFmtId="167" fontId="9" fillId="2" borderId="9" xfId="0" applyNumberFormat="1" applyFont="1" applyFill="1" applyBorder="1" applyAlignment="1" applyProtection="1">
      <alignment horizontal="right" indent="1"/>
    </xf>
    <xf numFmtId="167" fontId="8" fillId="0" borderId="10" xfId="0" applyNumberFormat="1" applyFont="1" applyFill="1" applyBorder="1" applyAlignment="1" applyProtection="1">
      <alignment horizontal="right" indent="1"/>
    </xf>
    <xf numFmtId="167" fontId="9" fillId="0" borderId="10" xfId="0" applyNumberFormat="1" applyFont="1" applyFill="1" applyBorder="1" applyAlignment="1" applyProtection="1">
      <alignment horizontal="right" indent="1"/>
    </xf>
    <xf numFmtId="0" fontId="0" fillId="0" borderId="0" xfId="0" applyFill="1"/>
    <xf numFmtId="167" fontId="8" fillId="0" borderId="9" xfId="0" applyNumberFormat="1" applyFont="1" applyFill="1" applyBorder="1" applyAlignment="1" applyProtection="1">
      <alignment horizontal="right" indent="1"/>
    </xf>
    <xf numFmtId="0" fontId="8" fillId="2" borderId="0" xfId="0" applyFont="1" applyFill="1" applyBorder="1"/>
    <xf numFmtId="0" fontId="10" fillId="2" borderId="13" xfId="0" applyFont="1" applyFill="1" applyBorder="1"/>
    <xf numFmtId="167" fontId="8" fillId="2" borderId="14" xfId="0" applyNumberFormat="1" applyFont="1" applyFill="1" applyBorder="1" applyAlignment="1" applyProtection="1">
      <alignment horizontal="right"/>
    </xf>
    <xf numFmtId="166" fontId="8" fillId="2" borderId="7" xfId="0" applyNumberFormat="1" applyFont="1" applyFill="1" applyBorder="1" applyAlignment="1" applyProtection="1">
      <alignment horizontal="right"/>
    </xf>
    <xf numFmtId="167" fontId="8" fillId="2" borderId="8" xfId="0" applyNumberFormat="1" applyFont="1" applyFill="1" applyBorder="1" applyAlignment="1" applyProtection="1">
      <alignment horizontal="right"/>
    </xf>
    <xf numFmtId="167" fontId="8" fillId="2" borderId="9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0" fontId="11" fillId="3" borderId="15" xfId="0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 applyProtection="1">
      <alignment horizontal="center" vertical="center"/>
    </xf>
    <xf numFmtId="167" fontId="6" fillId="3" borderId="3" xfId="0" applyNumberFormat="1" applyFont="1" applyFill="1" applyBorder="1" applyAlignment="1" applyProtection="1">
      <alignment horizontal="center" vertical="center"/>
    </xf>
    <xf numFmtId="167" fontId="6" fillId="3" borderId="4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12" fillId="2" borderId="0" xfId="2" applyFont="1" applyFill="1"/>
    <xf numFmtId="167" fontId="12" fillId="2" borderId="0" xfId="2" applyNumberFormat="1" applyFont="1" applyFill="1"/>
    <xf numFmtId="0" fontId="12" fillId="2" borderId="0" xfId="0" applyFont="1" applyFill="1"/>
    <xf numFmtId="0" fontId="9" fillId="2" borderId="0" xfId="0" applyFont="1" applyFill="1"/>
  </cellXfs>
  <cellStyles count="7">
    <cellStyle name="Euro" xfId="3"/>
    <cellStyle name="Normal" xfId="0" builtinId="0"/>
    <cellStyle name="Normal 2" xfId="4"/>
    <cellStyle name="Normal 3" xfId="5"/>
    <cellStyle name="Normal_PRESU1" xfId="1"/>
    <cellStyle name="Normal_PRESU5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L38"/>
  <sheetViews>
    <sheetView tabSelected="1" view="pageBreakPreview" zoomScale="75" zoomScaleNormal="75" workbookViewId="0">
      <selection activeCell="E25" sqref="E25"/>
    </sheetView>
  </sheetViews>
  <sheetFormatPr baseColWidth="10" defaultRowHeight="12.75"/>
  <cols>
    <col min="1" max="1" width="33.7109375" style="2" customWidth="1"/>
    <col min="2" max="2" width="13" style="2" bestFit="1" customWidth="1"/>
    <col min="3" max="3" width="12.7109375" style="2" customWidth="1"/>
    <col min="4" max="4" width="12" style="2" bestFit="1" customWidth="1"/>
    <col min="5" max="5" width="11.42578125" style="2"/>
    <col min="6" max="6" width="12" style="2" bestFit="1" customWidth="1"/>
    <col min="7" max="7" width="11.5703125" style="2" bestFit="1" customWidth="1"/>
    <col min="8" max="8" width="13.7109375" style="2" bestFit="1" customWidth="1"/>
    <col min="9" max="9" width="15.7109375" style="2" customWidth="1"/>
    <col min="10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>
      <c r="A2" s="3"/>
      <c r="B2" s="3"/>
      <c r="C2" s="3"/>
      <c r="D2" s="3"/>
      <c r="E2" s="3"/>
      <c r="F2" s="3"/>
      <c r="G2" s="3"/>
      <c r="H2" s="3"/>
      <c r="I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6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ht="45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10" t="s">
        <v>11</v>
      </c>
    </row>
    <row r="7" spans="1:11" ht="14.45" customHeight="1">
      <c r="A7" s="11" t="s">
        <v>12</v>
      </c>
      <c r="B7" s="12"/>
      <c r="C7" s="13">
        <v>4437.04241</v>
      </c>
      <c r="D7" s="14"/>
      <c r="E7" s="15"/>
      <c r="F7" s="15"/>
      <c r="G7" s="16"/>
      <c r="H7" s="15"/>
      <c r="I7" s="17">
        <f>SUM(B7:H7)</f>
        <v>4437.04241</v>
      </c>
    </row>
    <row r="8" spans="1:11">
      <c r="A8" s="18" t="s">
        <v>13</v>
      </c>
      <c r="B8" s="19"/>
      <c r="C8" s="13">
        <v>6.5239099999999999</v>
      </c>
      <c r="D8" s="20"/>
      <c r="E8" s="21"/>
      <c r="F8" s="21"/>
      <c r="G8" s="22"/>
      <c r="H8" s="21"/>
      <c r="I8" s="17">
        <f>SUM(B8:H8)</f>
        <v>6.5239099999999999</v>
      </c>
    </row>
    <row r="9" spans="1:11">
      <c r="A9" s="18" t="s">
        <v>14</v>
      </c>
      <c r="B9" s="19"/>
      <c r="C9" s="13">
        <v>632.74649999999997</v>
      </c>
      <c r="D9" s="20"/>
      <c r="E9" s="21"/>
      <c r="F9" s="21"/>
      <c r="G9" s="22"/>
      <c r="H9" s="21"/>
      <c r="I9" s="17">
        <f t="shared" ref="I9:I34" si="0">SUM(B9:H9)</f>
        <v>632.74649999999997</v>
      </c>
    </row>
    <row r="10" spans="1:11" ht="14.45" customHeight="1">
      <c r="A10" s="18" t="s">
        <v>15</v>
      </c>
      <c r="B10" s="23"/>
      <c r="C10" s="13">
        <v>3.338E-2</v>
      </c>
      <c r="D10" s="20"/>
      <c r="E10" s="21"/>
      <c r="F10" s="21"/>
      <c r="G10" s="22"/>
      <c r="H10" s="21"/>
      <c r="I10" s="17">
        <f t="shared" si="0"/>
        <v>3.338E-2</v>
      </c>
    </row>
    <row r="11" spans="1:11">
      <c r="A11" s="18" t="s">
        <v>16</v>
      </c>
      <c r="B11" s="23"/>
      <c r="C11" s="13">
        <v>2.3599999999999999E-2</v>
      </c>
      <c r="D11" s="20"/>
      <c r="E11" s="21"/>
      <c r="F11" s="21"/>
      <c r="G11" s="22"/>
      <c r="H11" s="21"/>
      <c r="I11" s="17">
        <f t="shared" si="0"/>
        <v>2.3599999999999999E-2</v>
      </c>
    </row>
    <row r="12" spans="1:11">
      <c r="A12" s="18" t="s">
        <v>17</v>
      </c>
      <c r="B12" s="23"/>
      <c r="C12" s="13">
        <v>-9.8519999999999996E-2</v>
      </c>
      <c r="D12" s="20"/>
      <c r="E12" s="21"/>
      <c r="F12" s="21"/>
      <c r="G12" s="22"/>
      <c r="H12" s="21"/>
      <c r="I12" s="17">
        <f t="shared" si="0"/>
        <v>-9.8519999999999996E-2</v>
      </c>
    </row>
    <row r="13" spans="1:11" ht="12" customHeight="1">
      <c r="A13" s="18" t="s">
        <v>18</v>
      </c>
      <c r="B13" s="23"/>
      <c r="C13" s="24">
        <v>242.86500000000001</v>
      </c>
      <c r="D13" s="20"/>
      <c r="E13" s="25">
        <v>7.5147899999999996</v>
      </c>
      <c r="F13" s="21"/>
      <c r="G13" s="22"/>
      <c r="H13" s="21"/>
      <c r="I13" s="17">
        <f t="shared" si="0"/>
        <v>250.37979000000001</v>
      </c>
      <c r="K13" s="26"/>
    </row>
    <row r="14" spans="1:11">
      <c r="A14" s="18" t="s">
        <v>19</v>
      </c>
      <c r="B14" s="23"/>
      <c r="C14" s="13">
        <v>4.9300000000000004E-3</v>
      </c>
      <c r="D14" s="20"/>
      <c r="E14" s="21"/>
      <c r="F14" s="21"/>
      <c r="G14" s="22"/>
      <c r="H14" s="21"/>
      <c r="I14" s="17">
        <f t="shared" si="0"/>
        <v>4.9300000000000004E-3</v>
      </c>
    </row>
    <row r="15" spans="1:11">
      <c r="A15" s="18" t="s">
        <v>20</v>
      </c>
      <c r="B15" s="23"/>
      <c r="C15" s="27"/>
      <c r="D15" s="20"/>
      <c r="E15" s="21"/>
      <c r="F15" s="21"/>
      <c r="G15" s="22"/>
      <c r="H15" s="21"/>
      <c r="I15" s="17">
        <f t="shared" si="0"/>
        <v>0</v>
      </c>
    </row>
    <row r="16" spans="1:11">
      <c r="A16" s="18" t="s">
        <v>21</v>
      </c>
      <c r="B16" s="23"/>
      <c r="C16" s="13">
        <v>65.445760000000007</v>
      </c>
      <c r="D16" s="20"/>
      <c r="E16" s="21"/>
      <c r="F16" s="21"/>
      <c r="G16" s="22"/>
      <c r="H16" s="21"/>
      <c r="I16" s="17">
        <f t="shared" si="0"/>
        <v>65.445760000000007</v>
      </c>
    </row>
    <row r="17" spans="1:11">
      <c r="A17" s="18" t="s">
        <v>22</v>
      </c>
      <c r="B17" s="23"/>
      <c r="C17" s="24">
        <v>172.31547</v>
      </c>
      <c r="D17" s="20"/>
      <c r="E17" s="25">
        <v>48.354880000000001</v>
      </c>
      <c r="F17" s="21"/>
      <c r="G17" s="22"/>
      <c r="H17" s="21"/>
      <c r="I17" s="17">
        <f t="shared" si="0"/>
        <v>220.67035000000001</v>
      </c>
      <c r="K17" s="26"/>
    </row>
    <row r="18" spans="1:11">
      <c r="A18" s="18" t="s">
        <v>23</v>
      </c>
      <c r="B18" s="23"/>
      <c r="C18" s="24">
        <v>11.024459999999999</v>
      </c>
      <c r="D18" s="28">
        <f>0.24027+0.07261</f>
        <v>0.31287999999999999</v>
      </c>
      <c r="E18" s="25">
        <v>0.26378000000000001</v>
      </c>
      <c r="F18" s="21"/>
      <c r="G18" s="22"/>
      <c r="H18" s="21"/>
      <c r="I18" s="17">
        <f t="shared" si="0"/>
        <v>11.60112</v>
      </c>
    </row>
    <row r="19" spans="1:11">
      <c r="A19" s="18" t="s">
        <v>24</v>
      </c>
      <c r="B19" s="23"/>
      <c r="C19" s="13">
        <v>0.19216</v>
      </c>
      <c r="D19" s="20"/>
      <c r="E19" s="21"/>
      <c r="F19" s="21"/>
      <c r="G19" s="22"/>
      <c r="H19" s="21"/>
      <c r="I19" s="17">
        <f t="shared" si="0"/>
        <v>0.19216</v>
      </c>
      <c r="K19" s="26"/>
    </row>
    <row r="20" spans="1:11">
      <c r="A20" s="18" t="s">
        <v>25</v>
      </c>
      <c r="B20" s="23"/>
      <c r="C20" s="13">
        <v>0.10541</v>
      </c>
      <c r="D20" s="20"/>
      <c r="E20" s="21"/>
      <c r="F20" s="21"/>
      <c r="G20" s="22"/>
      <c r="H20" s="21"/>
      <c r="I20" s="17">
        <f t="shared" si="0"/>
        <v>0.10541</v>
      </c>
    </row>
    <row r="21" spans="1:11">
      <c r="A21" s="18" t="s">
        <v>26</v>
      </c>
      <c r="B21" s="23"/>
      <c r="C21" s="29"/>
      <c r="D21" s="30">
        <v>6.2537500000000001</v>
      </c>
      <c r="E21" s="21"/>
      <c r="F21" s="21"/>
      <c r="G21" s="22"/>
      <c r="H21" s="21"/>
      <c r="I21" s="17">
        <f>SUM(B21:H21)</f>
        <v>6.2537500000000001</v>
      </c>
    </row>
    <row r="22" spans="1:11">
      <c r="A22" s="18" t="s">
        <v>27</v>
      </c>
      <c r="B22" s="23"/>
      <c r="C22" s="13">
        <v>4.9595099999999999</v>
      </c>
      <c r="D22" s="20"/>
      <c r="E22" s="21"/>
      <c r="F22" s="21"/>
      <c r="G22" s="22"/>
      <c r="H22" s="21"/>
      <c r="I22" s="17">
        <f t="shared" si="0"/>
        <v>4.9595099999999999</v>
      </c>
      <c r="K22" s="26"/>
    </row>
    <row r="23" spans="1:11">
      <c r="A23" s="18" t="s">
        <v>28</v>
      </c>
      <c r="B23" s="23"/>
      <c r="C23" s="24">
        <f>181.13011+0.57889</f>
        <v>181.709</v>
      </c>
      <c r="D23" s="30"/>
      <c r="E23" s="25">
        <v>84.051670000000001</v>
      </c>
      <c r="F23" s="21"/>
      <c r="G23" s="22"/>
      <c r="H23" s="21"/>
      <c r="I23" s="17">
        <f t="shared" si="0"/>
        <v>265.76067</v>
      </c>
    </row>
    <row r="24" spans="1:11">
      <c r="A24" s="18" t="s">
        <v>29</v>
      </c>
      <c r="B24" s="23"/>
      <c r="C24" s="27"/>
      <c r="D24" s="20"/>
      <c r="E24" s="21"/>
      <c r="F24" s="31">
        <v>-2.2849999999999999E-2</v>
      </c>
      <c r="G24" s="22"/>
      <c r="H24" s="21"/>
      <c r="I24" s="17">
        <f t="shared" si="0"/>
        <v>-2.2849999999999999E-2</v>
      </c>
    </row>
    <row r="25" spans="1:11">
      <c r="A25" s="18" t="s">
        <v>30</v>
      </c>
      <c r="B25" s="23"/>
      <c r="C25" s="27"/>
      <c r="D25" s="20"/>
      <c r="E25" s="25">
        <v>3.6374200000000001</v>
      </c>
      <c r="F25" s="21"/>
      <c r="G25" s="32"/>
      <c r="H25" s="21"/>
      <c r="I25" s="17">
        <f t="shared" si="0"/>
        <v>3.6374200000000001</v>
      </c>
    </row>
    <row r="26" spans="1:11">
      <c r="A26" s="18" t="s">
        <v>31</v>
      </c>
      <c r="B26" s="23"/>
      <c r="C26" s="29"/>
      <c r="D26" s="20"/>
      <c r="E26" s="21"/>
      <c r="F26" s="21"/>
      <c r="G26" s="33">
        <v>-9.2513799999999993</v>
      </c>
      <c r="H26" s="21"/>
      <c r="I26" s="17">
        <f t="shared" si="0"/>
        <v>-9.2513799999999993</v>
      </c>
      <c r="J26" s="34"/>
    </row>
    <row r="27" spans="1:11">
      <c r="A27" s="18" t="s">
        <v>32</v>
      </c>
      <c r="B27" s="23"/>
      <c r="C27" s="27"/>
      <c r="D27" s="20"/>
      <c r="E27" s="31">
        <v>1.5878699999999999</v>
      </c>
      <c r="F27" s="35"/>
      <c r="G27" s="22"/>
      <c r="H27" s="21"/>
      <c r="I27" s="17">
        <f t="shared" si="0"/>
        <v>1.5878699999999999</v>
      </c>
    </row>
    <row r="28" spans="1:11">
      <c r="A28" s="18" t="s">
        <v>33</v>
      </c>
      <c r="B28" s="23"/>
      <c r="C28" s="27"/>
      <c r="D28" s="20"/>
      <c r="E28" s="21"/>
      <c r="F28" s="25">
        <v>-1.66551</v>
      </c>
      <c r="G28" s="22"/>
      <c r="H28" s="21"/>
      <c r="I28" s="17">
        <f t="shared" si="0"/>
        <v>-1.66551</v>
      </c>
    </row>
    <row r="29" spans="1:11" ht="13.5" customHeight="1">
      <c r="A29" s="18" t="s">
        <v>34</v>
      </c>
      <c r="B29" s="23"/>
      <c r="C29" s="13">
        <v>1.1E-4</v>
      </c>
      <c r="D29" s="20"/>
      <c r="E29" s="21"/>
      <c r="F29" s="21"/>
      <c r="G29" s="22"/>
      <c r="H29" s="21"/>
      <c r="I29" s="17">
        <f t="shared" si="0"/>
        <v>1.1E-4</v>
      </c>
    </row>
    <row r="30" spans="1:11">
      <c r="A30" s="18" t="s">
        <v>35</v>
      </c>
      <c r="B30" s="23"/>
      <c r="C30" s="24">
        <v>0.60192000000000001</v>
      </c>
      <c r="D30" s="20"/>
      <c r="E30" s="21"/>
      <c r="F30" s="21"/>
      <c r="G30" s="22"/>
      <c r="H30" s="21"/>
      <c r="I30" s="17">
        <f t="shared" si="0"/>
        <v>0.60192000000000001</v>
      </c>
    </row>
    <row r="31" spans="1:11">
      <c r="A31" s="18" t="s">
        <v>36</v>
      </c>
      <c r="B31" s="23"/>
      <c r="C31" s="27"/>
      <c r="D31" s="20"/>
      <c r="E31" s="21"/>
      <c r="F31" s="21"/>
      <c r="G31" s="36"/>
      <c r="H31" s="33">
        <v>53.294359999999998</v>
      </c>
      <c r="I31" s="17">
        <f t="shared" si="0"/>
        <v>53.294359999999998</v>
      </c>
    </row>
    <row r="32" spans="1:11">
      <c r="A32" s="18" t="s">
        <v>37</v>
      </c>
      <c r="B32" s="23"/>
      <c r="C32" s="27"/>
      <c r="D32" s="20"/>
      <c r="E32" s="21"/>
      <c r="F32" s="21"/>
      <c r="G32" s="33">
        <v>-131.84126000000001</v>
      </c>
      <c r="H32" s="21"/>
      <c r="I32" s="17">
        <f t="shared" si="0"/>
        <v>-131.84126000000001</v>
      </c>
    </row>
    <row r="33" spans="1:12" ht="13.5" thickBot="1">
      <c r="A33" s="37"/>
      <c r="B33" s="38"/>
      <c r="C33" s="39"/>
      <c r="D33" s="40"/>
      <c r="E33" s="41"/>
      <c r="F33" s="41"/>
      <c r="G33" s="42"/>
      <c r="H33" s="41"/>
      <c r="I33" s="17"/>
    </row>
    <row r="34" spans="1:12" ht="22.5" customHeight="1" thickBot="1">
      <c r="A34" s="43" t="s">
        <v>11</v>
      </c>
      <c r="B34" s="44">
        <f>SUM(B10:B33)</f>
        <v>0</v>
      </c>
      <c r="C34" s="44">
        <f>SUM(C7:C33)</f>
        <v>5755.4950099999987</v>
      </c>
      <c r="D34" s="44">
        <f>SUM(D8:D33)</f>
        <v>6.56663</v>
      </c>
      <c r="E34" s="44">
        <f>SUM(E8:E33)</f>
        <v>145.41040999999998</v>
      </c>
      <c r="F34" s="44">
        <f>SUM(F23:F33)</f>
        <v>-1.6883600000000001</v>
      </c>
      <c r="G34" s="45">
        <f>SUM(G10:G33)</f>
        <v>-141.09264000000002</v>
      </c>
      <c r="H34" s="45">
        <f>SUM(H10:H33)</f>
        <v>53.294359999999998</v>
      </c>
      <c r="I34" s="46">
        <f t="shared" si="0"/>
        <v>5817.9854099999993</v>
      </c>
      <c r="L34" s="26"/>
    </row>
    <row r="35" spans="1:12" s="47" customFormat="1" ht="22.5" customHeight="1"/>
    <row r="36" spans="1:12">
      <c r="B36" s="48"/>
      <c r="C36" s="48"/>
      <c r="D36" s="48"/>
      <c r="E36" s="48"/>
      <c r="F36" s="48"/>
      <c r="G36" s="48"/>
      <c r="H36" s="48"/>
      <c r="I36" s="48"/>
    </row>
    <row r="37" spans="1:12" s="52" customFormat="1">
      <c r="A37" s="49" t="s">
        <v>38</v>
      </c>
      <c r="B37" s="50"/>
      <c r="C37" s="50"/>
      <c r="D37" s="51"/>
      <c r="E37" s="50"/>
      <c r="F37" s="50"/>
      <c r="G37" s="50"/>
      <c r="H37" s="50"/>
      <c r="I37" s="50"/>
    </row>
    <row r="38" spans="1:12">
      <c r="A38" s="53"/>
    </row>
  </sheetData>
  <mergeCells count="5">
    <mergeCell ref="A1:I1"/>
    <mergeCell ref="A3:I3"/>
    <mergeCell ref="A4:I4"/>
    <mergeCell ref="A5:I5"/>
    <mergeCell ref="A35:XFD35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17.4.5</vt:lpstr>
      <vt:lpstr>'17.4.5'!Área_de_impresión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2017-06-01T10:30:53Z</dcterms:created>
  <dcterms:modified xsi:type="dcterms:W3CDTF">2017-06-01T10:30:54Z</dcterms:modified>
</cp:coreProperties>
</file>