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7.4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'[2]34.3'!#REF!</definedName>
    <definedName name="\A">#REF!</definedName>
    <definedName name="\B">#REF!</definedName>
    <definedName name="\C" localSheetId="0">'[2]34.3'!#REF!</definedName>
    <definedName name="\C">#REF!</definedName>
    <definedName name="\D">'[4]19.11-12'!$B$51</definedName>
    <definedName name="\G" localSheetId="0">'[2]34.3'!#REF!</definedName>
    <definedName name="\G">#REF!</definedName>
    <definedName name="\I">#REF!</definedName>
    <definedName name="\L">'[4]19.11-12'!$B$53</definedName>
    <definedName name="\M">#REF!</definedName>
    <definedName name="\N" localSheetId="0">'[2]34.5'!#REF!</definedName>
    <definedName name="\N">#REF!</definedName>
    <definedName name="\Q">#REF!</definedName>
    <definedName name="\S">#REF!</definedName>
    <definedName name="\T">#REF!</definedName>
    <definedName name="\x">[5]Arlleg01!$IR$8190</definedName>
    <definedName name="\z">[5]Arlleg01!$IR$8190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[6]p122!#REF!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[6]p122!#REF!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[6]p122!#REF!</definedName>
    <definedName name="__123Graph_FCurrent" hidden="1">'[4]19.14-15'!#REF!</definedName>
    <definedName name="__123Graph_FGrßfico1" hidden="1">'[4]19.14-15'!#REF!</definedName>
    <definedName name="__123Graph_X" hidden="1">[6]p122!#REF!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RM03">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'[4]19.11-12'!$B$53</definedName>
    <definedName name="AÑOSEÑA">#REF!</definedName>
    <definedName name="_xlnm.Print_Area" localSheetId="0">'17.4.2.1'!$A$1:$I$69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24" i="1"/>
  <c r="H22" s="1"/>
  <c r="E24"/>
  <c r="F21" s="1"/>
  <c r="C24"/>
  <c r="D20" s="1"/>
  <c r="F22"/>
  <c r="H21"/>
  <c r="F20"/>
  <c r="H19"/>
  <c r="F19"/>
  <c r="D19"/>
  <c r="F18"/>
  <c r="H17"/>
  <c r="F17"/>
  <c r="D17"/>
  <c r="F16"/>
  <c r="H15"/>
  <c r="F15"/>
  <c r="D15"/>
  <c r="F14"/>
  <c r="H13"/>
  <c r="F13"/>
  <c r="D13"/>
  <c r="F12"/>
  <c r="H11"/>
  <c r="F11"/>
  <c r="D11"/>
  <c r="F10"/>
  <c r="H9"/>
  <c r="F9"/>
  <c r="D9"/>
  <c r="F8"/>
  <c r="H7"/>
  <c r="F7"/>
  <c r="D7"/>
  <c r="D21" l="1"/>
  <c r="H8"/>
  <c r="D10"/>
  <c r="H12"/>
  <c r="D14"/>
  <c r="H16"/>
  <c r="D18"/>
  <c r="H20"/>
  <c r="D22"/>
  <c r="D8"/>
  <c r="H10"/>
  <c r="D12"/>
  <c r="H14"/>
  <c r="D16"/>
  <c r="H18"/>
</calcChain>
</file>

<file path=xl/sharedStrings.xml><?xml version="1.0" encoding="utf-8"?>
<sst xmlns="http://schemas.openxmlformats.org/spreadsheetml/2006/main" count="27" uniqueCount="23">
  <si>
    <t>INDICADORES ECONÓMICOS DEL MEDIO RURAL - FINANCIACIÓN AGRARIA Y PESQUERA</t>
  </si>
  <si>
    <t>17.4.2.1. Subvenciones del MAGRAMA en el Sector Agrario, Industria Agroalimentaria y Desarrollo Rural (miles de euros)</t>
  </si>
  <si>
    <t>Objeto</t>
  </si>
  <si>
    <t>Valor</t>
  </si>
  <si>
    <t>%</t>
  </si>
  <si>
    <t xml:space="preserve"> Medidas de desarrollo rural</t>
  </si>
  <si>
    <t xml:space="preserve"> Modernización de explotaciones</t>
  </si>
  <si>
    <t xml:space="preserve"> Formación agroalimentaria y desarrollo rural</t>
  </si>
  <si>
    <t xml:space="preserve"> Aportación a los Programas de Desarrollo rural Sostenible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</si>
  <si>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</si>
  <si>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</si>
  <si>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</si>
  <si>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</si>
  <si>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Fomento Industria Agroalimentaria </t>
  </si>
  <si>
    <t xml:space="preserve"> Seguros agrarios</t>
  </si>
  <si>
    <t xml:space="preserve"> Fomento de la innovación tecnológica 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</si>
  <si>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</si>
  <si>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</si>
  <si>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</si>
  <si>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</si>
  <si>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</si>
  <si>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TOTAL</t>
  </si>
  <si>
    <t>Fuente de Información: Oficina Presupuestaria del MAGRAMA</t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</si>
</sst>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#,##0.0__;\–#,##0.0__;0.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4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/>
    <xf numFmtId="164" fontId="2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168" fontId="6" fillId="0" borderId="20">
      <alignment horizontal="right"/>
    </xf>
  </cellStyleXfs>
  <cellXfs count="46">
    <xf numFmtId="0" fontId="0" fillId="0" borderId="0" xfId="0"/>
    <xf numFmtId="164" fontId="3" fillId="0" borderId="0" xfId="1" applyFont="1" applyFill="1" applyAlignment="1">
      <alignment horizontal="center"/>
    </xf>
    <xf numFmtId="0" fontId="4" fillId="0" borderId="0" xfId="0" applyFont="1"/>
    <xf numFmtId="164" fontId="3" fillId="0" borderId="0" xfId="1" applyFont="1" applyAlignment="1">
      <alignment horizontal="center"/>
    </xf>
    <xf numFmtId="164" fontId="3" fillId="0" borderId="0" xfId="1" applyFont="1" applyFill="1" applyAlignment="1">
      <alignment horizontal="center"/>
    </xf>
    <xf numFmtId="164" fontId="5" fillId="0" borderId="0" xfId="2" applyFont="1" applyFill="1" applyAlignment="1">
      <alignment horizontal="center"/>
    </xf>
    <xf numFmtId="164" fontId="5" fillId="0" borderId="1" xfId="2" applyFont="1" applyFill="1" applyBorder="1" applyAlignment="1">
      <alignment horizontal="center"/>
    </xf>
    <xf numFmtId="164" fontId="6" fillId="2" borderId="2" xfId="2" applyFon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center" vertical="center"/>
    </xf>
    <xf numFmtId="1" fontId="6" fillId="2" borderId="4" xfId="2" applyNumberFormat="1" applyFont="1" applyFill="1" applyBorder="1" applyAlignment="1">
      <alignment horizontal="center" vertical="center"/>
    </xf>
    <xf numFmtId="1" fontId="6" fillId="2" borderId="5" xfId="2" applyNumberFormat="1" applyFont="1" applyFill="1" applyBorder="1" applyAlignment="1">
      <alignment horizontal="center" vertical="center"/>
    </xf>
    <xf numFmtId="1" fontId="6" fillId="2" borderId="6" xfId="2" applyNumberFormat="1" applyFont="1" applyFill="1" applyBorder="1" applyAlignment="1">
      <alignment horizontal="center" vertical="center"/>
    </xf>
    <xf numFmtId="1" fontId="6" fillId="2" borderId="7" xfId="2" applyNumberFormat="1" applyFont="1" applyFill="1" applyBorder="1" applyAlignment="1">
      <alignment horizontal="center" vertical="center"/>
    </xf>
    <xf numFmtId="1" fontId="6" fillId="2" borderId="8" xfId="2" applyNumberFormat="1" applyFont="1" applyFill="1" applyBorder="1" applyAlignment="1">
      <alignment horizontal="center" vertical="center"/>
    </xf>
    <xf numFmtId="164" fontId="6" fillId="2" borderId="9" xfId="2" applyFont="1" applyFill="1" applyBorder="1" applyAlignment="1">
      <alignment horizontal="center" vertical="center"/>
    </xf>
    <xf numFmtId="164" fontId="6" fillId="2" borderId="10" xfId="2" applyFont="1" applyFill="1" applyBorder="1" applyAlignment="1">
      <alignment horizontal="center" vertical="center"/>
    </xf>
    <xf numFmtId="164" fontId="6" fillId="2" borderId="11" xfId="2" applyFont="1" applyFill="1" applyBorder="1" applyAlignment="1">
      <alignment horizontal="center" vertical="center"/>
    </xf>
    <xf numFmtId="164" fontId="6" fillId="2" borderId="12" xfId="2" applyFont="1" applyFill="1" applyBorder="1" applyAlignment="1">
      <alignment horizontal="center" vertical="center"/>
    </xf>
    <xf numFmtId="164" fontId="6" fillId="0" borderId="13" xfId="2" applyFont="1" applyBorder="1"/>
    <xf numFmtId="165" fontId="6" fillId="3" borderId="14" xfId="0" applyNumberFormat="1" applyFont="1" applyFill="1" applyBorder="1" applyAlignment="1" applyProtection="1">
      <alignment horizontal="right"/>
    </xf>
    <xf numFmtId="166" fontId="6" fillId="3" borderId="15" xfId="0" applyNumberFormat="1" applyFont="1" applyFill="1" applyBorder="1" applyAlignment="1" applyProtection="1">
      <alignment horizontal="right"/>
    </xf>
    <xf numFmtId="4" fontId="6" fillId="3" borderId="0" xfId="0" applyNumberFormat="1" applyFont="1" applyFill="1" applyBorder="1" applyAlignment="1" applyProtection="1">
      <alignment horizontal="right"/>
    </xf>
    <xf numFmtId="4" fontId="7" fillId="0" borderId="0" xfId="0" applyNumberFormat="1" applyFont="1" applyAlignment="1">
      <alignment horizontal="right"/>
    </xf>
    <xf numFmtId="165" fontId="6" fillId="3" borderId="16" xfId="0" applyNumberFormat="1" applyFont="1" applyFill="1" applyBorder="1" applyAlignment="1" applyProtection="1">
      <alignment horizontal="right"/>
    </xf>
    <xf numFmtId="164" fontId="6" fillId="0" borderId="13" xfId="2" applyFont="1" applyFill="1" applyBorder="1"/>
    <xf numFmtId="4" fontId="8" fillId="0" borderId="0" xfId="0" applyNumberFormat="1" applyFont="1" applyAlignment="1">
      <alignment horizontal="right"/>
    </xf>
    <xf numFmtId="37" fontId="6" fillId="0" borderId="13" xfId="2" applyNumberFormat="1" applyFont="1" applyBorder="1" applyProtection="1"/>
    <xf numFmtId="0" fontId="7" fillId="0" borderId="0" xfId="0" applyFont="1" applyAlignment="1">
      <alignment horizontal="right"/>
    </xf>
    <xf numFmtId="164" fontId="6" fillId="0" borderId="13" xfId="2" applyFont="1" applyBorder="1" applyAlignment="1">
      <alignment horizontal="left"/>
    </xf>
    <xf numFmtId="0" fontId="0" fillId="0" borderId="0" xfId="0" applyFill="1"/>
    <xf numFmtId="164" fontId="9" fillId="2" borderId="9" xfId="2" applyFont="1" applyFill="1" applyBorder="1"/>
    <xf numFmtId="165" fontId="9" fillId="2" borderId="17" xfId="0" applyNumberFormat="1" applyFont="1" applyFill="1" applyBorder="1" applyAlignment="1" applyProtection="1">
      <alignment horizontal="right"/>
    </xf>
    <xf numFmtId="166" fontId="9" fillId="2" borderId="18" xfId="0" applyNumberFormat="1" applyFont="1" applyFill="1" applyBorder="1" applyAlignment="1" applyProtection="1">
      <alignment horizontal="right"/>
    </xf>
    <xf numFmtId="166" fontId="9" fillId="2" borderId="0" xfId="0" applyNumberFormat="1" applyFont="1" applyFill="1" applyBorder="1" applyAlignment="1" applyProtection="1">
      <alignment horizontal="right"/>
    </xf>
    <xf numFmtId="0" fontId="0" fillId="0" borderId="19" xfId="0" applyBorder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15" fillId="0" borderId="0" xfId="0" applyFont="1"/>
  </cellXfs>
  <cellStyles count="7">
    <cellStyle name="Euro" xfId="3"/>
    <cellStyle name="Normal" xfId="0" builtinId="0"/>
    <cellStyle name="Normal 2" xfId="4"/>
    <cellStyle name="Normal 3" xfId="5"/>
    <cellStyle name="Normal_FINAN1" xfId="1"/>
    <cellStyle name="Normal_FINAN2" xfId="2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GRÁFICO: Distribución de las Subvenciones del MAGRAMA en el Sector Agrario,
Industria Agroalimentaria y Desarrollo Rural. Año 2016</a:t>
            </a:r>
          </a:p>
        </c:rich>
      </c:tx>
      <c:layout>
        <c:manualLayout>
          <c:xMode val="edge"/>
          <c:yMode val="edge"/>
          <c:x val="0.11646597764689402"/>
          <c:y val="2.067946824224519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2289178480698654"/>
          <c:y val="0.14918759231905465"/>
          <c:w val="0.48092416631777979"/>
          <c:h val="0.53028064992614232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0414831254423966E-2"/>
                  <c:y val="6.1987832118731413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2830088188648066E-2"/>
                  <c:y val="5.7584219759302412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6.9611410207552071E-2"/>
                  <c:y val="-2.7689906787975418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'[1]17.4.2.1'!$A$7:$A$22</c:f>
              <c:strCache>
                <c:ptCount val="16"/>
                <c:pt idx="0">
                  <c:v> Medidas de desarrollo rural</c:v>
                </c:pt>
                <c:pt idx="1">
                  <c:v> Modernización de explotaciones</c:v>
                </c:pt>
                <c:pt idx="2">
                  <c:v> Formación agroalimentaria y desarrollo rural</c:v>
                </c:pt>
                <c:pt idx="3">
                  <c:v> Aportación a los Programas de Desarrollo rural Sostenible</c:v>
                </c:pt>
                <c:pt idx="4">
                  <c:v> Medidas P.A.C. y de Desarrollo rural</c:v>
                </c:pt>
                <c:pt idx="5">
                  <c:v> Diversificación de la economía rural</c:v>
                </c:pt>
                <c:pt idx="6">
                  <c:v> Infraestructuras y otras medidas de desarrollo rural</c:v>
                </c:pt>
                <c:pt idx="7">
                  <c:v> Fomento del Asociacionismo Agrario y Cooperativo y OPA's</c:v>
                </c:pt>
                <c:pt idx="8">
                  <c:v> Fomento Industria Agroalimentaria </c:v>
                </c:pt>
                <c:pt idx="9">
                  <c:v> Seguros agrarios</c:v>
                </c:pt>
                <c:pt idx="10">
                  <c:v> Fomento de la innovación tecnológica </c:v>
                </c:pt>
                <c:pt idx="11">
                  <c:v> Sanidad de la producción agraria</c:v>
                </c:pt>
                <c:pt idx="12">
                  <c:v> Mejora de la calidad de la producción agraria</c:v>
                </c:pt>
                <c:pt idx="13">
                  <c:v> Mejora de la organización de la producción</c:v>
                </c:pt>
                <c:pt idx="14">
                  <c:v> Regulación de mercados agrarios</c:v>
                </c:pt>
                <c:pt idx="15">
                  <c:v> Otras ayudas y subvenciones</c:v>
                </c:pt>
              </c:strCache>
            </c:strRef>
          </c:cat>
          <c:val>
            <c:numRef>
              <c:f>'[1]17.4.2.1'!$F$7:$F$22</c:f>
              <c:numCache>
                <c:formatCode>General</c:formatCode>
                <c:ptCount val="16"/>
                <c:pt idx="0">
                  <c:v>957179.68</c:v>
                </c:pt>
                <c:pt idx="1">
                  <c:v>787.75</c:v>
                </c:pt>
                <c:pt idx="2">
                  <c:v>596.46</c:v>
                </c:pt>
                <c:pt idx="3">
                  <c:v>0</c:v>
                </c:pt>
                <c:pt idx="4">
                  <c:v>0</c:v>
                </c:pt>
                <c:pt idx="5">
                  <c:v>59.72</c:v>
                </c:pt>
                <c:pt idx="6">
                  <c:v>50</c:v>
                </c:pt>
                <c:pt idx="7">
                  <c:v>2730.45</c:v>
                </c:pt>
                <c:pt idx="8">
                  <c:v>717.81</c:v>
                </c:pt>
                <c:pt idx="9">
                  <c:v>375567.12</c:v>
                </c:pt>
                <c:pt idx="10">
                  <c:v>0</c:v>
                </c:pt>
                <c:pt idx="11">
                  <c:v>21218.05</c:v>
                </c:pt>
                <c:pt idx="12">
                  <c:v>5532.3</c:v>
                </c:pt>
                <c:pt idx="13">
                  <c:v>2453.61</c:v>
                </c:pt>
                <c:pt idx="14">
                  <c:v>5779829.3300000001</c:v>
                </c:pt>
                <c:pt idx="15">
                  <c:v>0</c:v>
                </c:pt>
              </c:numCache>
            </c:numRef>
          </c:val>
        </c:ser>
        <c:dLbls>
          <c:showPercent val="1"/>
        </c:dLbls>
        <c:gapWidth val="100"/>
        <c:splitType val="percent"/>
        <c:splitPos val="10"/>
        <c:secondPieSize val="15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9156664898524665E-2"/>
          <c:y val="0.80206794682422256"/>
          <c:w val="0.91967961659099517"/>
          <c:h val="0.190546528803544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10433</xdr:colOff>
      <xdr:row>27</xdr:row>
      <xdr:rowOff>80734</xdr:rowOff>
    </xdr:from>
    <xdr:to>
      <xdr:col>8</xdr:col>
      <xdr:colOff>153308</xdr:colOff>
      <xdr:row>65</xdr:row>
      <xdr:rowOff>71210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7/GR&#193;FICOS%20ANUARIO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08-C24_partes/Documents%20and%20Settings/jgarcial/Mis%20documentos/Anuario%20Capitulos%20Excel/Anuario%202001/Aea2001/AEA2001-C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4.1"/>
      <sheetName val="17.4.2.1"/>
      <sheetName val="17.4.2.2"/>
      <sheetName val="17.4.3.1"/>
      <sheetName val="17.4.3.2"/>
    </sheetNames>
    <sheetDataSet>
      <sheetData sheetId="0">
        <row r="8">
          <cell r="A8" t="str">
            <v>I. GASTOS DE PERSONAL</v>
          </cell>
        </row>
      </sheetData>
      <sheetData sheetId="1">
        <row r="7">
          <cell r="A7" t="str">
            <v xml:space="preserve"> Medidas de desarrollo rural</v>
          </cell>
          <cell r="F7">
            <v>957179.68</v>
          </cell>
        </row>
        <row r="8">
          <cell r="A8" t="str">
            <v xml:space="preserve"> Modernización de explotaciones</v>
          </cell>
          <cell r="F8">
            <v>787.75</v>
          </cell>
        </row>
        <row r="9">
          <cell r="A9" t="str">
            <v xml:space="preserve"> Formación agroalimentaria y desarrollo rural</v>
          </cell>
          <cell r="F9">
            <v>596.46</v>
          </cell>
        </row>
        <row r="10">
          <cell r="A10" t="str">
            <v xml:space="preserve"> Aportación a los Programas de Desarrollo rural Sostenible</v>
          </cell>
          <cell r="F10">
            <v>0</v>
          </cell>
        </row>
        <row r="11">
          <cell r="A11" t="str">
            <v xml:space="preserve"> Medidas P.A.C. y de Desarrollo rural</v>
          </cell>
          <cell r="F11">
            <v>0</v>
          </cell>
        </row>
        <row r="12">
          <cell r="A12" t="str">
            <v xml:space="preserve"> Diversificación de la economía rural</v>
          </cell>
          <cell r="F12">
            <v>59.72</v>
          </cell>
        </row>
        <row r="13">
          <cell r="A13" t="str">
            <v xml:space="preserve"> Infraestructuras y otras medidas de desarrollo rural</v>
          </cell>
          <cell r="F13">
            <v>50</v>
          </cell>
        </row>
        <row r="14">
          <cell r="A14" t="str">
            <v xml:space="preserve"> Fomento del Asociacionismo Agrario y Cooperativo y OPA's</v>
          </cell>
          <cell r="F14">
            <v>2730.45</v>
          </cell>
        </row>
        <row r="15">
          <cell r="A15" t="str">
            <v xml:space="preserve"> Fomento Industria Agroalimentaria </v>
          </cell>
          <cell r="F15">
            <v>717.81</v>
          </cell>
        </row>
        <row r="16">
          <cell r="A16" t="str">
            <v xml:space="preserve"> Seguros agrarios</v>
          </cell>
          <cell r="F16">
            <v>375567.12</v>
          </cell>
        </row>
        <row r="17">
          <cell r="A17" t="str">
            <v xml:space="preserve"> Fomento de la innovación tecnológica </v>
          </cell>
          <cell r="F17">
            <v>0</v>
          </cell>
        </row>
        <row r="18">
          <cell r="A18" t="str">
            <v xml:space="preserve"> Sanidad de la producción agraria</v>
          </cell>
          <cell r="F18">
            <v>21218.05</v>
          </cell>
        </row>
        <row r="19">
          <cell r="A19" t="str">
            <v xml:space="preserve"> Mejora de la calidad de la producción agraria</v>
          </cell>
          <cell r="F19">
            <v>5532.3</v>
          </cell>
        </row>
        <row r="20">
          <cell r="A20" t="str">
            <v xml:space="preserve"> Mejora de la organización de la producción</v>
          </cell>
          <cell r="F20">
            <v>2453.61</v>
          </cell>
        </row>
        <row r="21">
          <cell r="A21" t="str">
            <v xml:space="preserve"> Regulación de mercados agrarios</v>
          </cell>
          <cell r="F21">
            <v>5779829.3300000001</v>
          </cell>
        </row>
        <row r="22">
          <cell r="A22" t="str">
            <v xml:space="preserve"> Otras ayudas y subvenciones</v>
          </cell>
          <cell r="F22">
            <v>0</v>
          </cell>
        </row>
      </sheetData>
      <sheetData sheetId="2">
        <row r="7">
          <cell r="A7" t="str">
            <v xml:space="preserve">Ayuda programas operativos de la Unión Europea </v>
          </cell>
        </row>
      </sheetData>
      <sheetData sheetId="3">
        <row r="7">
          <cell r="A7" t="str">
            <v xml:space="preserve"> Infraestructura agraria y equipamiento rural</v>
          </cell>
        </row>
      </sheetData>
      <sheetData sheetId="4">
        <row r="7">
          <cell r="A7" t="str">
            <v xml:space="preserve"> Zonas marinas pesqueras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B1:I52"/>
  <sheetViews>
    <sheetView showGridLines="0" tabSelected="1" view="pageBreakPreview" zoomScale="70" zoomScaleNormal="75" zoomScaleSheetLayoutView="70" workbookViewId="0">
      <selection activeCell="E25" sqref="E25"/>
    </sheetView>
  </sheetViews>
  <sheetFormatPr baseColWidth="10" defaultRowHeight="12.75"/>
  <cols>
    <col min="2" max="2" width="51.85546875" customWidth="1"/>
    <col min="3" max="3" width="16.7109375" customWidth="1"/>
    <col min="4" max="4" width="12.7109375" customWidth="1"/>
    <col min="5" max="5" width="16.7109375" style="29" customWidth="1"/>
    <col min="6" max="6" width="12.7109375" customWidth="1"/>
    <col min="7" max="7" width="16.7109375" style="29" customWidth="1"/>
    <col min="8" max="8" width="14.85546875" customWidth="1"/>
  </cols>
  <sheetData>
    <row r="1" spans="2:9" s="2" customFormat="1" ht="18">
      <c r="B1" s="1" t="s">
        <v>0</v>
      </c>
      <c r="C1" s="1"/>
      <c r="D1" s="1"/>
      <c r="E1" s="1"/>
      <c r="F1" s="1"/>
      <c r="G1" s="1"/>
      <c r="H1" s="1"/>
    </row>
    <row r="2" spans="2:9" s="2" customFormat="1" ht="12.75" customHeight="1">
      <c r="B2" s="3"/>
      <c r="C2" s="3"/>
      <c r="D2" s="3"/>
      <c r="E2" s="4"/>
      <c r="F2" s="3"/>
      <c r="G2" s="4"/>
      <c r="H2" s="3"/>
    </row>
    <row r="3" spans="2:9" ht="15">
      <c r="B3" s="5" t="s">
        <v>1</v>
      </c>
      <c r="C3" s="5"/>
      <c r="D3" s="5"/>
      <c r="E3" s="5"/>
      <c r="F3" s="5"/>
      <c r="G3" s="5"/>
      <c r="H3" s="5"/>
    </row>
    <row r="4" spans="2:9" ht="14.25" customHeight="1" thickBot="1">
      <c r="B4" s="6"/>
      <c r="C4" s="6"/>
      <c r="D4" s="6"/>
      <c r="E4" s="6"/>
      <c r="F4" s="6"/>
      <c r="G4" s="6"/>
      <c r="H4" s="6"/>
    </row>
    <row r="5" spans="2:9" ht="21.75" customHeight="1">
      <c r="B5" s="7" t="s">
        <v>2</v>
      </c>
      <c r="C5" s="8">
        <v>2014</v>
      </c>
      <c r="D5" s="9"/>
      <c r="E5" s="10">
        <v>2015</v>
      </c>
      <c r="F5" s="11"/>
      <c r="G5" s="12">
        <v>2016</v>
      </c>
      <c r="H5" s="13"/>
    </row>
    <row r="6" spans="2:9" ht="21.75" customHeight="1" thickBot="1">
      <c r="B6" s="14"/>
      <c r="C6" s="15" t="s">
        <v>3</v>
      </c>
      <c r="D6" s="15" t="s">
        <v>4</v>
      </c>
      <c r="E6" s="15" t="s">
        <v>3</v>
      </c>
      <c r="F6" s="15" t="s">
        <v>4</v>
      </c>
      <c r="G6" s="16" t="s">
        <v>3</v>
      </c>
      <c r="H6" s="17" t="s">
        <v>4</v>
      </c>
    </row>
    <row r="7" spans="2:9" ht="14.25">
      <c r="B7" s="18" t="s">
        <v>5</v>
      </c>
      <c r="C7" s="19">
        <v>1290240</v>
      </c>
      <c r="D7" s="20">
        <f>D24*C7/C24</f>
        <v>17.234282833356488</v>
      </c>
      <c r="E7" s="21">
        <v>1518424.35855</v>
      </c>
      <c r="F7" s="20">
        <f>F24*E7/E24</f>
        <v>25.739126409818613</v>
      </c>
      <c r="G7" s="21">
        <v>957179.68</v>
      </c>
      <c r="H7" s="20">
        <f>H24*G7/G24</f>
        <v>13.393268165444928</v>
      </c>
      <c r="I7" s="22"/>
    </row>
    <row r="8" spans="2:9" ht="14.25">
      <c r="B8" s="18" t="s">
        <v>6</v>
      </c>
      <c r="C8" s="23">
        <v>4521.8999999999996</v>
      </c>
      <c r="D8" s="20">
        <f>D24*C8/C24</f>
        <v>6.0400935906617916E-2</v>
      </c>
      <c r="E8" s="21">
        <v>2239.8810800000001</v>
      </c>
      <c r="F8" s="20">
        <f>F24*E8/E24</f>
        <v>3.7968689014009002E-2</v>
      </c>
      <c r="G8" s="21">
        <v>787.75</v>
      </c>
      <c r="H8" s="20">
        <f>H24*G8/G24</f>
        <v>1.1022535494411291E-2</v>
      </c>
      <c r="I8" s="22"/>
    </row>
    <row r="9" spans="2:9" ht="14.25">
      <c r="B9" s="18" t="s">
        <v>7</v>
      </c>
      <c r="C9" s="23">
        <v>3723.2</v>
      </c>
      <c r="D9" s="20">
        <f>D24*C9/C24</f>
        <v>4.9732361301116752E-2</v>
      </c>
      <c r="E9" s="21">
        <v>2752.5837499999998</v>
      </c>
      <c r="F9" s="20">
        <f>F24*E9/E24</f>
        <v>4.6659618370795242E-2</v>
      </c>
      <c r="G9" s="21">
        <v>596.46</v>
      </c>
      <c r="H9" s="20">
        <f>H24*G9/G24</f>
        <v>8.3459238603574223E-3</v>
      </c>
      <c r="I9" s="22"/>
    </row>
    <row r="10" spans="2:9" ht="14.25">
      <c r="B10" s="18" t="s">
        <v>8</v>
      </c>
      <c r="C10" s="23">
        <v>169908.3</v>
      </c>
      <c r="D10" s="20">
        <f>D24*C10/C24</f>
        <v>2.2695372162813001</v>
      </c>
      <c r="E10" s="21">
        <v>0</v>
      </c>
      <c r="F10" s="20">
        <f>F24*E10/E24</f>
        <v>0</v>
      </c>
      <c r="G10" s="21">
        <v>0</v>
      </c>
      <c r="H10" s="20">
        <f>H24*G10/G24</f>
        <v>0</v>
      </c>
      <c r="I10" s="22"/>
    </row>
    <row r="11" spans="2:9" ht="14.25">
      <c r="B11" s="18" t="s">
        <v>9</v>
      </c>
      <c r="C11" s="23">
        <v>0</v>
      </c>
      <c r="D11" s="20">
        <f>D24*C11/C24</f>
        <v>0</v>
      </c>
      <c r="E11" s="21">
        <v>0</v>
      </c>
      <c r="F11" s="20">
        <f>F24*E11/E24</f>
        <v>0</v>
      </c>
      <c r="G11" s="21">
        <v>0</v>
      </c>
      <c r="H11" s="20">
        <f>H24*G11/G24</f>
        <v>0</v>
      </c>
      <c r="I11" s="22"/>
    </row>
    <row r="12" spans="2:9" ht="14.25">
      <c r="B12" s="18" t="s">
        <v>10</v>
      </c>
      <c r="C12" s="23">
        <v>5221.5</v>
      </c>
      <c r="D12" s="20">
        <f>D24*C12/C24</f>
        <v>6.9745789786683804E-2</v>
      </c>
      <c r="E12" s="21">
        <v>112.83497</v>
      </c>
      <c r="F12" s="20">
        <f>F24*E12/E24</f>
        <v>1.9126889923258938E-3</v>
      </c>
      <c r="G12" s="21">
        <v>59.72</v>
      </c>
      <c r="H12" s="20">
        <f>H24*G12/G24</f>
        <v>8.3562782573943812E-4</v>
      </c>
      <c r="I12" s="22"/>
    </row>
    <row r="13" spans="2:9" ht="14.25">
      <c r="B13" s="18" t="s">
        <v>11</v>
      </c>
      <c r="C13" s="23">
        <v>50</v>
      </c>
      <c r="D13" s="20">
        <f>D24*C13/C24</f>
        <v>6.6787120354959114E-4</v>
      </c>
      <c r="E13" s="21">
        <v>0</v>
      </c>
      <c r="F13" s="20">
        <f>F24*E13/E24</f>
        <v>0</v>
      </c>
      <c r="G13" s="21">
        <v>50</v>
      </c>
      <c r="H13" s="20">
        <f>H24*G13/G24</f>
        <v>6.9962142141614036E-4</v>
      </c>
      <c r="I13" s="22"/>
    </row>
    <row r="14" spans="2:9" ht="14.25">
      <c r="B14" s="24" t="s">
        <v>12</v>
      </c>
      <c r="C14" s="23">
        <v>4390.2</v>
      </c>
      <c r="D14" s="20">
        <f>D24*C14/C24</f>
        <v>5.8641763156468303E-2</v>
      </c>
      <c r="E14" s="21">
        <v>2632.9121500000001</v>
      </c>
      <c r="F14" s="20">
        <f>F24*E14/E24</f>
        <v>4.4631040244581123E-2</v>
      </c>
      <c r="G14" s="21">
        <v>2730.45</v>
      </c>
      <c r="H14" s="20">
        <f>H24*G14/G24</f>
        <v>3.8205626202114013E-2</v>
      </c>
      <c r="I14" s="25"/>
    </row>
    <row r="15" spans="2:9" ht="14.25">
      <c r="B15" s="18" t="s">
        <v>13</v>
      </c>
      <c r="C15" s="23">
        <v>5408.9</v>
      </c>
      <c r="D15" s="20">
        <f>D24*C15/C24</f>
        <v>7.2248971057587666E-2</v>
      </c>
      <c r="E15" s="21">
        <v>863.87290000000007</v>
      </c>
      <c r="F15" s="20">
        <f>F24*E15/E24</f>
        <v>1.4643688801429626E-2</v>
      </c>
      <c r="G15" s="21">
        <v>717.81</v>
      </c>
      <c r="H15" s="20">
        <f>H24*G15/G24</f>
        <v>1.0043905050134395E-2</v>
      </c>
      <c r="I15" s="22"/>
    </row>
    <row r="16" spans="2:9" ht="14.25">
      <c r="B16" s="26" t="s">
        <v>14</v>
      </c>
      <c r="C16" s="23">
        <v>199186.1</v>
      </c>
      <c r="D16" s="20">
        <f>D24*C16/C24</f>
        <v>2.6606132067469845</v>
      </c>
      <c r="E16" s="21">
        <v>286504.25498000003</v>
      </c>
      <c r="F16" s="20">
        <f>F24*E16/E24</f>
        <v>4.8565930823996961</v>
      </c>
      <c r="G16" s="21">
        <v>375567.12</v>
      </c>
      <c r="H16" s="20">
        <f>H24*G16/G24</f>
        <v>5.2550960466313237</v>
      </c>
      <c r="I16" s="22"/>
    </row>
    <row r="17" spans="2:9" ht="14.25">
      <c r="B17" s="18" t="s">
        <v>15</v>
      </c>
      <c r="C17" s="23">
        <v>200</v>
      </c>
      <c r="D17" s="20">
        <f>D24*C17/C24</f>
        <v>2.6714848141983646E-3</v>
      </c>
      <c r="E17" s="21">
        <v>187.09081</v>
      </c>
      <c r="F17" s="20">
        <f>F24*E17/E24</f>
        <v>3.1714151459634838E-3</v>
      </c>
      <c r="G17" s="21">
        <v>0</v>
      </c>
      <c r="H17" s="20">
        <f>H24*G17/G24</f>
        <v>0</v>
      </c>
      <c r="I17" s="22"/>
    </row>
    <row r="18" spans="2:9" ht="14.25">
      <c r="B18" s="18" t="s">
        <v>16</v>
      </c>
      <c r="C18" s="23">
        <v>13001</v>
      </c>
      <c r="D18" s="20">
        <f>D24*C18/C24</f>
        <v>0.1736598703469647</v>
      </c>
      <c r="E18" s="21">
        <v>14233.136640000001</v>
      </c>
      <c r="F18" s="20">
        <f>F24*E18/E24</f>
        <v>0.24126885288841182</v>
      </c>
      <c r="G18" s="21">
        <v>21218.05</v>
      </c>
      <c r="H18" s="20">
        <f>H24*G18/G24</f>
        <v>0.29689204601357477</v>
      </c>
      <c r="I18" s="22"/>
    </row>
    <row r="19" spans="2:9" ht="14.25">
      <c r="B19" s="18" t="s">
        <v>17</v>
      </c>
      <c r="C19" s="23">
        <v>11597.3</v>
      </c>
      <c r="D19" s="20">
        <f>D24*C19/C24</f>
        <v>0.15491005417851347</v>
      </c>
      <c r="E19" s="21">
        <v>9927.09123</v>
      </c>
      <c r="F19" s="20">
        <f>F24*E19/E24</f>
        <v>0.16827618353987173</v>
      </c>
      <c r="G19" s="21">
        <v>5532.3</v>
      </c>
      <c r="H19" s="20">
        <f>H24*G19/G24</f>
        <v>7.741031179401027E-2</v>
      </c>
      <c r="I19" s="22"/>
    </row>
    <row r="20" spans="2:9" ht="14.25">
      <c r="B20" s="18" t="s">
        <v>18</v>
      </c>
      <c r="C20" s="23">
        <v>7870.1</v>
      </c>
      <c r="D20" s="20">
        <f>D24*C20/C24</f>
        <v>0.10512426318111275</v>
      </c>
      <c r="E20" s="21">
        <v>7530.5694400000002</v>
      </c>
      <c r="F20" s="20">
        <f>F24*E20/E24</f>
        <v>0.12765224534409653</v>
      </c>
      <c r="G20" s="21">
        <v>2453.61</v>
      </c>
      <c r="H20" s="20">
        <f>H24*G20/G24</f>
        <v>3.4331962316017123E-2</v>
      </c>
      <c r="I20" s="22"/>
    </row>
    <row r="21" spans="2:9" ht="14.25">
      <c r="B21" s="26" t="s">
        <v>19</v>
      </c>
      <c r="C21" s="23">
        <v>5724968.9000000004</v>
      </c>
      <c r="D21" s="20">
        <f>D24*C21/C24</f>
        <v>76.470837390539586</v>
      </c>
      <c r="E21" s="21">
        <v>4053597.04317</v>
      </c>
      <c r="F21" s="20">
        <f>F24*E21/E24</f>
        <v>68.71336469355245</v>
      </c>
      <c r="G21" s="21">
        <v>5779829.3300000001</v>
      </c>
      <c r="H21" s="20">
        <f>H24*G21/G24</f>
        <v>80.87384822794597</v>
      </c>
      <c r="I21" s="27"/>
    </row>
    <row r="22" spans="2:9">
      <c r="B22" s="28" t="s">
        <v>20</v>
      </c>
      <c r="C22" s="23">
        <v>46186</v>
      </c>
      <c r="D22" s="20">
        <f>D24*C22/C24</f>
        <v>0.61692598814282829</v>
      </c>
      <c r="E22" s="21">
        <v>279.11828000000003</v>
      </c>
      <c r="F22" s="20">
        <f>F24*E22/E24</f>
        <v>4.7313918877537409E-3</v>
      </c>
      <c r="G22" s="21">
        <v>0</v>
      </c>
      <c r="H22" s="20">
        <f>H24*G22/G24</f>
        <v>0</v>
      </c>
    </row>
    <row r="23" spans="2:9">
      <c r="B23" s="18"/>
      <c r="C23" s="23"/>
      <c r="E23" s="23"/>
    </row>
    <row r="24" spans="2:9" ht="16.899999999999999" customHeight="1" thickBot="1">
      <c r="B24" s="30" t="s">
        <v>21</v>
      </c>
      <c r="C24" s="31">
        <f>SUM(C7:C23)</f>
        <v>7486473.4000000004</v>
      </c>
      <c r="D24" s="32">
        <v>100</v>
      </c>
      <c r="E24" s="31">
        <f>SUM(E7:E23)</f>
        <v>5899284.7479499998</v>
      </c>
      <c r="F24" s="32">
        <v>100</v>
      </c>
      <c r="G24" s="31">
        <f>SUM(G7:G23)</f>
        <v>7146722.2800000003</v>
      </c>
      <c r="H24" s="33">
        <v>100</v>
      </c>
    </row>
    <row r="25" spans="2:9">
      <c r="B25" s="34" t="s">
        <v>22</v>
      </c>
      <c r="C25" s="34"/>
      <c r="D25" s="34"/>
      <c r="E25" s="34"/>
      <c r="F25" s="34"/>
      <c r="G25" s="34"/>
      <c r="H25" s="34"/>
    </row>
    <row r="26" spans="2:9" ht="15.75">
      <c r="B26" s="35"/>
      <c r="C26" s="35"/>
      <c r="D26" s="35"/>
      <c r="E26" s="35"/>
      <c r="G26" s="35"/>
    </row>
    <row r="27" spans="2:9">
      <c r="B27" s="36"/>
      <c r="C27" s="36"/>
      <c r="D27" s="36"/>
      <c r="E27" s="37"/>
      <c r="G27" s="37"/>
    </row>
    <row r="28" spans="2:9">
      <c r="B28" s="36"/>
      <c r="C28" s="36"/>
      <c r="D28" s="36"/>
      <c r="E28" s="38"/>
      <c r="G28" s="38"/>
    </row>
    <row r="29" spans="2:9">
      <c r="B29" s="39"/>
      <c r="C29" s="40"/>
      <c r="D29" s="40"/>
      <c r="E29" s="41"/>
      <c r="G29" s="41"/>
    </row>
    <row r="30" spans="2:9" ht="14.25">
      <c r="B30" s="42"/>
      <c r="C30" s="43"/>
      <c r="D30" s="43"/>
      <c r="E30" s="22"/>
      <c r="G30" s="22"/>
    </row>
    <row r="31" spans="2:9" ht="14.25">
      <c r="B31" s="42"/>
      <c r="C31" s="43"/>
      <c r="D31" s="43"/>
      <c r="E31" s="22"/>
      <c r="G31" s="22"/>
    </row>
    <row r="32" spans="2:9" ht="14.25">
      <c r="B32" s="42"/>
      <c r="C32" s="43"/>
      <c r="D32" s="43"/>
      <c r="E32" s="22"/>
      <c r="G32" s="22"/>
    </row>
    <row r="33" spans="2:7" ht="14.25">
      <c r="B33" s="42"/>
      <c r="C33" s="43"/>
      <c r="D33" s="43"/>
      <c r="E33" s="22"/>
      <c r="G33" s="22"/>
    </row>
    <row r="34" spans="2:7" ht="14.25">
      <c r="B34" s="42"/>
      <c r="C34" s="43"/>
      <c r="D34" s="43"/>
      <c r="E34" s="22"/>
      <c r="G34" s="22"/>
    </row>
    <row r="35" spans="2:7" ht="14.25">
      <c r="B35" s="42"/>
      <c r="C35" s="43"/>
      <c r="D35" s="43"/>
      <c r="E35" s="22"/>
      <c r="G35" s="22"/>
    </row>
    <row r="36" spans="2:7" ht="14.25">
      <c r="B36" s="42"/>
      <c r="C36" s="43"/>
      <c r="D36" s="43"/>
      <c r="E36" s="22"/>
      <c r="G36" s="22"/>
    </row>
    <row r="37" spans="2:7" ht="14.25">
      <c r="B37" s="42"/>
      <c r="C37" s="44"/>
      <c r="D37" s="44"/>
      <c r="E37" s="25"/>
      <c r="G37" s="25"/>
    </row>
    <row r="38" spans="2:7" ht="14.25">
      <c r="B38" s="42"/>
      <c r="C38" s="43"/>
      <c r="D38" s="43"/>
      <c r="E38" s="22"/>
      <c r="G38" s="22"/>
    </row>
    <row r="39" spans="2:7" ht="14.25">
      <c r="B39" s="42"/>
      <c r="C39" s="43"/>
      <c r="D39" s="43"/>
      <c r="E39" s="22"/>
      <c r="G39" s="22"/>
    </row>
    <row r="40" spans="2:7" ht="14.25">
      <c r="B40" s="42"/>
      <c r="C40" s="43"/>
      <c r="D40" s="43"/>
      <c r="E40" s="22"/>
      <c r="G40" s="22"/>
    </row>
    <row r="41" spans="2:7" ht="14.25">
      <c r="B41" s="42"/>
      <c r="C41" s="43"/>
      <c r="D41" s="43"/>
      <c r="E41" s="22"/>
      <c r="G41" s="22"/>
    </row>
    <row r="42" spans="2:7" ht="14.25">
      <c r="B42" s="42"/>
      <c r="C42" s="43"/>
      <c r="D42" s="43"/>
      <c r="E42" s="22"/>
      <c r="G42" s="22"/>
    </row>
    <row r="43" spans="2:7" ht="14.25">
      <c r="B43" s="42"/>
      <c r="C43" s="43"/>
      <c r="D43" s="43"/>
      <c r="E43" s="22"/>
      <c r="G43" s="22"/>
    </row>
    <row r="44" spans="2:7">
      <c r="E44"/>
      <c r="G44"/>
    </row>
    <row r="45" spans="2:7">
      <c r="E45"/>
      <c r="G45"/>
    </row>
    <row r="46" spans="2:7">
      <c r="E46"/>
      <c r="G46"/>
    </row>
    <row r="47" spans="2:7">
      <c r="E47"/>
      <c r="G47"/>
    </row>
    <row r="48" spans="2:7">
      <c r="B48" s="40"/>
      <c r="C48" s="40"/>
      <c r="D48" s="40"/>
      <c r="E48" s="41"/>
      <c r="G48" s="41"/>
    </row>
    <row r="49" spans="2:7">
      <c r="B49" s="40"/>
      <c r="C49" s="40"/>
      <c r="D49" s="40"/>
      <c r="E49" s="41"/>
      <c r="G49" s="41"/>
    </row>
    <row r="50" spans="2:7">
      <c r="B50" s="40"/>
      <c r="C50" s="40"/>
      <c r="D50" s="40"/>
      <c r="E50" s="41"/>
      <c r="G50" s="41"/>
    </row>
    <row r="51" spans="2:7">
      <c r="B51" s="40"/>
      <c r="C51" s="40"/>
      <c r="D51" s="40"/>
      <c r="E51" s="41"/>
      <c r="G51" s="41"/>
    </row>
    <row r="52" spans="2:7" ht="15.75">
      <c r="B52" s="45"/>
      <c r="E52"/>
      <c r="G52"/>
    </row>
  </sheetData>
  <mergeCells count="6">
    <mergeCell ref="B1:H1"/>
    <mergeCell ref="B3:H3"/>
    <mergeCell ref="C5:D5"/>
    <mergeCell ref="E5:F5"/>
    <mergeCell ref="G5:H5"/>
    <mergeCell ref="B27:D28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17.4.2.1</vt:lpstr>
      <vt:lpstr>'17.4.2.1'!Área_de_impresión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2017-06-01T10:30:41Z</dcterms:created>
  <dcterms:modified xsi:type="dcterms:W3CDTF">2017-06-01T10:30:42Z</dcterms:modified>
</cp:coreProperties>
</file>