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'16.2.3'!$A$1:$F$76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3" i="1"/>
  <c r="B13"/>
  <c r="C10" s="1"/>
  <c r="F11"/>
  <c r="E11"/>
  <c r="C11"/>
  <c r="F10"/>
  <c r="E10"/>
  <c r="F9"/>
  <c r="F13" s="1"/>
  <c r="E9"/>
  <c r="F8"/>
  <c r="E8"/>
  <c r="E13" s="1"/>
  <c r="C8"/>
  <c r="C9" l="1"/>
  <c r="C13" s="1"/>
</calcChain>
</file>

<file path=xl/sharedStrings.xml><?xml version="1.0" encoding="utf-8"?>
<sst xmlns="http://schemas.openxmlformats.org/spreadsheetml/2006/main" count="29" uniqueCount="26">
  <si>
    <t>LA INDUSTRIA DE LA ALIMENTACIÓN Y MEDIO AMBIENTE</t>
  </si>
  <si>
    <t>16.2.3. Empresas y establecimientos de la Industria de Medio Ambiente según subsector de actividad, 2016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</si>
  <si>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</si>
  <si>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</si>
  <si>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</si>
  <si>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</si>
  <si>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</si>
  <si>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</si>
  <si>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</si>
  <si>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 </t>
    </r>
    <r>
      <rPr>
        <vertAlign val="superscript"/>
        <sz val="10"/>
        <rFont val="Arial"/>
        <family val="2"/>
      </rPr>
      <t>(*)</t>
    </r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</si>
  <si>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</si>
  <si>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</si>
  <si>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</si>
  <si>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</si>
  <si>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</si>
  <si>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>Fuente: Directorio Central de Empresas 2016 y Encuesta Industrial de Empresas 2014 del I.N.E.</t>
  </si>
  <si>
    <r>
      <t xml:space="preserve">(*) </t>
    </r>
    <r>
      <rPr>
        <sz val="10"/>
        <rFont val="Arial"/>
        <family val="2"/>
      </rPr>
      <t>Encuesta Industrial de Empresas 2014 del I.N.E.</t>
    </r>
  </si>
  <si>
    <t>A partir del año de referencia 2015 esta operación pasa a denominarse Estadística estructural de empresas: sector industrial y los primeros resultados se publicarán en junio de 2017.</t>
  </si>
  <si>
    <t>Los datos por subsectores de actividad están referidos a CNAE-2009,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</si>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</sst>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>
  <numFmts count="7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  <numFmt numFmtId="169" formatCode="_-* #,##0.00\ [$€]_-;\-* #,##0.00\ [$€]_-;_-* &quot;-&quot;??\ [$€]_-;_-@_-"/>
    <numFmt numFmtId="170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169" fontId="2" fillId="0" borderId="0" applyFont="0" applyFill="0" applyBorder="0" applyAlignment="0" applyProtection="0"/>
    <xf numFmtId="0" fontId="2" fillId="0" borderId="0"/>
    <xf numFmtId="170" fontId="2" fillId="0" borderId="2">
      <alignment horizontal="right"/>
    </xf>
  </cellStyleXfs>
  <cellXfs count="59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0" borderId="0" xfId="0" applyFont="1" applyFill="1" applyBorder="1"/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 shrinkToFit="1"/>
    </xf>
    <xf numFmtId="164" fontId="2" fillId="2" borderId="0" xfId="0" applyNumberFormat="1" applyFont="1" applyFill="1" applyBorder="1" applyAlignment="1">
      <alignment vertical="center"/>
    </xf>
    <xf numFmtId="2" fontId="2" fillId="3" borderId="0" xfId="0" applyNumberFormat="1" applyFont="1" applyFill="1" applyBorder="1"/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 shrinkToFit="1"/>
    </xf>
    <xf numFmtId="0" fontId="2" fillId="2" borderId="12" xfId="0" applyFont="1" applyFill="1" applyBorder="1" applyAlignment="1">
      <alignment horizontal="center" vertical="center"/>
    </xf>
    <xf numFmtId="2" fontId="2" fillId="2" borderId="13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3" borderId="15" xfId="0" applyNumberFormat="1" applyFont="1" applyFill="1" applyBorder="1" applyAlignment="1" applyProtection="1">
      <alignment horizontal="right"/>
    </xf>
    <xf numFmtId="167" fontId="2" fillId="3" borderId="15" xfId="0" applyNumberFormat="1" applyFont="1" applyFill="1" applyBorder="1" applyAlignment="1" applyProtection="1">
      <alignment horizontal="right"/>
    </xf>
    <xf numFmtId="167" fontId="2" fillId="4" borderId="8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6" fontId="2" fillId="3" borderId="16" xfId="0" applyNumberFormat="1" applyFont="1" applyFill="1" applyBorder="1" applyAlignment="1" applyProtection="1">
      <alignment horizontal="right"/>
    </xf>
    <xf numFmtId="167" fontId="2" fillId="3" borderId="16" xfId="0" applyNumberFormat="1" applyFont="1" applyFill="1" applyBorder="1" applyAlignment="1" applyProtection="1">
      <alignment horizontal="right"/>
    </xf>
    <xf numFmtId="167" fontId="2" fillId="4" borderId="11" xfId="0" applyNumberFormat="1" applyFont="1" applyFill="1" applyBorder="1" applyAlignment="1" applyProtection="1">
      <alignment horizontal="righ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167" fontId="2" fillId="3" borderId="11" xfId="0" applyNumberFormat="1" applyFont="1" applyFill="1" applyBorder="1" applyAlignment="1" applyProtection="1">
      <alignment horizontal="right"/>
    </xf>
    <xf numFmtId="49" fontId="7" fillId="2" borderId="12" xfId="0" applyNumberFormat="1" applyFont="1" applyFill="1" applyBorder="1" applyAlignment="1">
      <alignment horizontal="left"/>
    </xf>
    <xf numFmtId="166" fontId="7" fillId="2" borderId="13" xfId="0" applyNumberFormat="1" applyFont="1" applyFill="1" applyBorder="1" applyAlignment="1" applyProtection="1">
      <alignment horizontal="right"/>
    </xf>
    <xf numFmtId="167" fontId="7" fillId="2" borderId="13" xfId="0" applyNumberFormat="1" applyFont="1" applyFill="1" applyBorder="1" applyAlignment="1" applyProtection="1">
      <alignment horizontal="right"/>
    </xf>
    <xf numFmtId="167" fontId="7" fillId="2" borderId="14" xfId="0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2" fillId="0" borderId="17" xfId="0" quotePrefix="1" applyFont="1" applyFill="1" applyBorder="1" applyAlignment="1">
      <alignment horizontal="center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center"/>
    </xf>
    <xf numFmtId="0" fontId="6" fillId="0" borderId="0" xfId="0" applyFont="1" applyFill="1"/>
    <xf numFmtId="2" fontId="6" fillId="0" borderId="0" xfId="0" applyNumberFormat="1" applyFont="1" applyFill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
de Medio Ambiente según subsector de actividad. Año 2016</a:t>
            </a:r>
          </a:p>
        </c:rich>
      </c:tx>
      <c:layout>
        <c:manualLayout>
          <c:xMode val="edge"/>
          <c:yMode val="edge"/>
          <c:x val="0.31719072816586175"/>
          <c:y val="0.11219210858311285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500031268026376E-2"/>
          <c:y val="0.30434854399849265"/>
          <c:w val="0.56045110005918464"/>
          <c:h val="0.5241558257751778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6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5412527992487261E-2"/>
                  <c:y val="2.7372738628666089E-2"/>
                </c:manualLayout>
              </c:layout>
              <c:showPercent val="1"/>
            </c:dLbl>
            <c:dLbl>
              <c:idx val="2"/>
              <c:layout>
                <c:manualLayout>
                  <c:x val="-9.4549557507564528E-3"/>
                  <c:y val="-2.0255528503372481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7.7349111464277975E-3"/>
                  <c:y val="-8.5456251670198685E-2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54927515713002"/>
                  <c:y val="0.29951761472867439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15582433272783"/>
                  <c:y val="0.34782690742684907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598393974126133E-2"/>
                  <c:y val="0.3454114427919372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('[1]16.2.3'!$A$8,'[1]16.2.3'!$A$9,'[1]16.2.3'!$A$10,'[1]16.2.3'!$A$11)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('[1]16.2.3'!$B$8,'[1]16.2.3'!$B$9,'[1]16.2.3'!$B$10,'[1]16.2.3'!$B$11)</c:f>
              <c:numCache>
                <c:formatCode>General</c:formatCode>
                <c:ptCount val="4"/>
                <c:pt idx="0">
                  <c:v>14211</c:v>
                </c:pt>
                <c:pt idx="1">
                  <c:v>264</c:v>
                </c:pt>
                <c:pt idx="2">
                  <c:v>2978</c:v>
                </c:pt>
                <c:pt idx="3">
                  <c:v>3732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95710828577913"/>
          <c:y val="0.30044981946317484"/>
          <c:w val="0.34836083001850582"/>
          <c:h val="0.30434854399849265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
de Medio Ambiente según subsector de actividad. Año 2016</a:t>
            </a:r>
          </a:p>
        </c:rich>
      </c:tx>
      <c:layout>
        <c:manualLayout>
          <c:xMode val="edge"/>
          <c:yMode val="edge"/>
          <c:x val="0.2769233542902188"/>
          <c:y val="4.5673076923076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5.9487239069750814E-2"/>
          <c:y val="0.3221153846153848"/>
          <c:w val="0.5210261628867815"/>
          <c:h val="0.48557692307692485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0.17502624295349095"/>
                  <c:y val="0.13960456593869117"/>
                </c:manualLayout>
              </c:layout>
              <c:showPercent val="1"/>
            </c:dLbl>
            <c:dLbl>
              <c:idx val="2"/>
              <c:layout>
                <c:manualLayout>
                  <c:x val="-8.3053446729396876E-3"/>
                  <c:y val="4.1644709190140055E-3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4232560241304129E-2"/>
                  <c:y val="-0.14624028128559508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74377979144727"/>
                  <c:y val="0.29807692307692485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33350694461755"/>
                  <c:y val="0.34615384615384631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666733440237824E-2"/>
                  <c:y val="0.3437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('[1]16.2.3'!$A$8,'[1]16.2.3'!$A$9,'[1]16.2.3'!$A$10,'[1]16.2.3'!$A$11)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('[1]16.2.3'!$D$8,'[1]16.2.3'!$D$9,'[1]16.2.3'!$D$10,'[1]16.2.3'!$D$11)</c:f>
              <c:numCache>
                <c:formatCode>General</c:formatCode>
                <c:ptCount val="4"/>
                <c:pt idx="0">
                  <c:v>17096</c:v>
                </c:pt>
                <c:pt idx="1">
                  <c:v>436</c:v>
                </c:pt>
                <c:pt idx="2">
                  <c:v>3687</c:v>
                </c:pt>
                <c:pt idx="3">
                  <c:v>5349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435958970311466"/>
          <c:y val="0.3221153846153848"/>
          <c:w val="0.38051320163582092"/>
          <c:h val="0.3004807692307731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428625</xdr:colOff>
      <xdr:row>25</xdr:row>
      <xdr:rowOff>104775</xdr:rowOff>
    </xdr:from>
    <xdr:to>
      <xdr:col>5</xdr:col>
      <xdr:colOff>1038225</xdr:colOff>
      <xdr:row>50</xdr:row>
      <xdr:rowOff>0</xdr:rowOff>
    </xdr:to>
    <xdr:graphicFrame macro="">
      <xdr:nvGraphicFramePr>
        <xdr:cNvPr id="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457200</xdr:colOff>
      <xdr:row>51</xdr:row>
      <xdr:rowOff>28575</xdr:rowOff>
    </xdr:from>
    <xdr:to>
      <xdr:col>5</xdr:col>
      <xdr:colOff>1057275</xdr:colOff>
      <xdr:row>75</xdr:row>
      <xdr:rowOff>104775</xdr:rowOff>
    </xdr:to>
    <xdr:graphicFrame macro="">
      <xdr:nvGraphicFramePr>
        <xdr:cNvPr id="7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AE15-C16_recibi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 refreshError="1"/>
      <sheetData sheetId="1" refreshError="1"/>
      <sheetData sheetId="2" refreshError="1"/>
      <sheetData sheetId="3">
        <row r="8">
          <cell r="A8" t="str">
            <v>Procesado y conservación de carne y elaboración de productos cárnicos</v>
          </cell>
        </row>
      </sheetData>
      <sheetData sheetId="4">
        <row r="8">
          <cell r="A8" t="str">
            <v>16. Industria de madera y corcho, excepto  muebles; cestería y espartería (1)</v>
          </cell>
        </row>
      </sheetData>
      <sheetData sheetId="5">
        <row r="8">
          <cell r="A8" t="str">
            <v>Producción, transporte y distribución de energía eléctrica</v>
          </cell>
          <cell r="B8">
            <v>14211</v>
          </cell>
          <cell r="D8">
            <v>17096</v>
          </cell>
        </row>
        <row r="9">
          <cell r="A9" t="str">
            <v>Producción y distribución de gas, vapor y aire acondicionado (1)</v>
          </cell>
          <cell r="B9">
            <v>264</v>
          </cell>
          <cell r="D9">
            <v>436</v>
          </cell>
        </row>
        <row r="10">
          <cell r="A10" t="str">
            <v>Captación, depuración y distribución de agua</v>
          </cell>
          <cell r="B10">
            <v>2978</v>
          </cell>
          <cell r="D10">
            <v>3687</v>
          </cell>
        </row>
        <row r="11">
          <cell r="A11" t="str">
            <v>Actividades de saneamiento, gestión de residuos y descontaminación (2)</v>
          </cell>
          <cell r="B11">
            <v>3732</v>
          </cell>
          <cell r="D11">
            <v>5349</v>
          </cell>
        </row>
      </sheetData>
      <sheetData sheetId="6">
        <row r="7">
          <cell r="B7">
            <v>2015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5">
          <cell r="B5">
            <v>2015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M39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2.75"/>
  <cols>
    <col min="1" max="1" width="77.7109375" style="9" customWidth="1"/>
    <col min="2" max="5" width="19.7109375" style="54" customWidth="1"/>
    <col min="6" max="6" width="19.7109375" style="55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>
      <c r="A4" s="12"/>
      <c r="B4" s="13"/>
      <c r="C4" s="13"/>
      <c r="D4" s="13"/>
      <c r="E4" s="13"/>
      <c r="F4" s="14"/>
      <c r="G4" s="15"/>
      <c r="H4" s="16"/>
    </row>
    <row r="5" spans="1:11" ht="24" customHeight="1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8.5" customHeight="1" thickBot="1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8.75" customHeight="1">
      <c r="A8" s="31" t="s">
        <v>10</v>
      </c>
      <c r="B8" s="32">
        <v>14211</v>
      </c>
      <c r="C8" s="33">
        <f>(B8/$B$13)*100</f>
        <v>67.080481472740146</v>
      </c>
      <c r="D8" s="32">
        <v>17096</v>
      </c>
      <c r="E8" s="33">
        <f>(D8/$D$13)*100</f>
        <v>64.348087925323696</v>
      </c>
      <c r="F8" s="34">
        <f>(2625340*100)/3854506</f>
        <v>68.110933022286119</v>
      </c>
      <c r="G8" s="15"/>
      <c r="H8" s="35"/>
      <c r="J8" s="3"/>
    </row>
    <row r="9" spans="1:11" ht="12.75" customHeight="1">
      <c r="A9" s="36" t="s">
        <v>11</v>
      </c>
      <c r="B9" s="37">
        <v>264</v>
      </c>
      <c r="C9" s="38">
        <f>(B9/$B$13)*100</f>
        <v>1.2461647392022657</v>
      </c>
      <c r="D9" s="37">
        <v>436</v>
      </c>
      <c r="E9" s="38">
        <f>(D9/$D$13)*100</f>
        <v>1.6410719662752185</v>
      </c>
      <c r="F9" s="39">
        <f>(522051*100)/3854506</f>
        <v>13.543914576861471</v>
      </c>
      <c r="G9" s="40"/>
      <c r="H9" s="35"/>
      <c r="J9" s="3"/>
    </row>
    <row r="10" spans="1:11" ht="12.75" customHeight="1">
      <c r="A10" s="36" t="s">
        <v>12</v>
      </c>
      <c r="B10" s="37">
        <v>2978</v>
      </c>
      <c r="C10" s="38">
        <f>(B10/$B$13)*100</f>
        <v>14.057115883880103</v>
      </c>
      <c r="D10" s="37">
        <v>3687</v>
      </c>
      <c r="E10" s="38">
        <f>(D10/$D$13)*100</f>
        <v>13.877597109304427</v>
      </c>
      <c r="F10" s="39">
        <f>(194155*100)/3854506</f>
        <v>5.0370916532494698</v>
      </c>
      <c r="G10" s="15"/>
      <c r="H10" s="35"/>
      <c r="J10" s="3"/>
    </row>
    <row r="11" spans="1:11" ht="12.75" customHeight="1">
      <c r="A11" s="36" t="s">
        <v>13</v>
      </c>
      <c r="B11" s="37">
        <v>3732</v>
      </c>
      <c r="C11" s="38">
        <f>(B11/$B$13)*100</f>
        <v>17.616237904177485</v>
      </c>
      <c r="D11" s="37">
        <v>5349</v>
      </c>
      <c r="E11" s="38">
        <f>(D11/$D$13)*100</f>
        <v>20.133242999096655</v>
      </c>
      <c r="F11" s="39">
        <f>(512960*100)/3854506</f>
        <v>13.308060747602935</v>
      </c>
      <c r="G11" s="15"/>
      <c r="H11" s="35"/>
      <c r="J11" s="3"/>
    </row>
    <row r="12" spans="1:11" ht="12.75" customHeight="1">
      <c r="A12" s="41"/>
      <c r="B12" s="37"/>
      <c r="C12" s="38"/>
      <c r="D12" s="37"/>
      <c r="E12" s="38"/>
      <c r="F12" s="42"/>
      <c r="H12" s="3"/>
      <c r="J12" s="3"/>
    </row>
    <row r="13" spans="1:11" ht="12.75" customHeight="1" thickBot="1">
      <c r="A13" s="43" t="s">
        <v>14</v>
      </c>
      <c r="B13" s="44">
        <f>SUM(B8:B11)</f>
        <v>21185</v>
      </c>
      <c r="C13" s="45">
        <f>SUM(C8:C11)</f>
        <v>100</v>
      </c>
      <c r="D13" s="44">
        <f>SUM(D8:D11)</f>
        <v>26568</v>
      </c>
      <c r="E13" s="45">
        <f>SUM(E8:E11)</f>
        <v>100</v>
      </c>
      <c r="F13" s="46">
        <f>SUM(F8:F11)</f>
        <v>100</v>
      </c>
      <c r="H13" s="3"/>
      <c r="J13" s="3"/>
    </row>
    <row r="14" spans="1:11" ht="18" customHeight="1">
      <c r="A14" s="47" t="s">
        <v>15</v>
      </c>
      <c r="B14" s="47"/>
      <c r="C14" s="48"/>
      <c r="D14" s="49"/>
      <c r="E14" s="49"/>
      <c r="F14" s="50"/>
    </row>
    <row r="15" spans="1:11" ht="12.75" customHeight="1">
      <c r="A15" s="51" t="s">
        <v>16</v>
      </c>
      <c r="B15" s="52"/>
      <c r="C15" s="53"/>
      <c r="D15" s="52"/>
      <c r="E15" s="53"/>
      <c r="F15" s="53"/>
    </row>
    <row r="16" spans="1:11" ht="12.75" customHeight="1">
      <c r="A16" s="6" t="s">
        <v>17</v>
      </c>
      <c r="B16" s="52"/>
      <c r="C16" s="53"/>
      <c r="D16" s="52"/>
      <c r="E16" s="53"/>
      <c r="F16" s="53"/>
    </row>
    <row r="17" spans="1:13" ht="12.75" customHeight="1">
      <c r="A17" s="6" t="s">
        <v>18</v>
      </c>
      <c r="B17" s="52"/>
      <c r="C17" s="53"/>
      <c r="D17" s="52"/>
      <c r="E17" s="53"/>
      <c r="F17" s="53"/>
    </row>
    <row r="18" spans="1:13" ht="12.75" customHeight="1">
      <c r="A18" s="6" t="s">
        <v>19</v>
      </c>
      <c r="B18" s="52"/>
      <c r="C18" s="53"/>
      <c r="D18" s="52"/>
      <c r="E18" s="53"/>
      <c r="F18" s="53"/>
    </row>
    <row r="19" spans="1:13" ht="12.75" customHeight="1">
      <c r="A19" s="6" t="s">
        <v>20</v>
      </c>
      <c r="B19" s="52"/>
      <c r="C19" s="53"/>
      <c r="D19" s="52"/>
      <c r="E19" s="53"/>
      <c r="F19" s="53"/>
    </row>
    <row r="20" spans="1:13" ht="12.75" customHeight="1">
      <c r="A20" s="6" t="s">
        <v>21</v>
      </c>
      <c r="B20" s="52"/>
      <c r="C20" s="53"/>
      <c r="D20" s="52"/>
      <c r="E20" s="53"/>
      <c r="F20" s="53"/>
    </row>
    <row r="21" spans="1:13" ht="12.75" customHeight="1">
      <c r="A21" s="6" t="s">
        <v>22</v>
      </c>
      <c r="B21" s="52"/>
      <c r="C21" s="53"/>
      <c r="D21" s="52"/>
      <c r="E21" s="53"/>
      <c r="F21" s="53"/>
    </row>
    <row r="22" spans="1:13" ht="12.75" customHeight="1">
      <c r="A22" s="6" t="s">
        <v>23</v>
      </c>
      <c r="B22" s="52"/>
      <c r="C22" s="53"/>
      <c r="D22" s="52"/>
      <c r="E22" s="53"/>
      <c r="F22" s="53"/>
    </row>
    <row r="23" spans="1:13" ht="12.75" customHeight="1">
      <c r="A23" s="6" t="s">
        <v>24</v>
      </c>
      <c r="B23" s="52"/>
      <c r="C23" s="53"/>
      <c r="D23" s="52"/>
      <c r="E23" s="53"/>
      <c r="F23" s="53"/>
    </row>
    <row r="24" spans="1:13" ht="12.75" customHeight="1">
      <c r="A24" s="6" t="s">
        <v>25</v>
      </c>
      <c r="B24" s="52"/>
      <c r="C24" s="53"/>
      <c r="D24" s="52"/>
      <c r="E24" s="53"/>
      <c r="F24" s="53"/>
    </row>
    <row r="25" spans="1:13" ht="12.75" customHeight="1">
      <c r="A25" s="6"/>
      <c r="B25" s="52"/>
      <c r="C25" s="53"/>
      <c r="D25" s="52"/>
      <c r="E25" s="53"/>
      <c r="F25" s="53"/>
    </row>
    <row r="26" spans="1:13">
      <c r="A26" s="54"/>
      <c r="B26" s="55"/>
      <c r="C26" s="55"/>
      <c r="D26" s="56"/>
      <c r="E26" s="56"/>
      <c r="F26" s="9"/>
    </row>
    <row r="27" spans="1:13">
      <c r="A27" s="54"/>
      <c r="B27" s="55"/>
      <c r="C27" s="55"/>
      <c r="D27" s="56"/>
      <c r="E27" s="56"/>
      <c r="F27" s="9"/>
    </row>
    <row r="28" spans="1:13">
      <c r="A28" s="54"/>
      <c r="B28" s="55"/>
      <c r="C28" s="55"/>
      <c r="D28" s="56"/>
      <c r="E28" s="56"/>
      <c r="F28" s="9"/>
    </row>
    <row r="29" spans="1:13">
      <c r="A29" s="54"/>
      <c r="B29" s="55"/>
      <c r="C29" s="55"/>
      <c r="D29" s="56"/>
      <c r="E29" s="56"/>
      <c r="F29" s="57"/>
      <c r="G29" s="57"/>
      <c r="H29" s="57"/>
      <c r="I29" s="58"/>
      <c r="J29" s="57"/>
      <c r="K29" s="58"/>
      <c r="L29" s="57"/>
      <c r="M29" s="57"/>
    </row>
    <row r="30" spans="1:13">
      <c r="A30" s="54"/>
      <c r="B30" s="55"/>
      <c r="C30" s="55"/>
      <c r="D30" s="56"/>
      <c r="E30" s="56"/>
      <c r="F30" s="9"/>
    </row>
    <row r="31" spans="1:13">
      <c r="A31" s="54"/>
      <c r="B31" s="55"/>
      <c r="C31" s="55"/>
      <c r="D31" s="56"/>
      <c r="E31" s="56"/>
      <c r="F31" s="9"/>
    </row>
    <row r="32" spans="1:13">
      <c r="A32" s="54"/>
      <c r="B32" s="55"/>
      <c r="C32" s="55"/>
      <c r="D32" s="56"/>
      <c r="E32" s="56"/>
      <c r="F32" s="9"/>
    </row>
    <row r="33" spans="1:6">
      <c r="A33" s="54"/>
      <c r="B33" s="55"/>
      <c r="C33" s="55"/>
      <c r="D33" s="56"/>
      <c r="E33" s="56"/>
      <c r="F33" s="9"/>
    </row>
    <row r="34" spans="1:6">
      <c r="A34" s="54"/>
      <c r="B34" s="55"/>
      <c r="C34" s="55"/>
      <c r="D34" s="56"/>
      <c r="E34" s="56"/>
      <c r="F34" s="9"/>
    </row>
    <row r="35" spans="1:6">
      <c r="A35" s="54"/>
      <c r="B35" s="55"/>
      <c r="C35" s="55"/>
      <c r="D35" s="56"/>
      <c r="E35" s="56"/>
      <c r="F35" s="9"/>
    </row>
    <row r="36" spans="1:6">
      <c r="A36" s="54"/>
      <c r="B36" s="55"/>
      <c r="C36" s="55"/>
      <c r="D36" s="56"/>
      <c r="E36" s="56"/>
      <c r="F36" s="9"/>
    </row>
    <row r="37" spans="1:6">
      <c r="A37" s="54"/>
      <c r="B37" s="55"/>
      <c r="C37" s="55"/>
      <c r="D37" s="56"/>
      <c r="E37" s="56"/>
      <c r="F37" s="9"/>
    </row>
    <row r="38" spans="1:6">
      <c r="A38" s="54"/>
      <c r="B38" s="55"/>
      <c r="C38" s="55"/>
      <c r="D38" s="56"/>
      <c r="E38" s="56"/>
      <c r="F38" s="9"/>
    </row>
    <row r="39" spans="1:6">
      <c r="A39" s="54"/>
      <c r="B39" s="55"/>
      <c r="C39" s="55"/>
      <c r="D39" s="56"/>
      <c r="E39" s="56"/>
      <c r="F39" s="9"/>
    </row>
  </sheetData>
  <mergeCells count="10">
    <mergeCell ref="A14:B14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16.2.3</vt:lpstr>
      <vt:lpstr>'16.2.3'!Área_de_impresión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2017-06-01T07:48:01Z</dcterms:created>
  <dcterms:modified xsi:type="dcterms:W3CDTF">2017-06-01T07:48:03Z</dcterms:modified>
</cp:coreProperties>
</file>