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3.1.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'14.3.1.8'!$A$1:$H$88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calcChain.xml><?xml version="1.0" encoding="utf-8"?>
<calcChain xmlns="http://schemas.openxmlformats.org/spreadsheetml/2006/main">
  <c r="G83" i="1"/>
  <c r="F83"/>
  <c r="E83"/>
  <c r="D83"/>
  <c r="C83"/>
  <c r="G79"/>
  <c r="F79"/>
  <c r="E79"/>
  <c r="D79"/>
  <c r="C79"/>
  <c r="G69"/>
  <c r="F69"/>
  <c r="E69"/>
  <c r="D69"/>
  <c r="C69"/>
  <c r="G63"/>
  <c r="F63"/>
  <c r="E63"/>
  <c r="D63"/>
  <c r="C63"/>
  <c r="G58"/>
  <c r="F58"/>
  <c r="E58"/>
  <c r="D58"/>
  <c r="C58"/>
  <c r="G49"/>
  <c r="F49"/>
  <c r="E49"/>
  <c r="D49"/>
  <c r="C49"/>
  <c r="G36"/>
  <c r="F36"/>
  <c r="E36"/>
  <c r="D36"/>
  <c r="C36"/>
  <c r="G30"/>
  <c r="F30"/>
  <c r="F85" s="1"/>
  <c r="E30"/>
  <c r="E85" s="1"/>
  <c r="D30"/>
  <c r="C30"/>
  <c r="G21"/>
  <c r="F21"/>
  <c r="E21"/>
  <c r="D21"/>
  <c r="C21"/>
  <c r="G12"/>
  <c r="G85" s="1"/>
  <c r="F12"/>
  <c r="E12"/>
  <c r="D12"/>
  <c r="D85" s="1"/>
  <c r="C12"/>
  <c r="C85" s="1"/>
</calcChain>
</file>

<file path=xl/sharedStrings.xml><?xml version="1.0" encoding="utf-8"?>
<sst xmlns="http://schemas.openxmlformats.org/spreadsheetml/2006/main" count="74" uniqueCount="74">
  <si>
    <t>OTRAS PRODUCCIONES GANADERAS</t>
  </si>
  <si>
    <t xml:space="preserve">14.3.1.8. LECHE Y PRODUCTOS LÁCTEOS-LECHE DE CABRA: </t>
  </si>
  <si>
    <t>Análisis provincial según producción y destino, 2016 (miles de litros)</t>
  </si>
  <si>
    <t>Provincias y</t>
  </si>
  <si>
    <t>Total</t>
  </si>
  <si>
    <t>Autoconsumo</t>
  </si>
  <si>
    <t>Comercializada</t>
  </si>
  <si>
    <t>Comunidades Autónomas</t>
  </si>
  <si>
    <t>Consumo humano</t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</si>
  <si>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</si>
  <si>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(1)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</si>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</sst>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>
  <numFmts count="6">
    <numFmt numFmtId="164" formatCode="#,##0;\(#,##0\);\–"/>
    <numFmt numFmtId="165" formatCode="#,##0__;\–#,##0__;\–__;@__"/>
    <numFmt numFmtId="166" formatCode="#,##0.00__;\–#,##0.00__;\–__;@__"/>
    <numFmt numFmtId="167" formatCode="#,##0__"/>
    <numFmt numFmtId="168" formatCode="_-* #,##0.00\ [$€]_-;\-* #,##0.00\ [$€]_-;_-* &quot;-&quot;??\ [$€]_-;_-@_-"/>
    <numFmt numFmtId="169" formatCode="#,##0;\(0.0\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2"/>
      <name val="Helv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169" fontId="4" fillId="0" borderId="15">
      <alignment horizontal="right"/>
    </xf>
  </cellStyleXfs>
  <cellXfs count="45">
    <xf numFmtId="0" fontId="0" fillId="0" borderId="0" xfId="0"/>
    <xf numFmtId="0" fontId="2" fillId="2" borderId="0" xfId="1" applyFont="1" applyFill="1" applyAlignment="1">
      <alignment horizontal="center"/>
    </xf>
    <xf numFmtId="0" fontId="3" fillId="2" borderId="0" xfId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0" fontId="5" fillId="2" borderId="0" xfId="1" applyFont="1" applyFill="1" applyAlignment="1">
      <alignment horizontal="center"/>
    </xf>
    <xf numFmtId="0" fontId="5" fillId="2" borderId="0" xfId="1" applyFont="1" applyFill="1" applyAlignment="1"/>
    <xf numFmtId="0" fontId="6" fillId="2" borderId="0" xfId="1" applyFont="1" applyFill="1"/>
    <xf numFmtId="164" fontId="5" fillId="2" borderId="0" xfId="1" applyNumberFormat="1" applyFont="1" applyFill="1" applyBorder="1" applyAlignment="1">
      <alignment horizontal="center"/>
    </xf>
    <xf numFmtId="164" fontId="6" fillId="2" borderId="0" xfId="1" applyNumberFormat="1" applyFont="1" applyFill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Continuous" vertical="center"/>
    </xf>
    <xf numFmtId="0" fontId="4" fillId="4" borderId="6" xfId="1" applyFont="1" applyFill="1" applyBorder="1" applyAlignment="1">
      <alignment horizontal="center" vertical="center"/>
    </xf>
    <xf numFmtId="164" fontId="4" fillId="3" borderId="0" xfId="1" applyNumberFormat="1" applyFont="1" applyFill="1" applyBorder="1"/>
    <xf numFmtId="164" fontId="4" fillId="3" borderId="0" xfId="1" applyNumberFormat="1" applyFont="1" applyFill="1"/>
    <xf numFmtId="164" fontId="4" fillId="4" borderId="7" xfId="1" applyNumberFormat="1" applyFont="1" applyFill="1" applyBorder="1" applyAlignment="1">
      <alignment horizontal="center" vertical="top"/>
    </xf>
    <xf numFmtId="164" fontId="4" fillId="4" borderId="8" xfId="1" applyNumberFormat="1" applyFont="1" applyFill="1" applyBorder="1" applyAlignment="1">
      <alignment horizontal="center" vertical="center" wrapText="1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2" borderId="0" xfId="1" applyNumberFormat="1" applyFont="1" applyFill="1" applyBorder="1"/>
    <xf numFmtId="164" fontId="4" fillId="3" borderId="11" xfId="1" applyNumberFormat="1" applyFont="1" applyFill="1" applyBorder="1" applyAlignment="1">
      <alignment horizontal="left"/>
    </xf>
    <xf numFmtId="165" fontId="4" fillId="5" borderId="12" xfId="1" applyNumberFormat="1" applyFont="1" applyFill="1" applyBorder="1" applyAlignment="1">
      <alignment horizontal="right"/>
    </xf>
    <xf numFmtId="165" fontId="4" fillId="5" borderId="13" xfId="1" applyNumberFormat="1" applyFont="1" applyFill="1" applyBorder="1" applyAlignment="1">
      <alignment horizontal="right"/>
    </xf>
    <xf numFmtId="166" fontId="8" fillId="2" borderId="0" xfId="1" applyNumberFormat="1" applyFont="1" applyFill="1" applyBorder="1"/>
    <xf numFmtId="167" fontId="4" fillId="2" borderId="0" xfId="1" applyNumberFormat="1" applyFont="1" applyFill="1" applyBorder="1"/>
    <xf numFmtId="164" fontId="9" fillId="4" borderId="11" xfId="1" applyNumberFormat="1" applyFont="1" applyFill="1" applyBorder="1" applyAlignment="1">
      <alignment horizontal="left"/>
    </xf>
    <xf numFmtId="167" fontId="9" fillId="4" borderId="13" xfId="1" applyNumberFormat="1" applyFont="1" applyFill="1" applyBorder="1"/>
    <xf numFmtId="165" fontId="9" fillId="4" borderId="12" xfId="1" applyNumberFormat="1" applyFont="1" applyFill="1" applyBorder="1"/>
    <xf numFmtId="165" fontId="9" fillId="4" borderId="13" xfId="1" applyNumberFormat="1" applyFont="1" applyFill="1" applyBorder="1"/>
    <xf numFmtId="166" fontId="10" fillId="2" borderId="0" xfId="1" applyNumberFormat="1" applyFont="1" applyFill="1" applyBorder="1"/>
    <xf numFmtId="167" fontId="9" fillId="2" borderId="0" xfId="1" applyNumberFormat="1" applyFont="1" applyFill="1" applyBorder="1"/>
    <xf numFmtId="165" fontId="4" fillId="5" borderId="12" xfId="1" applyNumberFormat="1" applyFont="1" applyFill="1" applyBorder="1"/>
    <xf numFmtId="165" fontId="4" fillId="5" borderId="13" xfId="1" applyNumberFormat="1" applyFont="1" applyFill="1" applyBorder="1"/>
    <xf numFmtId="165" fontId="9" fillId="4" borderId="12" xfId="1" applyNumberFormat="1" applyFont="1" applyFill="1" applyBorder="1" applyAlignment="1">
      <alignment horizontal="right"/>
    </xf>
    <xf numFmtId="164" fontId="4" fillId="3" borderId="11" xfId="1" applyNumberFormat="1" applyFont="1" applyFill="1" applyBorder="1" applyAlignment="1">
      <alignment horizontal="left" indent="1"/>
    </xf>
    <xf numFmtId="164" fontId="9" fillId="4" borderId="7" xfId="1" applyNumberFormat="1" applyFont="1" applyFill="1" applyBorder="1" applyAlignment="1">
      <alignment horizontal="left"/>
    </xf>
    <xf numFmtId="165" fontId="9" fillId="4" borderId="8" xfId="1" applyNumberFormat="1" applyFont="1" applyFill="1" applyBorder="1"/>
    <xf numFmtId="165" fontId="9" fillId="4" borderId="14" xfId="1" applyNumberFormat="1" applyFont="1" applyFill="1" applyBorder="1"/>
    <xf numFmtId="0" fontId="2" fillId="5" borderId="0" xfId="1" applyFont="1" applyFill="1"/>
  </cellXfs>
  <cellStyles count="6">
    <cellStyle name="Euro" xfId="2"/>
    <cellStyle name="Normal" xfId="0" builtinId="0"/>
    <cellStyle name="Normal 2" xfId="3"/>
    <cellStyle name="Normal 2 2" xfId="4"/>
    <cellStyle name="Normal 3" xfId="1"/>
    <cellStyle name="pepe" xfId="5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4">
    <tabColor theme="0"/>
  </sheetPr>
  <dimension ref="B1:J89"/>
  <sheetViews>
    <sheetView tabSelected="1" view="pageBreakPreview" zoomScale="120" zoomScaleNormal="80" zoomScaleSheetLayoutView="120" workbookViewId="0">
      <pane xSplit="2" ySplit="7" topLeftCell="C8" activePane="bottomRight" state="frozen"/>
      <selection activeCell="B2" sqref="B2"/>
      <selection pane="topRight" activeCell="B2" sqref="B2"/>
      <selection pane="bottomLeft" activeCell="B2" sqref="B2"/>
      <selection pane="bottomRight" activeCell="B2" sqref="B2"/>
    </sheetView>
  </sheetViews>
  <sheetFormatPr baseColWidth="10" defaultColWidth="11.42578125" defaultRowHeight="12.75"/>
  <cols>
    <col min="1" max="1" width="15.5703125" style="20" customWidth="1"/>
    <col min="2" max="2" width="29" style="20" bestFit="1" customWidth="1"/>
    <col min="3" max="3" width="18.28515625" style="20" customWidth="1"/>
    <col min="4" max="4" width="20.28515625" style="20" customWidth="1"/>
    <col min="5" max="5" width="17.7109375" style="20" customWidth="1"/>
    <col min="6" max="6" width="18.28515625" style="20" customWidth="1"/>
    <col min="7" max="7" width="19.42578125" style="19" customWidth="1"/>
    <col min="8" max="16384" width="11.42578125" style="20"/>
  </cols>
  <sheetData>
    <row r="1" spans="2:10" s="2" customFormat="1" ht="18">
      <c r="B1" s="1" t="s">
        <v>0</v>
      </c>
      <c r="C1" s="1"/>
      <c r="D1" s="1"/>
      <c r="E1" s="1"/>
      <c r="F1" s="1"/>
      <c r="G1" s="1"/>
    </row>
    <row r="2" spans="2:10" s="4" customFormat="1">
      <c r="B2" s="3"/>
    </row>
    <row r="3" spans="2:10" s="7" customFormat="1" ht="15">
      <c r="B3" s="5" t="s">
        <v>1</v>
      </c>
      <c r="C3" s="5"/>
      <c r="D3" s="5"/>
      <c r="E3" s="5"/>
      <c r="F3" s="5"/>
      <c r="G3" s="5"/>
      <c r="H3" s="6"/>
    </row>
    <row r="4" spans="2:10" s="9" customFormat="1" ht="15">
      <c r="B4" s="8" t="s">
        <v>2</v>
      </c>
      <c r="C4" s="8"/>
      <c r="D4" s="8"/>
      <c r="E4" s="8"/>
      <c r="F4" s="8"/>
      <c r="G4" s="8"/>
    </row>
    <row r="5" spans="2:10" s="12" customFormat="1" ht="14.25" customHeight="1" thickBot="1">
      <c r="B5" s="10"/>
      <c r="C5" s="11"/>
      <c r="D5" s="11"/>
      <c r="E5" s="11"/>
      <c r="F5" s="11"/>
      <c r="G5" s="11"/>
    </row>
    <row r="6" spans="2:10" ht="34.5" customHeight="1">
      <c r="B6" s="13" t="s">
        <v>3</v>
      </c>
      <c r="C6" s="14" t="s">
        <v>4</v>
      </c>
      <c r="D6" s="15" t="s">
        <v>5</v>
      </c>
      <c r="E6" s="16"/>
      <c r="F6" s="17" t="s">
        <v>6</v>
      </c>
      <c r="G6" s="18"/>
      <c r="H6" s="19"/>
    </row>
    <row r="7" spans="2:10" ht="28.5" customHeight="1" thickBot="1">
      <c r="B7" s="21" t="s">
        <v>7</v>
      </c>
      <c r="C7" s="22"/>
      <c r="D7" s="23" t="s">
        <v>8</v>
      </c>
      <c r="E7" s="23" t="s">
        <v>9</v>
      </c>
      <c r="F7" s="23" t="s">
        <v>10</v>
      </c>
      <c r="G7" s="24" t="s">
        <v>11</v>
      </c>
      <c r="H7" s="25"/>
      <c r="I7" s="25"/>
    </row>
    <row r="8" spans="2:10">
      <c r="B8" s="26" t="s">
        <v>12</v>
      </c>
      <c r="C8" s="27">
        <v>20.704000000000001</v>
      </c>
      <c r="D8" s="27">
        <v>3.0194999999999999</v>
      </c>
      <c r="E8" s="27">
        <v>0.95789999999999997</v>
      </c>
      <c r="F8" s="27">
        <v>7.9053000000000004</v>
      </c>
      <c r="G8" s="28">
        <v>8.8213000000000008</v>
      </c>
      <c r="H8" s="29"/>
      <c r="I8" s="30"/>
      <c r="J8" s="19"/>
    </row>
    <row r="9" spans="2:10">
      <c r="B9" s="26" t="s">
        <v>13</v>
      </c>
      <c r="C9" s="27">
        <v>54.016000000000005</v>
      </c>
      <c r="D9" s="27">
        <v>6.182570000000001</v>
      </c>
      <c r="E9" s="27">
        <v>2.7670000000000003</v>
      </c>
      <c r="F9" s="27">
        <v>14.1434</v>
      </c>
      <c r="G9" s="28">
        <v>30.923030000000004</v>
      </c>
      <c r="H9" s="29"/>
      <c r="I9" s="30"/>
      <c r="J9" s="19"/>
    </row>
    <row r="10" spans="2:10">
      <c r="B10" s="26" t="s">
        <v>14</v>
      </c>
      <c r="C10" s="27">
        <v>25.152000000000001</v>
      </c>
      <c r="D10" s="27">
        <v>1.3120000000000003</v>
      </c>
      <c r="E10" s="27">
        <v>3.24</v>
      </c>
      <c r="F10" s="27">
        <v>9.2370000000000001</v>
      </c>
      <c r="G10" s="28">
        <v>11.363</v>
      </c>
      <c r="H10" s="29"/>
      <c r="I10" s="30"/>
      <c r="J10" s="19"/>
    </row>
    <row r="11" spans="2:10">
      <c r="B11" s="26" t="s">
        <v>15</v>
      </c>
      <c r="C11" s="27">
        <v>10.475999999999999</v>
      </c>
      <c r="D11" s="27">
        <v>0</v>
      </c>
      <c r="E11" s="27">
        <v>0.55600000000000005</v>
      </c>
      <c r="F11" s="27">
        <v>3.9094000000000002</v>
      </c>
      <c r="G11" s="28">
        <v>6.0106000000000002</v>
      </c>
      <c r="H11" s="29"/>
      <c r="I11" s="30"/>
      <c r="J11" s="19"/>
    </row>
    <row r="12" spans="2:10">
      <c r="B12" s="31" t="s">
        <v>16</v>
      </c>
      <c r="C12" s="32">
        <f>SUM(C8:C11)</f>
        <v>110.348</v>
      </c>
      <c r="D12" s="33">
        <f>SUM(D8:D11)</f>
        <v>10.51407</v>
      </c>
      <c r="E12" s="33">
        <f>SUM(E8:E11)</f>
        <v>7.5209000000000001</v>
      </c>
      <c r="F12" s="33">
        <f>SUM(F8:F11)</f>
        <v>35.195099999999996</v>
      </c>
      <c r="G12" s="34">
        <f>SUM(G8:G11)</f>
        <v>57.117930000000001</v>
      </c>
      <c r="H12" s="35"/>
      <c r="I12" s="36"/>
      <c r="J12" s="19"/>
    </row>
    <row r="13" spans="2:10">
      <c r="B13" s="26"/>
      <c r="C13" s="37"/>
      <c r="D13" s="37"/>
      <c r="E13" s="37"/>
      <c r="F13" s="37"/>
      <c r="G13" s="38"/>
      <c r="H13" s="19"/>
    </row>
    <row r="14" spans="2:10">
      <c r="B14" s="31" t="s">
        <v>17</v>
      </c>
      <c r="C14" s="33">
        <v>1932</v>
      </c>
      <c r="D14" s="33">
        <v>0</v>
      </c>
      <c r="E14" s="33">
        <v>0</v>
      </c>
      <c r="F14" s="33">
        <v>630</v>
      </c>
      <c r="G14" s="34">
        <v>1302</v>
      </c>
      <c r="H14" s="19"/>
    </row>
    <row r="15" spans="2:10">
      <c r="B15" s="26"/>
      <c r="C15" s="37"/>
      <c r="D15" s="37"/>
      <c r="E15" s="37"/>
      <c r="F15" s="37"/>
      <c r="G15" s="38"/>
      <c r="H15" s="25"/>
      <c r="I15" s="25"/>
    </row>
    <row r="16" spans="2:10">
      <c r="B16" s="31" t="s">
        <v>18</v>
      </c>
      <c r="C16" s="33">
        <v>436</v>
      </c>
      <c r="D16" s="39">
        <v>0</v>
      </c>
      <c r="E16" s="33">
        <v>0</v>
      </c>
      <c r="F16" s="39">
        <v>49</v>
      </c>
      <c r="G16" s="34">
        <v>387</v>
      </c>
      <c r="H16" s="19"/>
    </row>
    <row r="17" spans="2:8">
      <c r="B17" s="40"/>
      <c r="C17" s="37"/>
      <c r="D17" s="37"/>
      <c r="E17" s="37"/>
      <c r="F17" s="37"/>
      <c r="G17" s="38"/>
      <c r="H17" s="19"/>
    </row>
    <row r="18" spans="2:8">
      <c r="B18" s="26" t="s">
        <v>19</v>
      </c>
      <c r="C18" s="37">
        <v>139.19999999999999</v>
      </c>
      <c r="D18" s="37">
        <v>2.1</v>
      </c>
      <c r="E18" s="37">
        <v>0</v>
      </c>
      <c r="F18" s="27">
        <v>116.19999999999999</v>
      </c>
      <c r="G18" s="38">
        <v>20.9</v>
      </c>
      <c r="H18" s="19"/>
    </row>
    <row r="19" spans="2:8">
      <c r="B19" s="26" t="s">
        <v>20</v>
      </c>
      <c r="C19" s="37">
        <v>199.2</v>
      </c>
      <c r="D19" s="37">
        <v>1.9</v>
      </c>
      <c r="E19" s="37">
        <v>0</v>
      </c>
      <c r="F19" s="27">
        <v>169.39999999999998</v>
      </c>
      <c r="G19" s="38">
        <v>27.9</v>
      </c>
      <c r="H19" s="19"/>
    </row>
    <row r="20" spans="2:8">
      <c r="B20" s="26" t="s">
        <v>21</v>
      </c>
      <c r="C20" s="37">
        <v>442.54352004560695</v>
      </c>
      <c r="D20" s="37">
        <v>1.8</v>
      </c>
      <c r="E20" s="37">
        <v>0</v>
      </c>
      <c r="F20" s="27">
        <v>369.900769858388</v>
      </c>
      <c r="G20" s="38">
        <v>70.842750187218911</v>
      </c>
      <c r="H20" s="19"/>
    </row>
    <row r="21" spans="2:8">
      <c r="B21" s="31" t="s">
        <v>22</v>
      </c>
      <c r="C21" s="33">
        <f>SUM(C18:C20)</f>
        <v>780.94352004560687</v>
      </c>
      <c r="D21" s="33">
        <f>SUM(D18:D20)</f>
        <v>5.8</v>
      </c>
      <c r="E21" s="33">
        <f>SUM(E18:E20)</f>
        <v>0</v>
      </c>
      <c r="F21" s="33">
        <f>SUM(F18:F20)</f>
        <v>655.50076985838791</v>
      </c>
      <c r="G21" s="34">
        <f>SUM(G18:G20)</f>
        <v>119.64275018721891</v>
      </c>
      <c r="H21" s="19"/>
    </row>
    <row r="22" spans="2:8">
      <c r="B22" s="26"/>
      <c r="C22" s="37"/>
      <c r="D22" s="37"/>
      <c r="E22" s="37"/>
      <c r="F22" s="37"/>
      <c r="G22" s="38"/>
      <c r="H22" s="19"/>
    </row>
    <row r="23" spans="2:8">
      <c r="B23" s="31" t="s">
        <v>23</v>
      </c>
      <c r="C23" s="33">
        <v>254.88200000000001</v>
      </c>
      <c r="D23" s="33">
        <v>50.881999999999998</v>
      </c>
      <c r="E23" s="33">
        <v>0</v>
      </c>
      <c r="F23" s="33">
        <v>0</v>
      </c>
      <c r="G23" s="34">
        <v>204</v>
      </c>
      <c r="H23" s="19"/>
    </row>
    <row r="24" spans="2:8">
      <c r="B24" s="26"/>
      <c r="C24" s="37"/>
      <c r="D24" s="37"/>
      <c r="E24" s="37"/>
      <c r="F24" s="37"/>
      <c r="G24" s="38"/>
      <c r="H24" s="19"/>
    </row>
    <row r="25" spans="2:8">
      <c r="B25" s="31" t="s">
        <v>24</v>
      </c>
      <c r="C25" s="33">
        <v>1679</v>
      </c>
      <c r="D25" s="33">
        <v>0</v>
      </c>
      <c r="E25" s="33">
        <v>0</v>
      </c>
      <c r="F25" s="33">
        <v>65</v>
      </c>
      <c r="G25" s="34">
        <v>1614</v>
      </c>
      <c r="H25" s="19"/>
    </row>
    <row r="26" spans="2:8">
      <c r="B26" s="26"/>
      <c r="C26" s="37"/>
      <c r="D26" s="37"/>
      <c r="E26" s="37"/>
      <c r="F26" s="37"/>
      <c r="G26" s="38"/>
      <c r="H26" s="19"/>
    </row>
    <row r="27" spans="2:8">
      <c r="B27" s="26" t="s">
        <v>25</v>
      </c>
      <c r="C27" s="37">
        <v>556</v>
      </c>
      <c r="D27" s="27">
        <v>0</v>
      </c>
      <c r="E27" s="37">
        <v>0</v>
      </c>
      <c r="F27" s="27">
        <v>181</v>
      </c>
      <c r="G27" s="38">
        <v>375</v>
      </c>
      <c r="H27" s="19"/>
    </row>
    <row r="28" spans="2:8">
      <c r="B28" s="26" t="s">
        <v>26</v>
      </c>
      <c r="C28" s="37">
        <v>341.97</v>
      </c>
      <c r="D28" s="27">
        <v>0</v>
      </c>
      <c r="E28" s="37">
        <v>0</v>
      </c>
      <c r="F28" s="27">
        <v>178.31</v>
      </c>
      <c r="G28" s="38">
        <v>163.66</v>
      </c>
      <c r="H28" s="19"/>
    </row>
    <row r="29" spans="2:8">
      <c r="B29" s="26" t="s">
        <v>27</v>
      </c>
      <c r="C29" s="37">
        <v>348.63499999999999</v>
      </c>
      <c r="D29" s="27">
        <v>0</v>
      </c>
      <c r="E29" s="37">
        <v>0</v>
      </c>
      <c r="F29" s="27">
        <v>92.578999999999994</v>
      </c>
      <c r="G29" s="38">
        <v>256.05599999999998</v>
      </c>
    </row>
    <row r="30" spans="2:8">
      <c r="B30" s="31" t="s">
        <v>28</v>
      </c>
      <c r="C30" s="33">
        <f>SUM(C27:C29)</f>
        <v>1246.605</v>
      </c>
      <c r="D30" s="33">
        <f>SUM(D27:D29)</f>
        <v>0</v>
      </c>
      <c r="E30" s="33">
        <f>SUM(E27:E29)</f>
        <v>0</v>
      </c>
      <c r="F30" s="33">
        <f>SUM(F27:F29)</f>
        <v>451.88900000000001</v>
      </c>
      <c r="G30" s="34">
        <f>SUM(G27:G29)</f>
        <v>794.71599999999989</v>
      </c>
    </row>
    <row r="31" spans="2:8">
      <c r="B31" s="26"/>
      <c r="C31" s="37"/>
      <c r="D31" s="37"/>
      <c r="E31" s="37"/>
      <c r="F31" s="37"/>
      <c r="G31" s="38"/>
      <c r="H31" s="19"/>
    </row>
    <row r="32" spans="2:8">
      <c r="B32" s="26" t="s">
        <v>29</v>
      </c>
      <c r="C32" s="27">
        <v>2889.6200000000003</v>
      </c>
      <c r="D32" s="27">
        <v>0</v>
      </c>
      <c r="E32" s="37">
        <v>0</v>
      </c>
      <c r="F32" s="27">
        <v>399.36</v>
      </c>
      <c r="G32" s="38">
        <v>2490.2600000000002</v>
      </c>
    </row>
    <row r="33" spans="2:8">
      <c r="B33" s="26" t="s">
        <v>30</v>
      </c>
      <c r="C33" s="27">
        <v>855</v>
      </c>
      <c r="D33" s="27">
        <v>0</v>
      </c>
      <c r="E33" s="37">
        <v>0</v>
      </c>
      <c r="F33" s="27">
        <v>218</v>
      </c>
      <c r="G33" s="38">
        <v>637</v>
      </c>
    </row>
    <row r="34" spans="2:8">
      <c r="B34" s="26" t="s">
        <v>31</v>
      </c>
      <c r="C34" s="27">
        <v>2989.2400000000002</v>
      </c>
      <c r="D34" s="27">
        <v>68.449999999999989</v>
      </c>
      <c r="E34" s="27">
        <v>303.11</v>
      </c>
      <c r="F34" s="27">
        <v>1226.18</v>
      </c>
      <c r="G34" s="28">
        <v>1391.5</v>
      </c>
    </row>
    <row r="35" spans="2:8">
      <c r="B35" s="26" t="s">
        <v>32</v>
      </c>
      <c r="C35" s="27">
        <v>1685</v>
      </c>
      <c r="D35" s="27">
        <v>0</v>
      </c>
      <c r="E35" s="27">
        <v>0</v>
      </c>
      <c r="F35" s="27">
        <v>0</v>
      </c>
      <c r="G35" s="28">
        <v>1685</v>
      </c>
    </row>
    <row r="36" spans="2:8">
      <c r="B36" s="31" t="s">
        <v>33</v>
      </c>
      <c r="C36" s="33">
        <f>SUM(C32:C35)</f>
        <v>8418.86</v>
      </c>
      <c r="D36" s="33">
        <f>SUM(D32:D35)</f>
        <v>68.449999999999989</v>
      </c>
      <c r="E36" s="33">
        <f>SUM(E32:E35)</f>
        <v>303.11</v>
      </c>
      <c r="F36" s="33">
        <f>SUM(F32:F35)</f>
        <v>1843.54</v>
      </c>
      <c r="G36" s="34">
        <f>SUM(G32:G35)</f>
        <v>6203.76</v>
      </c>
    </row>
    <row r="37" spans="2:8">
      <c r="B37" s="26"/>
      <c r="C37" s="37"/>
      <c r="D37" s="37"/>
      <c r="E37" s="37"/>
      <c r="F37" s="37"/>
      <c r="G37" s="38"/>
      <c r="H37" s="19"/>
    </row>
    <row r="38" spans="2:8">
      <c r="B38" s="31" t="s">
        <v>34</v>
      </c>
      <c r="C38" s="33">
        <v>294.83300000000003</v>
      </c>
      <c r="D38" s="33">
        <v>0</v>
      </c>
      <c r="E38" s="33">
        <v>0</v>
      </c>
      <c r="F38" s="33">
        <v>280.07900000000001</v>
      </c>
      <c r="G38" s="34">
        <v>14.754</v>
      </c>
    </row>
    <row r="39" spans="2:8">
      <c r="B39" s="26"/>
      <c r="C39" s="37"/>
      <c r="D39" s="37"/>
      <c r="E39" s="37"/>
      <c r="F39" s="37"/>
      <c r="G39" s="38"/>
      <c r="H39" s="19"/>
    </row>
    <row r="40" spans="2:8">
      <c r="B40" s="26" t="s">
        <v>35</v>
      </c>
      <c r="C40" s="37">
        <v>15235</v>
      </c>
      <c r="D40" s="27">
        <v>0</v>
      </c>
      <c r="E40" s="27">
        <v>0</v>
      </c>
      <c r="F40" s="27">
        <v>65</v>
      </c>
      <c r="G40" s="28">
        <v>15170</v>
      </c>
    </row>
    <row r="41" spans="2:8">
      <c r="B41" s="26" t="s">
        <v>36</v>
      </c>
      <c r="C41" s="37">
        <v>1046</v>
      </c>
      <c r="D41" s="27">
        <v>0</v>
      </c>
      <c r="E41" s="37">
        <v>0</v>
      </c>
      <c r="F41" s="27">
        <v>508</v>
      </c>
      <c r="G41" s="38">
        <v>538</v>
      </c>
    </row>
    <row r="42" spans="2:8">
      <c r="B42" s="26" t="s">
        <v>37</v>
      </c>
      <c r="C42" s="37">
        <v>4684</v>
      </c>
      <c r="D42" s="27">
        <v>0</v>
      </c>
      <c r="E42" s="37">
        <v>0</v>
      </c>
      <c r="F42" s="27">
        <v>0</v>
      </c>
      <c r="G42" s="38">
        <v>4684</v>
      </c>
    </row>
    <row r="43" spans="2:8">
      <c r="B43" s="26" t="s">
        <v>38</v>
      </c>
      <c r="C43" s="37">
        <v>525</v>
      </c>
      <c r="D43" s="27">
        <v>0</v>
      </c>
      <c r="E43" s="27">
        <v>0</v>
      </c>
      <c r="F43" s="27">
        <v>0</v>
      </c>
      <c r="G43" s="28">
        <v>525</v>
      </c>
    </row>
    <row r="44" spans="2:8">
      <c r="B44" s="26" t="s">
        <v>39</v>
      </c>
      <c r="C44" s="37">
        <v>723</v>
      </c>
      <c r="D44" s="27">
        <v>0</v>
      </c>
      <c r="E44" s="37">
        <v>0</v>
      </c>
      <c r="F44" s="27">
        <v>39</v>
      </c>
      <c r="G44" s="38">
        <v>684</v>
      </c>
    </row>
    <row r="45" spans="2:8">
      <c r="B45" s="26" t="s">
        <v>40</v>
      </c>
      <c r="C45" s="37">
        <v>812</v>
      </c>
      <c r="D45" s="27">
        <v>0</v>
      </c>
      <c r="E45" s="37">
        <v>0</v>
      </c>
      <c r="F45" s="27">
        <v>0</v>
      </c>
      <c r="G45" s="38">
        <v>812</v>
      </c>
    </row>
    <row r="46" spans="2:8">
      <c r="B46" s="26" t="s">
        <v>41</v>
      </c>
      <c r="C46" s="37">
        <v>174</v>
      </c>
      <c r="D46" s="27">
        <v>0</v>
      </c>
      <c r="E46" s="27">
        <v>0</v>
      </c>
      <c r="F46" s="27">
        <v>0</v>
      </c>
      <c r="G46" s="28">
        <v>174</v>
      </c>
    </row>
    <row r="47" spans="2:8">
      <c r="B47" s="26" t="s">
        <v>42</v>
      </c>
      <c r="C47" s="37">
        <v>1216</v>
      </c>
      <c r="D47" s="27">
        <v>0</v>
      </c>
      <c r="E47" s="37">
        <v>0</v>
      </c>
      <c r="F47" s="27">
        <v>0</v>
      </c>
      <c r="G47" s="38">
        <v>1216</v>
      </c>
    </row>
    <row r="48" spans="2:8">
      <c r="B48" s="26" t="s">
        <v>43</v>
      </c>
      <c r="C48" s="37">
        <v>2721</v>
      </c>
      <c r="D48" s="27">
        <v>0</v>
      </c>
      <c r="E48" s="37">
        <v>0</v>
      </c>
      <c r="F48" s="27">
        <v>94</v>
      </c>
      <c r="G48" s="38">
        <v>2627</v>
      </c>
    </row>
    <row r="49" spans="2:8">
      <c r="B49" s="31" t="s">
        <v>44</v>
      </c>
      <c r="C49" s="33">
        <f>SUM(C40:C48)</f>
        <v>27136</v>
      </c>
      <c r="D49" s="33">
        <f>SUM(D40:D48)</f>
        <v>0</v>
      </c>
      <c r="E49" s="33">
        <f>SUM(E40:E48)</f>
        <v>0</v>
      </c>
      <c r="F49" s="33">
        <f>SUM(F40:F48)</f>
        <v>706</v>
      </c>
      <c r="G49" s="34">
        <f>SUM(G40:G48)</f>
        <v>26430</v>
      </c>
    </row>
    <row r="50" spans="2:8">
      <c r="B50" s="26"/>
      <c r="C50" s="37"/>
      <c r="D50" s="37"/>
      <c r="E50" s="37"/>
      <c r="F50" s="37"/>
      <c r="G50" s="38"/>
      <c r="H50" s="19"/>
    </row>
    <row r="51" spans="2:8">
      <c r="B51" s="31" t="s">
        <v>45</v>
      </c>
      <c r="C51" s="33">
        <v>7357.7951768000003</v>
      </c>
      <c r="D51" s="33">
        <v>0</v>
      </c>
      <c r="E51" s="33">
        <v>112.66417679999999</v>
      </c>
      <c r="F51" s="33">
        <v>737.33100000000002</v>
      </c>
      <c r="G51" s="34">
        <v>6507.8</v>
      </c>
    </row>
    <row r="52" spans="2:8">
      <c r="B52" s="26"/>
      <c r="C52" s="37"/>
      <c r="D52" s="37"/>
      <c r="E52" s="37"/>
      <c r="F52" s="37"/>
      <c r="G52" s="38"/>
      <c r="H52" s="19"/>
    </row>
    <row r="53" spans="2:8">
      <c r="B53" s="26" t="s">
        <v>46</v>
      </c>
      <c r="C53" s="37">
        <v>12818</v>
      </c>
      <c r="D53" s="27">
        <v>0</v>
      </c>
      <c r="E53" s="37">
        <v>0</v>
      </c>
      <c r="F53" s="27">
        <v>0</v>
      </c>
      <c r="G53" s="38">
        <v>12818</v>
      </c>
    </row>
    <row r="54" spans="2:8">
      <c r="B54" s="26" t="s">
        <v>47</v>
      </c>
      <c r="C54" s="37">
        <v>32325.341</v>
      </c>
      <c r="D54" s="37">
        <v>93.000000000000057</v>
      </c>
      <c r="E54" s="37">
        <v>485.68</v>
      </c>
      <c r="F54" s="27">
        <v>0</v>
      </c>
      <c r="G54" s="38">
        <v>31746.661</v>
      </c>
    </row>
    <row r="55" spans="2:8">
      <c r="B55" s="26" t="s">
        <v>48</v>
      </c>
      <c r="C55" s="37">
        <v>3457.4865</v>
      </c>
      <c r="D55" s="37">
        <v>0</v>
      </c>
      <c r="E55" s="37">
        <v>0</v>
      </c>
      <c r="F55" s="27">
        <v>0</v>
      </c>
      <c r="G55" s="38">
        <v>3457.4865</v>
      </c>
    </row>
    <row r="56" spans="2:8">
      <c r="B56" s="26" t="s">
        <v>49</v>
      </c>
      <c r="C56" s="37">
        <v>221</v>
      </c>
      <c r="D56" s="27">
        <v>0</v>
      </c>
      <c r="E56" s="27">
        <v>0</v>
      </c>
      <c r="F56" s="27">
        <v>0</v>
      </c>
      <c r="G56" s="28">
        <v>221</v>
      </c>
    </row>
    <row r="57" spans="2:8">
      <c r="B57" s="26" t="s">
        <v>50</v>
      </c>
      <c r="C57" s="37">
        <v>40420</v>
      </c>
      <c r="D57" s="37">
        <v>60</v>
      </c>
      <c r="E57" s="37">
        <v>105</v>
      </c>
      <c r="F57" s="27">
        <v>53</v>
      </c>
      <c r="G57" s="38">
        <v>40202</v>
      </c>
    </row>
    <row r="58" spans="2:8">
      <c r="B58" s="31" t="s">
        <v>51</v>
      </c>
      <c r="C58" s="33">
        <f>SUM(C53:C57)</f>
        <v>89241.827499999999</v>
      </c>
      <c r="D58" s="33">
        <f>SUM(D53:D57)</f>
        <v>153.00000000000006</v>
      </c>
      <c r="E58" s="33">
        <f>SUM(E53:E57)</f>
        <v>590.68000000000006</v>
      </c>
      <c r="F58" s="33">
        <f>SUM(F53:F57)</f>
        <v>53</v>
      </c>
      <c r="G58" s="34">
        <f>SUM(G53:G57)</f>
        <v>88445.147499999992</v>
      </c>
    </row>
    <row r="59" spans="2:8">
      <c r="B59" s="26"/>
      <c r="C59" s="37"/>
      <c r="D59" s="37"/>
      <c r="E59" s="37"/>
      <c r="F59" s="37"/>
      <c r="G59" s="38"/>
      <c r="H59" s="19"/>
    </row>
    <row r="60" spans="2:8">
      <c r="B60" s="26" t="s">
        <v>52</v>
      </c>
      <c r="C60" s="37">
        <v>5411.3720000000012</v>
      </c>
      <c r="D60" s="37">
        <v>0</v>
      </c>
      <c r="E60" s="27">
        <v>0</v>
      </c>
      <c r="F60" s="27">
        <v>23.099999999999998</v>
      </c>
      <c r="G60" s="28">
        <v>5388.2720000000008</v>
      </c>
    </row>
    <row r="61" spans="2:8">
      <c r="B61" s="26" t="s">
        <v>53</v>
      </c>
      <c r="C61" s="37">
        <v>3258.6179999999995</v>
      </c>
      <c r="D61" s="37">
        <v>0</v>
      </c>
      <c r="E61" s="27">
        <v>0</v>
      </c>
      <c r="F61" s="27">
        <v>26.95</v>
      </c>
      <c r="G61" s="28">
        <v>3231.6679999999997</v>
      </c>
    </row>
    <row r="62" spans="2:8">
      <c r="B62" s="26" t="s">
        <v>54</v>
      </c>
      <c r="C62" s="37">
        <v>1642.904</v>
      </c>
      <c r="D62" s="37">
        <v>1.08</v>
      </c>
      <c r="E62" s="27">
        <v>0</v>
      </c>
      <c r="F62" s="27">
        <v>354.86</v>
      </c>
      <c r="G62" s="28">
        <v>1286.9639999999999</v>
      </c>
    </row>
    <row r="63" spans="2:8">
      <c r="B63" s="31" t="s">
        <v>55</v>
      </c>
      <c r="C63" s="33">
        <f>SUM(C60:C62)</f>
        <v>10312.894000000002</v>
      </c>
      <c r="D63" s="33">
        <f>SUM(D60:D62)</f>
        <v>1.08</v>
      </c>
      <c r="E63" s="33">
        <f>SUM(E60:E62)</f>
        <v>0</v>
      </c>
      <c r="F63" s="33">
        <f>SUM(F60:F62)</f>
        <v>404.91</v>
      </c>
      <c r="G63" s="34">
        <f>SUM(G60:G62)</f>
        <v>9906.9040000000005</v>
      </c>
    </row>
    <row r="64" spans="2:8">
      <c r="B64" s="26"/>
      <c r="C64" s="37"/>
      <c r="D64" s="37"/>
      <c r="E64" s="37"/>
      <c r="F64" s="37"/>
      <c r="G64" s="38"/>
      <c r="H64" s="19"/>
    </row>
    <row r="65" spans="2:8">
      <c r="B65" s="31" t="s">
        <v>56</v>
      </c>
      <c r="C65" s="33">
        <v>48693</v>
      </c>
      <c r="D65" s="33">
        <v>219</v>
      </c>
      <c r="E65" s="33">
        <v>0</v>
      </c>
      <c r="F65" s="33">
        <v>539</v>
      </c>
      <c r="G65" s="34">
        <v>47935</v>
      </c>
    </row>
    <row r="66" spans="2:8">
      <c r="B66" s="26"/>
      <c r="C66" s="37"/>
      <c r="D66" s="37"/>
      <c r="E66" s="37"/>
      <c r="F66" s="37"/>
      <c r="G66" s="38"/>
      <c r="H66" s="19"/>
    </row>
    <row r="67" spans="2:8">
      <c r="B67" s="26" t="s">
        <v>57</v>
      </c>
      <c r="C67" s="37">
        <v>19431</v>
      </c>
      <c r="D67" s="27">
        <v>0</v>
      </c>
      <c r="E67" s="37">
        <v>0</v>
      </c>
      <c r="F67" s="27">
        <v>153</v>
      </c>
      <c r="G67" s="38">
        <v>19278</v>
      </c>
    </row>
    <row r="68" spans="2:8">
      <c r="B68" s="26" t="s">
        <v>58</v>
      </c>
      <c r="C68" s="37">
        <v>19915</v>
      </c>
      <c r="D68" s="27">
        <v>0</v>
      </c>
      <c r="E68" s="37">
        <v>0</v>
      </c>
      <c r="F68" s="27">
        <v>992</v>
      </c>
      <c r="G68" s="38">
        <v>18923</v>
      </c>
    </row>
    <row r="69" spans="2:8">
      <c r="B69" s="31" t="s">
        <v>59</v>
      </c>
      <c r="C69" s="33">
        <f>SUM(C67:C68)</f>
        <v>39346</v>
      </c>
      <c r="D69" s="39">
        <f>SUM(D67:D68)</f>
        <v>0</v>
      </c>
      <c r="E69" s="33">
        <f>SUM(E67:E68)</f>
        <v>0</v>
      </c>
      <c r="F69" s="39">
        <f>SUM(F67:F68)</f>
        <v>1145</v>
      </c>
      <c r="G69" s="34">
        <f>SUM(G67:G68)</f>
        <v>38201</v>
      </c>
    </row>
    <row r="70" spans="2:8">
      <c r="B70" s="26"/>
      <c r="C70" s="37"/>
      <c r="D70" s="37"/>
      <c r="E70" s="37"/>
      <c r="F70" s="37"/>
      <c r="G70" s="38"/>
      <c r="H70" s="19"/>
    </row>
    <row r="71" spans="2:8">
      <c r="B71" s="26" t="s">
        <v>60</v>
      </c>
      <c r="C71" s="27">
        <v>42255</v>
      </c>
      <c r="D71" s="27">
        <v>238</v>
      </c>
      <c r="E71" s="27">
        <v>1433</v>
      </c>
      <c r="F71" s="27">
        <v>0</v>
      </c>
      <c r="G71" s="28">
        <v>40584</v>
      </c>
    </row>
    <row r="72" spans="2:8">
      <c r="B72" s="26" t="s">
        <v>61</v>
      </c>
      <c r="C72" s="27">
        <v>17235</v>
      </c>
      <c r="D72" s="27">
        <v>0</v>
      </c>
      <c r="E72" s="27">
        <v>0</v>
      </c>
      <c r="F72" s="27">
        <v>412</v>
      </c>
      <c r="G72" s="28">
        <v>16823</v>
      </c>
    </row>
    <row r="73" spans="2:8">
      <c r="B73" s="26" t="s">
        <v>62</v>
      </c>
      <c r="C73" s="27">
        <v>11445</v>
      </c>
      <c r="D73" s="27">
        <v>0</v>
      </c>
      <c r="E73" s="27">
        <v>0</v>
      </c>
      <c r="F73" s="27">
        <v>35</v>
      </c>
      <c r="G73" s="28">
        <v>11410</v>
      </c>
    </row>
    <row r="74" spans="2:8">
      <c r="B74" s="26" t="s">
        <v>63</v>
      </c>
      <c r="C74" s="27">
        <v>22212</v>
      </c>
      <c r="D74" s="27">
        <v>0</v>
      </c>
      <c r="E74" s="27">
        <v>0</v>
      </c>
      <c r="F74" s="27">
        <v>65</v>
      </c>
      <c r="G74" s="28">
        <v>22147</v>
      </c>
    </row>
    <row r="75" spans="2:8">
      <c r="B75" s="26" t="s">
        <v>64</v>
      </c>
      <c r="C75" s="27">
        <v>10953.8</v>
      </c>
      <c r="D75" s="27">
        <v>178</v>
      </c>
      <c r="E75" s="37">
        <v>164.8</v>
      </c>
      <c r="F75" s="27">
        <v>0</v>
      </c>
      <c r="G75" s="38">
        <v>10611</v>
      </c>
    </row>
    <row r="76" spans="2:8">
      <c r="B76" s="26" t="s">
        <v>65</v>
      </c>
      <c r="C76" s="27">
        <v>5928.2610000000004</v>
      </c>
      <c r="D76" s="27">
        <v>24.976999999999975</v>
      </c>
      <c r="E76" s="27">
        <v>724.28399999999999</v>
      </c>
      <c r="F76" s="27">
        <v>0</v>
      </c>
      <c r="G76" s="28">
        <v>5179</v>
      </c>
    </row>
    <row r="77" spans="2:8">
      <c r="B77" s="26" t="s">
        <v>66</v>
      </c>
      <c r="C77" s="27">
        <v>64340</v>
      </c>
      <c r="D77" s="27">
        <v>1100</v>
      </c>
      <c r="E77" s="27">
        <v>0</v>
      </c>
      <c r="F77" s="27">
        <v>0</v>
      </c>
      <c r="G77" s="28">
        <v>63240</v>
      </c>
    </row>
    <row r="78" spans="2:8">
      <c r="B78" s="26" t="s">
        <v>67</v>
      </c>
      <c r="C78" s="27">
        <v>31745</v>
      </c>
      <c r="D78" s="27">
        <v>0</v>
      </c>
      <c r="E78" s="27">
        <v>0</v>
      </c>
      <c r="F78" s="27">
        <v>56</v>
      </c>
      <c r="G78" s="28">
        <v>31689</v>
      </c>
    </row>
    <row r="79" spans="2:8">
      <c r="B79" s="31" t="s">
        <v>68</v>
      </c>
      <c r="C79" s="33">
        <f>SUM(C71:C78)</f>
        <v>206114.06099999999</v>
      </c>
      <c r="D79" s="33">
        <f>SUM(D71:D78)</f>
        <v>1540.9769999999999</v>
      </c>
      <c r="E79" s="33">
        <f>SUM(E71:E78)</f>
        <v>2322.0839999999998</v>
      </c>
      <c r="F79" s="33">
        <f>SUM(F71:F78)</f>
        <v>568</v>
      </c>
      <c r="G79" s="34">
        <f>SUM(G71:G78)</f>
        <v>201683</v>
      </c>
    </row>
    <row r="80" spans="2:8">
      <c r="B80" s="26"/>
      <c r="C80" s="37"/>
      <c r="D80" s="37"/>
      <c r="E80" s="37"/>
      <c r="F80" s="37"/>
      <c r="G80" s="38"/>
      <c r="H80" s="19"/>
    </row>
    <row r="81" spans="2:8">
      <c r="B81" s="26" t="s">
        <v>69</v>
      </c>
      <c r="C81" s="37">
        <v>44829</v>
      </c>
      <c r="D81" s="27">
        <v>1372</v>
      </c>
      <c r="E81" s="37">
        <v>18755</v>
      </c>
      <c r="F81" s="27">
        <v>457</v>
      </c>
      <c r="G81" s="38">
        <v>24245</v>
      </c>
    </row>
    <row r="82" spans="2:8">
      <c r="B82" s="26" t="s">
        <v>70</v>
      </c>
      <c r="C82" s="37">
        <v>18611</v>
      </c>
      <c r="D82" s="37">
        <v>190</v>
      </c>
      <c r="E82" s="37">
        <v>12344</v>
      </c>
      <c r="F82" s="27">
        <v>190</v>
      </c>
      <c r="G82" s="38">
        <v>5887</v>
      </c>
    </row>
    <row r="83" spans="2:8">
      <c r="B83" s="31" t="s">
        <v>71</v>
      </c>
      <c r="C83" s="33">
        <f>SUM(C81:C82)</f>
        <v>63440</v>
      </c>
      <c r="D83" s="33">
        <f>SUM(D81:D82)</f>
        <v>1562</v>
      </c>
      <c r="E83" s="33">
        <f>SUM(E81:E82)</f>
        <v>31099</v>
      </c>
      <c r="F83" s="33">
        <f>SUM(F81:F82)</f>
        <v>647</v>
      </c>
      <c r="G83" s="34">
        <f>SUM(G81:G82)</f>
        <v>30132</v>
      </c>
    </row>
    <row r="84" spans="2:8">
      <c r="B84" s="26"/>
      <c r="C84" s="37"/>
      <c r="D84" s="37"/>
      <c r="E84" s="37"/>
      <c r="F84" s="37"/>
      <c r="G84" s="38"/>
      <c r="H84" s="19"/>
    </row>
    <row r="85" spans="2:8" ht="13.5" thickBot="1">
      <c r="B85" s="41" t="s">
        <v>72</v>
      </c>
      <c r="C85" s="42">
        <f>C12+C14+C16+C21+C23+C25+C30+C36+C38+C49+C51+C58+C63+C65+C69+C79+C83</f>
        <v>506795.04919684562</v>
      </c>
      <c r="D85" s="42">
        <f>D12+D14+D16+D21+D23+D25+D30+D36+D38+D49+D51+D58+D63+D65+D69+D79+D83</f>
        <v>3611.70307</v>
      </c>
      <c r="E85" s="42">
        <f>E12+E14+E16+E21+E23+E25+E30+E36+E38+E49+E51+E58+E63+E65+E69+E79+E83</f>
        <v>34435.059076799997</v>
      </c>
      <c r="F85" s="42">
        <f>F12+F14+F16+F21+F23+F25+F30+F36+F38+F49+F51+F58+F63+F65+F69+F79+F83</f>
        <v>8810.4448698583874</v>
      </c>
      <c r="G85" s="43">
        <f>G12+G14+G16+G21+G23+G25+G30+G36+G38+G49+G51+G58+G63+G65+G69+G79+G83</f>
        <v>459937.84218018723</v>
      </c>
      <c r="H85" s="19"/>
    </row>
    <row r="87" spans="2:8" ht="14.25">
      <c r="B87" s="20" t="s">
        <v>73</v>
      </c>
    </row>
    <row r="89" spans="2:8" ht="18">
      <c r="B89" s="44"/>
    </row>
  </sheetData>
  <mergeCells count="4">
    <mergeCell ref="B1:G1"/>
    <mergeCell ref="B3:G3"/>
    <mergeCell ref="B4:G4"/>
    <mergeCell ref="C6:C7"/>
  </mergeCells>
  <conditionalFormatting sqref="H8:I12 C8:C12 E8:F11">
    <cfRule type="cellIs" dxfId="2" priority="3" stopIfTrue="1" operator="lessThan">
      <formula>0</formula>
    </cfRule>
  </conditionalFormatting>
  <conditionalFormatting sqref="H8:H12">
    <cfRule type="cellIs" dxfId="1" priority="2" stopIfTrue="1" operator="lessThan">
      <formula>0</formula>
    </cfRule>
  </conditionalFormatting>
  <conditionalFormatting sqref="H8:H12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5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14.3.1.8</vt:lpstr>
      <vt:lpstr>'14.3.1.8'!Área_de_impresión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2017-10-31T10:36:20Z</dcterms:created>
  <dcterms:modified xsi:type="dcterms:W3CDTF">2017-10-31T10:36:20Z</dcterms:modified>
</cp:coreProperties>
</file>