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'14.3.1.6'!$A$1:$H$88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calcChain.xml><?xml version="1.0" encoding="utf-8"?>
<calcChain xmlns="http://schemas.openxmlformats.org/spreadsheetml/2006/main">
  <c r="G83" i="1"/>
  <c r="F83"/>
  <c r="E83"/>
  <c r="D83"/>
  <c r="C83"/>
  <c r="G79"/>
  <c r="F79"/>
  <c r="E79"/>
  <c r="D79"/>
  <c r="C79"/>
  <c r="G69"/>
  <c r="F69"/>
  <c r="E69"/>
  <c r="D69"/>
  <c r="C69"/>
  <c r="G63"/>
  <c r="F63"/>
  <c r="E63"/>
  <c r="D63"/>
  <c r="C63"/>
  <c r="G58"/>
  <c r="F58"/>
  <c r="E58"/>
  <c r="D58"/>
  <c r="C58"/>
  <c r="G49"/>
  <c r="F49"/>
  <c r="E49"/>
  <c r="D49"/>
  <c r="C49"/>
  <c r="G36"/>
  <c r="F36"/>
  <c r="E36"/>
  <c r="D36"/>
  <c r="C36"/>
  <c r="G30"/>
  <c r="G85" s="1"/>
  <c r="F30"/>
  <c r="E30"/>
  <c r="D30"/>
  <c r="C30"/>
  <c r="G21"/>
  <c r="F21"/>
  <c r="F85" s="1"/>
  <c r="E21"/>
  <c r="D21"/>
  <c r="C21"/>
  <c r="G12"/>
  <c r="F12"/>
  <c r="E12"/>
  <c r="E85" s="1"/>
  <c r="D12"/>
  <c r="D85" s="1"/>
  <c r="C12"/>
  <c r="C85" s="1"/>
</calcChain>
</file>

<file path=xl/sharedStrings.xml><?xml version="1.0" encoding="utf-8"?>
<sst xmlns="http://schemas.openxmlformats.org/spreadsheetml/2006/main" count="75" uniqueCount="75">
  <si>
    <t>OTRAS PRODUCCIONES GANADERAS</t>
  </si>
  <si>
    <t>14.3.1.6. LECHE Y PRODUCTOS LÁCTEOS-LECHE DE OVEJA:</t>
  </si>
  <si>
    <t xml:space="preserve"> Análisis provincial según producción y destino, 2016 (miles de litros)</t>
  </si>
  <si>
    <t>Provincias y</t>
  </si>
  <si>
    <t>Total</t>
  </si>
  <si>
    <t>Autoconsumo</t>
  </si>
  <si>
    <t>Comercializada</t>
  </si>
  <si>
    <t>Comunidades Autónomas</t>
  </si>
  <si>
    <t>Consumo humano</t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</si>
  <si>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</si>
  <si>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(2)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</si>
  <si>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</si>
  <si>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</si>
  <si>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</si>
  <si>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</si>
  <si>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</si>
  <si>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</si>
  <si>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</si>
  <si>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</si>
  <si>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</si>
  <si>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</si>
  <si>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</si>
  <si>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</si>
  <si>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</si>
  <si>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</si>
  <si>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</si>
  <si>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</si>
  <si>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</si>
  <si>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</si>
  <si>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</si>
  <si>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</si>
  <si>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</si>
  <si>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</si>
  <si>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</si>
  <si>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</si>
  <si>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</si>
  <si>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</si>
  <si>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</si>
  <si>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</si>
  <si>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</si>
  <si>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</si>
  <si>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</si>
  <si>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</si>
  <si>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</si>
  <si>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r>
      <t xml:space="preserve"> CASTILLA Y LEON </t>
    </r>
    <r>
      <rPr>
        <b/>
        <vertAlign val="superscript"/>
        <sz val="10"/>
        <rFont val="Arial"/>
        <family val="2"/>
      </rPr>
      <t>(1)</t>
    </r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</si>
  <si>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</si>
  <si>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</si>
  <si>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</si>
  <si>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</si>
  <si>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</si>
  <si>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</si>
  <si>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</si>
  <si>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</si>
  <si>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</si>
  <si>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</si>
  <si>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</si>
  <si>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</si>
  <si>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</si>
  <si>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</si>
  <si>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</si>
  <si>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</si>
  <si>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</si>
  <si>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</si>
  <si>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</si>
  <si>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</si>
  <si>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</si>
  <si>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</si>
  <si>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</si>
  <si>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</si>
  <si>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</si>
  <si>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</si>
  <si>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</si>
  <si>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</si>
  <si>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Cifras pendientes de revisión metodológica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</si>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</sst>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>
  <numFmts count="6">
    <numFmt numFmtId="164" formatCode="#,##0;\(#,##0\);\–"/>
    <numFmt numFmtId="165" formatCode="#,##0__;\–#,##0__;\–__;@__"/>
    <numFmt numFmtId="166" formatCode="#,##0__"/>
    <numFmt numFmtId="167" formatCode="#,##0.00__;\–#,##0.00__;\–__;@__"/>
    <numFmt numFmtId="168" formatCode="_-* #,##0.00\ [$€]_-;\-* #,##0.00\ [$€]_-;_-* &quot;-&quot;??\ [$€]_-;_-@_-"/>
    <numFmt numFmtId="169" formatCode="#,##0;\(0.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name val="Arial"/>
      <family val="2"/>
    </font>
    <font>
      <sz val="12"/>
      <name val="Helv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15">
      <alignment horizontal="right"/>
    </xf>
  </cellStyleXfs>
  <cellXfs count="51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0" xfId="1" applyFont="1" applyFill="1" applyBorder="1"/>
    <xf numFmtId="0" fontId="6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/>
    <xf numFmtId="164" fontId="6" fillId="2" borderId="0" xfId="1" applyNumberFormat="1" applyFont="1" applyFill="1" applyBorder="1"/>
    <xf numFmtId="164" fontId="6" fillId="3" borderId="1" xfId="1" applyNumberFormat="1" applyFont="1" applyFill="1" applyBorder="1" applyAlignment="1"/>
    <xf numFmtId="164" fontId="6" fillId="3" borderId="1" xfId="1" applyNumberFormat="1" applyFont="1" applyFill="1" applyBorder="1"/>
    <xf numFmtId="164" fontId="6" fillId="3" borderId="0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vertical="center"/>
    </xf>
    <xf numFmtId="164" fontId="4" fillId="3" borderId="0" xfId="1" applyNumberFormat="1" applyFont="1" applyFill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4" fillId="4" borderId="7" xfId="1" applyNumberFormat="1" applyFont="1" applyFill="1" applyBorder="1" applyAlignment="1">
      <alignment horizontal="center" vertical="top"/>
    </xf>
    <xf numFmtId="164" fontId="4" fillId="4" borderId="8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/>
    <xf numFmtId="164" fontId="4" fillId="2" borderId="0" xfId="1" applyNumberFormat="1" applyFont="1" applyFill="1" applyBorder="1" applyAlignment="1">
      <alignment vertical="center"/>
    </xf>
    <xf numFmtId="164" fontId="4" fillId="3" borderId="11" xfId="1" applyNumberFormat="1" applyFont="1" applyFill="1" applyBorder="1" applyAlignment="1">
      <alignment horizontal="left"/>
    </xf>
    <xf numFmtId="165" fontId="4" fillId="5" borderId="12" xfId="1" applyNumberFormat="1" applyFont="1" applyFill="1" applyBorder="1"/>
    <xf numFmtId="165" fontId="4" fillId="5" borderId="13" xfId="1" applyNumberFormat="1" applyFont="1" applyFill="1" applyBorder="1"/>
    <xf numFmtId="166" fontId="4" fillId="2" borderId="0" xfId="1" applyNumberFormat="1" applyFont="1" applyFill="1" applyBorder="1"/>
    <xf numFmtId="167" fontId="8" fillId="2" borderId="0" xfId="1" applyNumberFormat="1" applyFont="1" applyFill="1" applyBorder="1"/>
    <xf numFmtId="164" fontId="4" fillId="3" borderId="0" xfId="1" applyNumberFormat="1" applyFont="1" applyFill="1" applyBorder="1"/>
    <xf numFmtId="165" fontId="4" fillId="5" borderId="12" xfId="1" applyNumberFormat="1" applyFont="1" applyFill="1" applyBorder="1" applyAlignment="1"/>
    <xf numFmtId="164" fontId="9" fillId="4" borderId="11" xfId="1" applyNumberFormat="1" applyFont="1" applyFill="1" applyBorder="1" applyAlignment="1">
      <alignment horizontal="left"/>
    </xf>
    <xf numFmtId="166" fontId="9" fillId="4" borderId="13" xfId="1" applyNumberFormat="1" applyFont="1" applyFill="1" applyBorder="1"/>
    <xf numFmtId="165" fontId="9" fillId="4" borderId="13" xfId="1" applyNumberFormat="1" applyFont="1" applyFill="1" applyBorder="1"/>
    <xf numFmtId="166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9" fillId="5" borderId="12" xfId="1" applyNumberFormat="1" applyFont="1" applyFill="1" applyBorder="1"/>
    <xf numFmtId="165" fontId="9" fillId="5" borderId="13" xfId="1" applyNumberFormat="1" applyFont="1" applyFill="1" applyBorder="1"/>
    <xf numFmtId="164" fontId="4" fillId="2" borderId="0" xfId="1" applyNumberFormat="1" applyFont="1" applyFill="1" applyBorder="1"/>
    <xf numFmtId="165" fontId="9" fillId="4" borderId="12" xfId="1" applyNumberFormat="1" applyFont="1" applyFill="1" applyBorder="1"/>
    <xf numFmtId="164" fontId="4" fillId="3" borderId="11" xfId="1" applyNumberFormat="1" applyFont="1" applyFill="1" applyBorder="1" applyAlignment="1">
      <alignment horizontal="left" indent="2"/>
    </xf>
    <xf numFmtId="164" fontId="9" fillId="4" borderId="7" xfId="1" applyNumberFormat="1" applyFont="1" applyFill="1" applyBorder="1" applyAlignment="1">
      <alignment horizontal="left"/>
    </xf>
    <xf numFmtId="165" fontId="9" fillId="4" borderId="8" xfId="1" applyNumberFormat="1" applyFont="1" applyFill="1" applyBorder="1"/>
    <xf numFmtId="165" fontId="9" fillId="4" borderId="14" xfId="1" applyNumberFormat="1" applyFont="1" applyFill="1" applyBorder="1"/>
    <xf numFmtId="164" fontId="4" fillId="3" borderId="0" xfId="1" applyNumberFormat="1" applyFont="1" applyFill="1" applyAlignment="1"/>
  </cellXfs>
  <cellStyles count="6">
    <cellStyle name="Euro" xfId="2"/>
    <cellStyle name="Normal" xfId="0" builtinId="0"/>
    <cellStyle name="Normal 2" xfId="3"/>
    <cellStyle name="Normal 2 2" xfId="4"/>
    <cellStyle name="Normal 3" xfId="1"/>
    <cellStyle name="pepe" xfId="5"/>
  </cellStyles>
  <dxfs count="11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>
    <tabColor theme="0"/>
  </sheetPr>
  <dimension ref="B1:L133"/>
  <sheetViews>
    <sheetView tabSelected="1" view="pageBreakPreview" zoomScale="120" zoomScaleNormal="50" zoomScaleSheetLayoutView="120" workbookViewId="0">
      <pane xSplit="2" ySplit="7" topLeftCell="C9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15.85546875" style="28" customWidth="1"/>
    <col min="2" max="2" width="26.7109375" style="50" customWidth="1"/>
    <col min="3" max="3" width="16.7109375" style="28" customWidth="1"/>
    <col min="4" max="4" width="20.5703125" style="28" customWidth="1"/>
    <col min="5" max="5" width="16.7109375" style="28" customWidth="1"/>
    <col min="6" max="6" width="17.42578125" style="28" customWidth="1"/>
    <col min="7" max="7" width="18" style="28" customWidth="1"/>
    <col min="8" max="16384" width="11.42578125" style="28"/>
  </cols>
  <sheetData>
    <row r="1" spans="2:12" s="2" customFormat="1" ht="18">
      <c r="B1" s="1" t="s">
        <v>0</v>
      </c>
      <c r="C1" s="1"/>
      <c r="D1" s="1"/>
      <c r="E1" s="1"/>
      <c r="F1" s="1"/>
      <c r="G1" s="1"/>
    </row>
    <row r="2" spans="2:12" s="4" customFormat="1">
      <c r="B2" s="3"/>
    </row>
    <row r="3" spans="2:12" s="9" customFormat="1" ht="15">
      <c r="B3" s="5" t="s">
        <v>1</v>
      </c>
      <c r="C3" s="5"/>
      <c r="D3" s="5"/>
      <c r="E3" s="5"/>
      <c r="F3" s="5"/>
      <c r="G3" s="5"/>
      <c r="H3" s="6"/>
      <c r="I3" s="7"/>
      <c r="J3" s="7"/>
      <c r="K3" s="8"/>
      <c r="L3" s="8"/>
    </row>
    <row r="4" spans="2:12" s="11" customFormat="1" ht="15">
      <c r="B4" s="10" t="s">
        <v>2</v>
      </c>
      <c r="C4" s="10"/>
      <c r="D4" s="10"/>
      <c r="E4" s="10"/>
      <c r="F4" s="10"/>
      <c r="G4" s="10"/>
      <c r="I4" s="12"/>
      <c r="J4" s="12"/>
      <c r="K4" s="12"/>
      <c r="L4" s="12"/>
    </row>
    <row r="5" spans="2:12" s="16" customFormat="1" ht="14.25" customHeight="1" thickBot="1">
      <c r="B5" s="13"/>
      <c r="C5" s="14"/>
      <c r="D5" s="14"/>
      <c r="E5" s="14"/>
      <c r="F5" s="14"/>
      <c r="G5" s="15"/>
      <c r="I5" s="15"/>
      <c r="J5" s="15"/>
      <c r="K5" s="15"/>
      <c r="L5" s="15"/>
    </row>
    <row r="6" spans="2:12" s="22" customFormat="1" ht="26.25" customHeight="1">
      <c r="B6" s="17" t="s">
        <v>3</v>
      </c>
      <c r="C6" s="18" t="s">
        <v>4</v>
      </c>
      <c r="D6" s="19" t="s">
        <v>5</v>
      </c>
      <c r="E6" s="20"/>
      <c r="F6" s="19" t="s">
        <v>6</v>
      </c>
      <c r="G6" s="21"/>
      <c r="I6" s="23"/>
      <c r="J6" s="23"/>
      <c r="K6" s="23"/>
      <c r="L6" s="23"/>
    </row>
    <row r="7" spans="2:12" s="22" customFormat="1" ht="37.5" customHeight="1" thickBot="1">
      <c r="B7" s="24" t="s">
        <v>7</v>
      </c>
      <c r="C7" s="25"/>
      <c r="D7" s="26" t="s">
        <v>8</v>
      </c>
      <c r="E7" s="26" t="s">
        <v>9</v>
      </c>
      <c r="F7" s="26" t="s">
        <v>10</v>
      </c>
      <c r="G7" s="27" t="s">
        <v>11</v>
      </c>
      <c r="H7" s="28"/>
      <c r="I7" s="29"/>
      <c r="J7" s="29"/>
      <c r="K7" s="29"/>
      <c r="L7" s="23"/>
    </row>
    <row r="8" spans="2:12">
      <c r="B8" s="30" t="s">
        <v>12</v>
      </c>
      <c r="C8" s="31">
        <v>16.221600000000002</v>
      </c>
      <c r="D8" s="31">
        <v>7.1814000000000018</v>
      </c>
      <c r="E8" s="31">
        <v>1.4476</v>
      </c>
      <c r="F8" s="31">
        <v>7.5925999999999991</v>
      </c>
      <c r="G8" s="32">
        <v>0</v>
      </c>
      <c r="I8" s="33"/>
      <c r="J8" s="34"/>
      <c r="K8" s="33"/>
      <c r="L8" s="35"/>
    </row>
    <row r="9" spans="2:12">
      <c r="B9" s="30" t="s">
        <v>13</v>
      </c>
      <c r="C9" s="31">
        <v>29.124000000000002</v>
      </c>
      <c r="D9" s="31">
        <v>15.639000000000001</v>
      </c>
      <c r="E9" s="31">
        <v>2.6454</v>
      </c>
      <c r="F9" s="31">
        <v>10.743100000000002</v>
      </c>
      <c r="G9" s="32">
        <v>0</v>
      </c>
      <c r="I9" s="33"/>
      <c r="J9" s="34"/>
      <c r="K9" s="33"/>
      <c r="L9" s="35"/>
    </row>
    <row r="10" spans="2:12">
      <c r="B10" s="30" t="s">
        <v>14</v>
      </c>
      <c r="C10" s="31">
        <v>69.910200000000003</v>
      </c>
      <c r="D10" s="31">
        <v>41.4998</v>
      </c>
      <c r="E10" s="31">
        <v>9.5760000000000005</v>
      </c>
      <c r="F10" s="36">
        <v>18.834400000000002</v>
      </c>
      <c r="G10" s="32">
        <v>0</v>
      </c>
      <c r="I10" s="33"/>
      <c r="J10" s="34"/>
      <c r="K10" s="33"/>
      <c r="L10" s="35"/>
    </row>
    <row r="11" spans="2:12">
      <c r="B11" s="30" t="s">
        <v>15</v>
      </c>
      <c r="C11" s="31">
        <v>14.640300000000003</v>
      </c>
      <c r="D11" s="31">
        <v>7.2477000000000009</v>
      </c>
      <c r="E11" s="31">
        <v>1.0736000000000001</v>
      </c>
      <c r="F11" s="31">
        <v>5.0946000000000016</v>
      </c>
      <c r="G11" s="32">
        <v>1.2244000000000002</v>
      </c>
      <c r="I11" s="33"/>
      <c r="J11" s="34"/>
      <c r="K11" s="33"/>
      <c r="L11" s="35"/>
    </row>
    <row r="12" spans="2:12">
      <c r="B12" s="37" t="s">
        <v>16</v>
      </c>
      <c r="C12" s="38">
        <f>SUM(C8:C11)</f>
        <v>129.89610000000002</v>
      </c>
      <c r="D12" s="38">
        <f>SUM(D8:D11)</f>
        <v>71.567899999999995</v>
      </c>
      <c r="E12" s="38">
        <f>SUM(E8:E11)</f>
        <v>14.742600000000001</v>
      </c>
      <c r="F12" s="38">
        <f>SUM(F8:F11)</f>
        <v>42.264700000000005</v>
      </c>
      <c r="G12" s="39">
        <f>SUM(G8:G11)</f>
        <v>1.2244000000000002</v>
      </c>
      <c r="I12" s="40"/>
      <c r="J12" s="41"/>
      <c r="K12" s="40"/>
      <c r="L12" s="35"/>
    </row>
    <row r="13" spans="2:12">
      <c r="B13" s="30"/>
      <c r="C13" s="42"/>
      <c r="D13" s="42"/>
      <c r="E13" s="42"/>
      <c r="F13" s="42"/>
      <c r="G13" s="43"/>
      <c r="I13" s="44"/>
      <c r="J13" s="44"/>
      <c r="K13" s="44"/>
      <c r="L13" s="35"/>
    </row>
    <row r="14" spans="2:12">
      <c r="B14" s="37" t="s">
        <v>17</v>
      </c>
      <c r="C14" s="45">
        <v>132.37200000000001</v>
      </c>
      <c r="D14" s="45">
        <v>0</v>
      </c>
      <c r="E14" s="45">
        <v>0</v>
      </c>
      <c r="F14" s="45">
        <v>109.372</v>
      </c>
      <c r="G14" s="39">
        <v>23</v>
      </c>
      <c r="I14" s="44"/>
      <c r="J14" s="44"/>
      <c r="K14" s="44"/>
      <c r="L14" s="35"/>
    </row>
    <row r="15" spans="2:12">
      <c r="B15" s="30"/>
      <c r="C15" s="42"/>
      <c r="D15" s="42"/>
      <c r="E15" s="42"/>
      <c r="F15" s="42"/>
      <c r="G15" s="43"/>
      <c r="I15" s="44"/>
      <c r="J15" s="44"/>
      <c r="K15" s="44"/>
      <c r="L15" s="35"/>
    </row>
    <row r="16" spans="2:12">
      <c r="B16" s="37" t="s">
        <v>18</v>
      </c>
      <c r="C16" s="45">
        <v>59</v>
      </c>
      <c r="D16" s="45">
        <v>0</v>
      </c>
      <c r="E16" s="45">
        <v>0</v>
      </c>
      <c r="F16" s="45">
        <v>7</v>
      </c>
      <c r="G16" s="39">
        <v>52</v>
      </c>
      <c r="I16" s="44"/>
      <c r="J16" s="44"/>
      <c r="K16" s="44"/>
      <c r="L16" s="35"/>
    </row>
    <row r="17" spans="2:12">
      <c r="B17" s="30"/>
      <c r="C17" s="42"/>
      <c r="D17" s="42"/>
      <c r="E17" s="42"/>
      <c r="F17" s="42"/>
      <c r="G17" s="43"/>
      <c r="I17" s="35"/>
      <c r="J17" s="35"/>
      <c r="K17" s="35"/>
      <c r="L17" s="35"/>
    </row>
    <row r="18" spans="2:12">
      <c r="B18" s="30" t="s">
        <v>19</v>
      </c>
      <c r="C18" s="31">
        <v>2726.9386524542483</v>
      </c>
      <c r="D18" s="31">
        <v>7.4386524542483663</v>
      </c>
      <c r="E18" s="31">
        <v>13</v>
      </c>
      <c r="F18" s="31">
        <v>1236.3</v>
      </c>
      <c r="G18" s="32">
        <v>1470.2000000000003</v>
      </c>
      <c r="I18" s="35"/>
      <c r="J18" s="35"/>
      <c r="K18" s="35"/>
      <c r="L18" s="35"/>
    </row>
    <row r="19" spans="2:12">
      <c r="B19" s="30" t="s">
        <v>20</v>
      </c>
      <c r="C19" s="31">
        <v>5084.0999999999995</v>
      </c>
      <c r="D19" s="31">
        <v>28.800000000000011</v>
      </c>
      <c r="E19" s="31">
        <v>185</v>
      </c>
      <c r="F19" s="31">
        <v>2807.2</v>
      </c>
      <c r="G19" s="32">
        <v>2063.1</v>
      </c>
    </row>
    <row r="20" spans="2:12">
      <c r="B20" s="30" t="s">
        <v>21</v>
      </c>
      <c r="C20" s="31">
        <v>1622.5383877939703</v>
      </c>
      <c r="D20" s="31">
        <v>34.53838779397023</v>
      </c>
      <c r="E20" s="31">
        <v>178</v>
      </c>
      <c r="F20" s="31">
        <v>1015.0999999999999</v>
      </c>
      <c r="G20" s="32">
        <v>394.90000000000003</v>
      </c>
    </row>
    <row r="21" spans="2:12">
      <c r="B21" s="37" t="s">
        <v>22</v>
      </c>
      <c r="C21" s="45">
        <f>SUM(C18:C20)</f>
        <v>9433.5770402482194</v>
      </c>
      <c r="D21" s="45">
        <f>SUM(D18:D20)</f>
        <v>70.777040248218611</v>
      </c>
      <c r="E21" s="45">
        <f>SUM(E18:E20)</f>
        <v>376</v>
      </c>
      <c r="F21" s="45">
        <f>SUM(F18:F20)</f>
        <v>5058.6000000000004</v>
      </c>
      <c r="G21" s="39">
        <f>SUM(G18:G20)</f>
        <v>3928.2000000000003</v>
      </c>
    </row>
    <row r="22" spans="2:12">
      <c r="B22" s="30"/>
      <c r="C22" s="42"/>
      <c r="D22" s="42"/>
      <c r="E22" s="42"/>
      <c r="F22" s="42"/>
      <c r="G22" s="43"/>
    </row>
    <row r="23" spans="2:12">
      <c r="B23" s="37" t="s">
        <v>23</v>
      </c>
      <c r="C23" s="45">
        <v>15431.724</v>
      </c>
      <c r="D23" s="45">
        <v>60</v>
      </c>
      <c r="E23" s="45">
        <v>0</v>
      </c>
      <c r="F23" s="45">
        <v>1375.1960000000001</v>
      </c>
      <c r="G23" s="39">
        <v>13996.528</v>
      </c>
    </row>
    <row r="24" spans="2:12">
      <c r="B24" s="30"/>
      <c r="C24" s="42"/>
      <c r="D24" s="42"/>
      <c r="E24" s="42"/>
      <c r="F24" s="42"/>
      <c r="G24" s="43"/>
    </row>
    <row r="25" spans="2:12">
      <c r="B25" s="37" t="s">
        <v>24</v>
      </c>
      <c r="C25" s="45">
        <v>791.49099999999999</v>
      </c>
      <c r="D25" s="45">
        <v>0</v>
      </c>
      <c r="E25" s="45">
        <v>0</v>
      </c>
      <c r="F25" s="45">
        <v>0</v>
      </c>
      <c r="G25" s="39">
        <v>791.49099999999999</v>
      </c>
    </row>
    <row r="26" spans="2:12">
      <c r="B26" s="30"/>
      <c r="C26" s="31"/>
      <c r="D26" s="31"/>
      <c r="E26" s="31"/>
      <c r="F26" s="31"/>
      <c r="G26" s="32"/>
    </row>
    <row r="27" spans="2:12">
      <c r="B27" s="30" t="s">
        <v>25</v>
      </c>
      <c r="C27" s="31">
        <v>511</v>
      </c>
      <c r="D27" s="31">
        <v>0</v>
      </c>
      <c r="E27" s="31">
        <v>0</v>
      </c>
      <c r="F27" s="31">
        <v>0</v>
      </c>
      <c r="G27" s="32">
        <v>511</v>
      </c>
    </row>
    <row r="28" spans="2:12">
      <c r="B28" s="30" t="s">
        <v>26</v>
      </c>
      <c r="C28" s="31">
        <v>1454.01</v>
      </c>
      <c r="D28" s="31">
        <v>0</v>
      </c>
      <c r="E28" s="31">
        <v>0</v>
      </c>
      <c r="F28" s="31">
        <v>23</v>
      </c>
      <c r="G28" s="32">
        <v>1431.01</v>
      </c>
    </row>
    <row r="29" spans="2:12">
      <c r="B29" s="30" t="s">
        <v>27</v>
      </c>
      <c r="C29" s="31">
        <v>2228.8089999999997</v>
      </c>
      <c r="D29" s="31">
        <v>0</v>
      </c>
      <c r="E29" s="31">
        <v>0</v>
      </c>
      <c r="F29" s="31">
        <v>124.28700000000001</v>
      </c>
      <c r="G29" s="32">
        <v>2104.5219999999999</v>
      </c>
    </row>
    <row r="30" spans="2:12">
      <c r="B30" s="37" t="s">
        <v>28</v>
      </c>
      <c r="C30" s="45">
        <f>SUM(C27:C29)</f>
        <v>4193.8189999999995</v>
      </c>
      <c r="D30" s="45">
        <f>SUM(D27:D29)</f>
        <v>0</v>
      </c>
      <c r="E30" s="45">
        <f>SUM(E27:E29)</f>
        <v>0</v>
      </c>
      <c r="F30" s="45">
        <f>SUM(F27:F29)</f>
        <v>147.28700000000001</v>
      </c>
      <c r="G30" s="39">
        <f>SUM(G27:G29)</f>
        <v>4046.5320000000002</v>
      </c>
    </row>
    <row r="31" spans="2:12">
      <c r="B31" s="30"/>
      <c r="C31" s="31"/>
      <c r="D31" s="31"/>
      <c r="E31" s="31"/>
      <c r="F31" s="31"/>
      <c r="G31" s="32"/>
    </row>
    <row r="32" spans="2:12">
      <c r="B32" s="30" t="s">
        <v>29</v>
      </c>
      <c r="C32" s="31">
        <v>204.42000000000002</v>
      </c>
      <c r="D32" s="31">
        <v>0</v>
      </c>
      <c r="E32" s="31">
        <v>0</v>
      </c>
      <c r="F32" s="31">
        <v>27.89</v>
      </c>
      <c r="G32" s="32">
        <v>176.53</v>
      </c>
    </row>
    <row r="33" spans="2:7">
      <c r="B33" s="30" t="s">
        <v>30</v>
      </c>
      <c r="C33" s="31">
        <v>543</v>
      </c>
      <c r="D33" s="31">
        <v>0</v>
      </c>
      <c r="E33" s="31">
        <v>0</v>
      </c>
      <c r="F33" s="31">
        <v>543</v>
      </c>
      <c r="G33" s="32">
        <v>0</v>
      </c>
    </row>
    <row r="34" spans="2:7">
      <c r="B34" s="30" t="s">
        <v>31</v>
      </c>
      <c r="C34" s="31">
        <v>526.78831589999993</v>
      </c>
      <c r="D34" s="31">
        <v>8.8509288000000055</v>
      </c>
      <c r="E34" s="31">
        <v>81.2915663</v>
      </c>
      <c r="F34" s="31">
        <v>436.64582079999997</v>
      </c>
      <c r="G34" s="32">
        <v>0</v>
      </c>
    </row>
    <row r="35" spans="2:7">
      <c r="B35" s="30" t="s">
        <v>32</v>
      </c>
      <c r="C35" s="31">
        <v>133</v>
      </c>
      <c r="D35" s="31">
        <v>0</v>
      </c>
      <c r="E35" s="31">
        <v>0</v>
      </c>
      <c r="F35" s="31">
        <v>0</v>
      </c>
      <c r="G35" s="32">
        <v>133</v>
      </c>
    </row>
    <row r="36" spans="2:7">
      <c r="B36" s="37" t="s">
        <v>33</v>
      </c>
      <c r="C36" s="45">
        <f>SUM(C32:C35)</f>
        <v>1407.2083158999999</v>
      </c>
      <c r="D36" s="45">
        <f>SUM(D32:D35)</f>
        <v>8.8509288000000055</v>
      </c>
      <c r="E36" s="45">
        <f>SUM(E32:E35)</f>
        <v>81.2915663</v>
      </c>
      <c r="F36" s="45">
        <f>SUM(F32:F35)</f>
        <v>1007.5358208</v>
      </c>
      <c r="G36" s="39">
        <f>SUM(G32:G35)</f>
        <v>309.52999999999997</v>
      </c>
    </row>
    <row r="37" spans="2:7">
      <c r="B37" s="30"/>
      <c r="C37" s="42"/>
      <c r="D37" s="42"/>
      <c r="E37" s="42"/>
      <c r="F37" s="42"/>
      <c r="G37" s="43"/>
    </row>
    <row r="38" spans="2:7">
      <c r="B38" s="37" t="s">
        <v>34</v>
      </c>
      <c r="C38" s="45">
        <v>80.819000000000003</v>
      </c>
      <c r="D38" s="45">
        <v>0</v>
      </c>
      <c r="E38" s="45">
        <v>0</v>
      </c>
      <c r="F38" s="45">
        <v>80.819000000000003</v>
      </c>
      <c r="G38" s="39">
        <v>0</v>
      </c>
    </row>
    <row r="39" spans="2:7">
      <c r="B39" s="30"/>
      <c r="C39" s="31"/>
      <c r="D39" s="31"/>
      <c r="E39" s="31"/>
      <c r="F39" s="31"/>
      <c r="G39" s="32"/>
    </row>
    <row r="40" spans="2:7">
      <c r="B40" s="30" t="s">
        <v>35</v>
      </c>
      <c r="C40" s="31">
        <v>12006</v>
      </c>
      <c r="D40" s="31">
        <v>0</v>
      </c>
      <c r="E40" s="31">
        <v>0</v>
      </c>
      <c r="F40" s="31">
        <v>0</v>
      </c>
      <c r="G40" s="32">
        <v>12006</v>
      </c>
    </row>
    <row r="41" spans="2:7">
      <c r="B41" s="30" t="s">
        <v>36</v>
      </c>
      <c r="C41" s="31">
        <v>9871</v>
      </c>
      <c r="D41" s="31">
        <v>0</v>
      </c>
      <c r="E41" s="31">
        <v>0</v>
      </c>
      <c r="F41" s="31">
        <v>101</v>
      </c>
      <c r="G41" s="32">
        <v>9770</v>
      </c>
    </row>
    <row r="42" spans="2:7">
      <c r="B42" s="30" t="s">
        <v>37</v>
      </c>
      <c r="C42" s="31">
        <v>51459</v>
      </c>
      <c r="D42" s="31">
        <v>0</v>
      </c>
      <c r="E42" s="31">
        <v>0</v>
      </c>
      <c r="F42" s="31">
        <v>45</v>
      </c>
      <c r="G42" s="32">
        <v>51414</v>
      </c>
    </row>
    <row r="43" spans="2:7">
      <c r="B43" s="30" t="s">
        <v>38</v>
      </c>
      <c r="C43" s="31">
        <v>37422</v>
      </c>
      <c r="D43" s="31">
        <v>0</v>
      </c>
      <c r="E43" s="31">
        <v>0</v>
      </c>
      <c r="F43" s="31">
        <v>593</v>
      </c>
      <c r="G43" s="32">
        <v>36829</v>
      </c>
    </row>
    <row r="44" spans="2:7">
      <c r="B44" s="30" t="s">
        <v>39</v>
      </c>
      <c r="C44" s="31">
        <v>18946</v>
      </c>
      <c r="D44" s="31">
        <v>0</v>
      </c>
      <c r="E44" s="31">
        <v>0</v>
      </c>
      <c r="F44" s="31">
        <v>154</v>
      </c>
      <c r="G44" s="32">
        <v>18792</v>
      </c>
    </row>
    <row r="45" spans="2:7">
      <c r="B45" s="30" t="s">
        <v>40</v>
      </c>
      <c r="C45" s="31">
        <v>9484</v>
      </c>
      <c r="D45" s="31">
        <v>0</v>
      </c>
      <c r="E45" s="31">
        <v>0</v>
      </c>
      <c r="F45" s="31">
        <v>49</v>
      </c>
      <c r="G45" s="32">
        <v>9435</v>
      </c>
    </row>
    <row r="46" spans="2:7">
      <c r="B46" s="30" t="s">
        <v>41</v>
      </c>
      <c r="C46" s="31">
        <v>559</v>
      </c>
      <c r="D46" s="31">
        <v>0</v>
      </c>
      <c r="E46" s="31">
        <v>0</v>
      </c>
      <c r="F46" s="31">
        <v>0</v>
      </c>
      <c r="G46" s="32">
        <v>559</v>
      </c>
    </row>
    <row r="47" spans="2:7">
      <c r="B47" s="30" t="s">
        <v>42</v>
      </c>
      <c r="C47" s="31">
        <v>63285</v>
      </c>
      <c r="D47" s="31">
        <v>0</v>
      </c>
      <c r="E47" s="31">
        <v>0</v>
      </c>
      <c r="F47" s="31">
        <v>122</v>
      </c>
      <c r="G47" s="32">
        <v>63163</v>
      </c>
    </row>
    <row r="48" spans="2:7">
      <c r="B48" s="30" t="s">
        <v>43</v>
      </c>
      <c r="C48" s="31">
        <v>89263</v>
      </c>
      <c r="D48" s="31">
        <v>0</v>
      </c>
      <c r="E48" s="31">
        <v>0</v>
      </c>
      <c r="F48" s="31">
        <v>2240</v>
      </c>
      <c r="G48" s="32">
        <v>87023</v>
      </c>
    </row>
    <row r="49" spans="2:7" ht="14.25">
      <c r="B49" s="37" t="s">
        <v>44</v>
      </c>
      <c r="C49" s="45">
        <f>SUM(C40:C48)</f>
        <v>292295</v>
      </c>
      <c r="D49" s="45">
        <f>SUM(D40:D48)</f>
        <v>0</v>
      </c>
      <c r="E49" s="45">
        <f>SUM(E40:E48)</f>
        <v>0</v>
      </c>
      <c r="F49" s="45">
        <f>SUM(F40:F48)</f>
        <v>3304</v>
      </c>
      <c r="G49" s="39">
        <f>SUM(G40:G48)</f>
        <v>288991</v>
      </c>
    </row>
    <row r="50" spans="2:7">
      <c r="B50" s="30"/>
      <c r="C50" s="42"/>
      <c r="D50" s="42"/>
      <c r="E50" s="42"/>
      <c r="F50" s="42"/>
      <c r="G50" s="43"/>
    </row>
    <row r="51" spans="2:7">
      <c r="B51" s="37" t="s">
        <v>45</v>
      </c>
      <c r="C51" s="45">
        <v>14867.100000000002</v>
      </c>
      <c r="D51" s="45">
        <v>0</v>
      </c>
      <c r="E51" s="45">
        <v>341</v>
      </c>
      <c r="F51" s="45">
        <v>1727</v>
      </c>
      <c r="G51" s="39">
        <v>12799.100000000002</v>
      </c>
    </row>
    <row r="52" spans="2:7">
      <c r="B52" s="30"/>
      <c r="C52" s="31"/>
      <c r="D52" s="31"/>
      <c r="E52" s="31"/>
      <c r="F52" s="31"/>
      <c r="G52" s="32"/>
    </row>
    <row r="53" spans="2:7">
      <c r="B53" s="30" t="s">
        <v>46</v>
      </c>
      <c r="C53" s="31">
        <v>13375.638000000001</v>
      </c>
      <c r="D53" s="31">
        <v>0</v>
      </c>
      <c r="E53" s="31">
        <v>1740</v>
      </c>
      <c r="F53" s="31">
        <v>945.63800000000003</v>
      </c>
      <c r="G53" s="32">
        <v>10690</v>
      </c>
    </row>
    <row r="54" spans="2:7">
      <c r="B54" s="30" t="s">
        <v>47</v>
      </c>
      <c r="C54" s="31">
        <v>101764.72299999998</v>
      </c>
      <c r="D54" s="31">
        <v>8</v>
      </c>
      <c r="E54" s="31">
        <v>9043.4</v>
      </c>
      <c r="F54" s="31">
        <v>2862.0140000000001</v>
      </c>
      <c r="G54" s="32">
        <v>89851.308999999994</v>
      </c>
    </row>
    <row r="55" spans="2:7">
      <c r="B55" s="30" t="s">
        <v>48</v>
      </c>
      <c r="C55" s="31">
        <v>29051.927899999999</v>
      </c>
      <c r="D55" s="31">
        <v>0</v>
      </c>
      <c r="E55" s="31">
        <v>0</v>
      </c>
      <c r="F55" s="31">
        <v>515.15700000000004</v>
      </c>
      <c r="G55" s="32">
        <v>28536.7709</v>
      </c>
    </row>
    <row r="56" spans="2:7">
      <c r="B56" s="30" t="s">
        <v>49</v>
      </c>
      <c r="C56" s="31">
        <v>3765</v>
      </c>
      <c r="D56" s="31">
        <v>0</v>
      </c>
      <c r="E56" s="31">
        <v>0</v>
      </c>
      <c r="F56" s="31">
        <v>0</v>
      </c>
      <c r="G56" s="32">
        <v>3765</v>
      </c>
    </row>
    <row r="57" spans="2:7">
      <c r="B57" s="30" t="s">
        <v>50</v>
      </c>
      <c r="C57" s="31">
        <v>31632</v>
      </c>
      <c r="D57" s="31">
        <v>0</v>
      </c>
      <c r="E57" s="31">
        <v>94</v>
      </c>
      <c r="F57" s="31">
        <v>247</v>
      </c>
      <c r="G57" s="32">
        <v>31291</v>
      </c>
    </row>
    <row r="58" spans="2:7">
      <c r="B58" s="37" t="s">
        <v>51</v>
      </c>
      <c r="C58" s="45">
        <f>SUM(C53:C57)</f>
        <v>179589.28889999999</v>
      </c>
      <c r="D58" s="45">
        <f>SUM(D53:D57)</f>
        <v>8</v>
      </c>
      <c r="E58" s="45">
        <f>SUM(E53:E57)</f>
        <v>10877.4</v>
      </c>
      <c r="F58" s="45">
        <f>SUM(F53:F57)</f>
        <v>4569.8090000000002</v>
      </c>
      <c r="G58" s="39">
        <f>SUM(G53:G57)</f>
        <v>164134.07990000001</v>
      </c>
    </row>
    <row r="59" spans="2:7">
      <c r="B59" s="30"/>
      <c r="C59" s="31"/>
      <c r="D59" s="31"/>
      <c r="E59" s="31"/>
      <c r="F59" s="31"/>
      <c r="G59" s="32"/>
    </row>
    <row r="60" spans="2:7">
      <c r="B60" s="30" t="s">
        <v>52</v>
      </c>
      <c r="C60" s="31">
        <v>387.726</v>
      </c>
      <c r="D60" s="31">
        <v>0</v>
      </c>
      <c r="E60" s="31">
        <v>0</v>
      </c>
      <c r="F60" s="31">
        <v>0</v>
      </c>
      <c r="G60" s="32">
        <v>387.726</v>
      </c>
    </row>
    <row r="61" spans="2:7">
      <c r="B61" s="30" t="s">
        <v>53</v>
      </c>
      <c r="C61" s="31">
        <v>1114.433</v>
      </c>
      <c r="D61" s="31">
        <v>0</v>
      </c>
      <c r="E61" s="31">
        <v>0</v>
      </c>
      <c r="F61" s="31">
        <v>99.475999999999999</v>
      </c>
      <c r="G61" s="32">
        <v>1014.957</v>
      </c>
    </row>
    <row r="62" spans="2:7">
      <c r="B62" s="30" t="s">
        <v>54</v>
      </c>
      <c r="C62" s="31">
        <v>896.67399999999998</v>
      </c>
      <c r="D62" s="31">
        <v>0</v>
      </c>
      <c r="E62" s="31">
        <v>0</v>
      </c>
      <c r="F62" s="31">
        <v>45.650000000000006</v>
      </c>
      <c r="G62" s="32">
        <v>851.024</v>
      </c>
    </row>
    <row r="63" spans="2:7">
      <c r="B63" s="37" t="s">
        <v>55</v>
      </c>
      <c r="C63" s="45">
        <f>SUM(C60:C62)</f>
        <v>2398.8330000000001</v>
      </c>
      <c r="D63" s="45">
        <f>SUM(D60:D62)</f>
        <v>0</v>
      </c>
      <c r="E63" s="45">
        <f>SUM(E60:E62)</f>
        <v>0</v>
      </c>
      <c r="F63" s="45">
        <f>SUM(F60:F62)</f>
        <v>145.126</v>
      </c>
      <c r="G63" s="39">
        <f>SUM(G60:G62)</f>
        <v>2253.7069999999999</v>
      </c>
    </row>
    <row r="64" spans="2:7">
      <c r="B64" s="30"/>
      <c r="C64" s="42"/>
      <c r="D64" s="42"/>
      <c r="E64" s="42"/>
      <c r="F64" s="42"/>
      <c r="G64" s="43"/>
    </row>
    <row r="65" spans="2:7">
      <c r="B65" s="37" t="s">
        <v>56</v>
      </c>
      <c r="C65" s="45">
        <v>799</v>
      </c>
      <c r="D65" s="45">
        <v>0</v>
      </c>
      <c r="E65" s="45">
        <v>0</v>
      </c>
      <c r="F65" s="45">
        <v>0</v>
      </c>
      <c r="G65" s="39">
        <v>799</v>
      </c>
    </row>
    <row r="66" spans="2:7">
      <c r="B66" s="30"/>
      <c r="C66" s="31"/>
      <c r="D66" s="31"/>
      <c r="E66" s="31"/>
      <c r="F66" s="31"/>
      <c r="G66" s="32"/>
    </row>
    <row r="67" spans="2:7">
      <c r="B67" s="30" t="s">
        <v>57</v>
      </c>
      <c r="C67" s="31">
        <v>4284</v>
      </c>
      <c r="D67" s="31">
        <v>0</v>
      </c>
      <c r="E67" s="31">
        <v>0</v>
      </c>
      <c r="F67" s="31">
        <v>414</v>
      </c>
      <c r="G67" s="32">
        <v>3870</v>
      </c>
    </row>
    <row r="68" spans="2:7">
      <c r="B68" s="30" t="s">
        <v>58</v>
      </c>
      <c r="C68" s="31">
        <v>6503</v>
      </c>
      <c r="D68" s="31">
        <v>0</v>
      </c>
      <c r="E68" s="31">
        <v>0</v>
      </c>
      <c r="F68" s="31">
        <v>369</v>
      </c>
      <c r="G68" s="32">
        <v>6134</v>
      </c>
    </row>
    <row r="69" spans="2:7">
      <c r="B69" s="37" t="s">
        <v>59</v>
      </c>
      <c r="C69" s="45">
        <f>SUM(C67:C68)</f>
        <v>10787</v>
      </c>
      <c r="D69" s="45">
        <f>SUM(D67:D68)</f>
        <v>0</v>
      </c>
      <c r="E69" s="45">
        <f>SUM(E67:E68)</f>
        <v>0</v>
      </c>
      <c r="F69" s="45">
        <f>SUM(F67:F68)</f>
        <v>783</v>
      </c>
      <c r="G69" s="39">
        <f>SUM(G67:G68)</f>
        <v>10004</v>
      </c>
    </row>
    <row r="70" spans="2:7">
      <c r="B70" s="30"/>
      <c r="C70" s="31"/>
      <c r="D70" s="31"/>
      <c r="E70" s="31"/>
      <c r="F70" s="31"/>
      <c r="G70" s="32"/>
    </row>
    <row r="71" spans="2:7">
      <c r="B71" s="30" t="s">
        <v>60</v>
      </c>
      <c r="C71" s="31">
        <v>14</v>
      </c>
      <c r="D71" s="31">
        <v>0</v>
      </c>
      <c r="E71" s="31">
        <v>0</v>
      </c>
      <c r="F71" s="31">
        <v>0</v>
      </c>
      <c r="G71" s="32">
        <v>14</v>
      </c>
    </row>
    <row r="72" spans="2:7">
      <c r="B72" s="30" t="s">
        <v>61</v>
      </c>
      <c r="C72" s="31">
        <v>599</v>
      </c>
      <c r="D72" s="31">
        <v>0</v>
      </c>
      <c r="E72" s="31">
        <v>0</v>
      </c>
      <c r="F72" s="31">
        <v>255</v>
      </c>
      <c r="G72" s="32">
        <v>344</v>
      </c>
    </row>
    <row r="73" spans="2:7">
      <c r="B73" s="30" t="s">
        <v>62</v>
      </c>
      <c r="C73" s="31">
        <v>5991</v>
      </c>
      <c r="D73" s="31">
        <v>0</v>
      </c>
      <c r="E73" s="31">
        <v>0</v>
      </c>
      <c r="F73" s="31">
        <v>591</v>
      </c>
      <c r="G73" s="32">
        <v>5400</v>
      </c>
    </row>
    <row r="74" spans="2:7">
      <c r="B74" s="30" t="s">
        <v>63</v>
      </c>
      <c r="C74" s="31">
        <v>51</v>
      </c>
      <c r="D74" s="31">
        <v>0</v>
      </c>
      <c r="E74" s="31">
        <v>0</v>
      </c>
      <c r="F74" s="31">
        <v>51</v>
      </c>
      <c r="G74" s="32">
        <v>0</v>
      </c>
    </row>
    <row r="75" spans="2:7">
      <c r="B75" s="30" t="s">
        <v>64</v>
      </c>
      <c r="C75" s="31">
        <v>1653</v>
      </c>
      <c r="D75" s="31">
        <v>0</v>
      </c>
      <c r="E75" s="31">
        <v>243</v>
      </c>
      <c r="F75" s="31">
        <v>0</v>
      </c>
      <c r="G75" s="32">
        <v>1410</v>
      </c>
    </row>
    <row r="76" spans="2:7">
      <c r="B76" s="30" t="s">
        <v>65</v>
      </c>
      <c r="C76" s="31">
        <v>922</v>
      </c>
      <c r="D76" s="31">
        <v>0</v>
      </c>
      <c r="E76" s="31">
        <v>0</v>
      </c>
      <c r="F76" s="31">
        <v>0</v>
      </c>
      <c r="G76" s="32">
        <v>922</v>
      </c>
    </row>
    <row r="77" spans="2:7">
      <c r="B77" s="30" t="s">
        <v>66</v>
      </c>
      <c r="C77" s="31">
        <v>231</v>
      </c>
      <c r="D77" s="31">
        <v>0</v>
      </c>
      <c r="E77" s="31">
        <v>0</v>
      </c>
      <c r="F77" s="31">
        <v>0</v>
      </c>
      <c r="G77" s="32">
        <v>231</v>
      </c>
    </row>
    <row r="78" spans="2:7">
      <c r="B78" s="30" t="s">
        <v>67</v>
      </c>
      <c r="C78" s="31">
        <v>745</v>
      </c>
      <c r="D78" s="31">
        <v>0</v>
      </c>
      <c r="E78" s="31">
        <v>0</v>
      </c>
      <c r="F78" s="31">
        <v>0</v>
      </c>
      <c r="G78" s="32">
        <v>745</v>
      </c>
    </row>
    <row r="79" spans="2:7">
      <c r="B79" s="37" t="s">
        <v>68</v>
      </c>
      <c r="C79" s="45">
        <f>SUM(C71:C78)</f>
        <v>10206</v>
      </c>
      <c r="D79" s="45">
        <f>SUM(D71:D78)</f>
        <v>0</v>
      </c>
      <c r="E79" s="45">
        <f>SUM(E71:E78)</f>
        <v>243</v>
      </c>
      <c r="F79" s="45">
        <f>SUM(F71:F78)</f>
        <v>897</v>
      </c>
      <c r="G79" s="39">
        <f>SUM(G71:G78)</f>
        <v>9066</v>
      </c>
    </row>
    <row r="80" spans="2:7">
      <c r="B80" s="30"/>
      <c r="C80" s="31"/>
      <c r="D80" s="31"/>
      <c r="E80" s="31"/>
      <c r="F80" s="31"/>
      <c r="G80" s="32"/>
    </row>
    <row r="81" spans="2:7">
      <c r="B81" s="30" t="s">
        <v>69</v>
      </c>
      <c r="C81" s="31">
        <v>2798</v>
      </c>
      <c r="D81" s="31">
        <v>0</v>
      </c>
      <c r="E81" s="31">
        <v>1927</v>
      </c>
      <c r="F81" s="31">
        <v>0</v>
      </c>
      <c r="G81" s="32">
        <v>871</v>
      </c>
    </row>
    <row r="82" spans="2:7">
      <c r="B82" s="30" t="s">
        <v>70</v>
      </c>
      <c r="C82" s="31">
        <v>252</v>
      </c>
      <c r="D82" s="31">
        <v>0</v>
      </c>
      <c r="E82" s="31">
        <v>28</v>
      </c>
      <c r="F82" s="31">
        <v>0</v>
      </c>
      <c r="G82" s="32">
        <v>224</v>
      </c>
    </row>
    <row r="83" spans="2:7">
      <c r="B83" s="37" t="s">
        <v>71</v>
      </c>
      <c r="C83" s="45">
        <f>SUM(C81:C82)</f>
        <v>3050</v>
      </c>
      <c r="D83" s="45">
        <f>SUM(D81:D82)</f>
        <v>0</v>
      </c>
      <c r="E83" s="45">
        <f>SUM(E81:E82)</f>
        <v>1955</v>
      </c>
      <c r="F83" s="45">
        <f>SUM(F81:F82)</f>
        <v>0</v>
      </c>
      <c r="G83" s="39">
        <f>SUM(G81:G82)</f>
        <v>1095</v>
      </c>
    </row>
    <row r="84" spans="2:7">
      <c r="B84" s="46"/>
      <c r="C84" s="42"/>
      <c r="D84" s="42"/>
      <c r="E84" s="42"/>
      <c r="F84" s="42"/>
      <c r="G84" s="43"/>
    </row>
    <row r="85" spans="2:7" ht="13.5" thickBot="1">
      <c r="B85" s="47" t="s">
        <v>72</v>
      </c>
      <c r="C85" s="48">
        <f>C12+C14+C16+C21+C23+C25+C30+C36+C38+C49+C51+C58+C63+C65+C69+C79+C83</f>
        <v>545652.12835614814</v>
      </c>
      <c r="D85" s="48">
        <f>D12+D14+D16+D21+D23+D25+D30+D36+D38+D49+D51+D58+D63+D65+D69+D79+D83</f>
        <v>219.19586904821864</v>
      </c>
      <c r="E85" s="48">
        <f>E12+E14+E16+E21+E23+E25+E30+E36+E38+E49+E51+E58+E63+E65+E69+E79+E83</f>
        <v>13888.4341663</v>
      </c>
      <c r="F85" s="48">
        <f>F12+F14+F16+F21+F23+F25+F30+F36+F38+F49+F51+F58+F63+F65+F69+F79+F83</f>
        <v>19254.009520800002</v>
      </c>
      <c r="G85" s="49">
        <f>G12+G14+G16+G21+G23+G25+G30+G36+G38+G49+G51+G58+G63+G65+G69+G79+G83</f>
        <v>512290.39230000001</v>
      </c>
    </row>
    <row r="86" spans="2:7">
      <c r="G86" s="35"/>
    </row>
    <row r="87" spans="2:7" ht="14.25">
      <c r="B87" s="35" t="s">
        <v>73</v>
      </c>
      <c r="G87" s="35"/>
    </row>
    <row r="88" spans="2:7" ht="14.25">
      <c r="B88" s="50" t="s">
        <v>74</v>
      </c>
      <c r="G88" s="35"/>
    </row>
    <row r="89" spans="2:7">
      <c r="G89" s="35"/>
    </row>
    <row r="90" spans="2:7">
      <c r="G90" s="35"/>
    </row>
    <row r="91" spans="2:7">
      <c r="G91" s="35"/>
    </row>
    <row r="92" spans="2:7">
      <c r="G92" s="35"/>
    </row>
    <row r="93" spans="2:7">
      <c r="G93" s="35"/>
    </row>
    <row r="94" spans="2:7">
      <c r="G94" s="35"/>
    </row>
    <row r="95" spans="2:7">
      <c r="G95" s="35"/>
    </row>
    <row r="96" spans="2:7">
      <c r="G96" s="35"/>
    </row>
    <row r="97" spans="7:7">
      <c r="G97" s="35"/>
    </row>
    <row r="98" spans="7:7">
      <c r="G98" s="35"/>
    </row>
    <row r="99" spans="7:7">
      <c r="G99" s="35"/>
    </row>
    <row r="100" spans="7:7">
      <c r="G100" s="35"/>
    </row>
    <row r="101" spans="7:7">
      <c r="G101" s="35"/>
    </row>
    <row r="102" spans="7:7">
      <c r="G102" s="35"/>
    </row>
    <row r="103" spans="7:7">
      <c r="G103" s="35"/>
    </row>
    <row r="104" spans="7:7">
      <c r="G104" s="35"/>
    </row>
    <row r="105" spans="7:7">
      <c r="G105" s="35"/>
    </row>
    <row r="106" spans="7:7">
      <c r="G106" s="35"/>
    </row>
    <row r="107" spans="7:7">
      <c r="G107" s="35"/>
    </row>
    <row r="108" spans="7:7">
      <c r="G108" s="35"/>
    </row>
    <row r="109" spans="7:7">
      <c r="G109" s="35"/>
    </row>
    <row r="110" spans="7:7">
      <c r="G110" s="35"/>
    </row>
    <row r="111" spans="7:7">
      <c r="G111" s="35"/>
    </row>
    <row r="112" spans="7:7">
      <c r="G112" s="35"/>
    </row>
    <row r="113" spans="7:7">
      <c r="G113" s="35"/>
    </row>
    <row r="114" spans="7:7">
      <c r="G114" s="35"/>
    </row>
    <row r="115" spans="7:7">
      <c r="G115" s="35"/>
    </row>
    <row r="116" spans="7:7">
      <c r="G116" s="35"/>
    </row>
    <row r="117" spans="7:7">
      <c r="G117" s="35"/>
    </row>
    <row r="118" spans="7:7">
      <c r="G118" s="35"/>
    </row>
    <row r="119" spans="7:7">
      <c r="G119" s="35"/>
    </row>
    <row r="120" spans="7:7">
      <c r="G120" s="35"/>
    </row>
    <row r="121" spans="7:7">
      <c r="G121" s="35"/>
    </row>
    <row r="122" spans="7:7">
      <c r="G122" s="35"/>
    </row>
    <row r="123" spans="7:7">
      <c r="G123" s="35"/>
    </row>
    <row r="124" spans="7:7">
      <c r="G124" s="35"/>
    </row>
    <row r="125" spans="7:7">
      <c r="G125" s="35"/>
    </row>
    <row r="126" spans="7:7">
      <c r="G126" s="35"/>
    </row>
    <row r="127" spans="7:7">
      <c r="G127" s="35"/>
    </row>
    <row r="128" spans="7:7">
      <c r="G128" s="35"/>
    </row>
    <row r="129" spans="7:7">
      <c r="G129" s="35"/>
    </row>
    <row r="130" spans="7:7">
      <c r="G130" s="35"/>
    </row>
    <row r="131" spans="7:7">
      <c r="G131" s="35"/>
    </row>
    <row r="132" spans="7:7">
      <c r="G132" s="35"/>
    </row>
    <row r="133" spans="7:7">
      <c r="G133" s="35"/>
    </row>
  </sheetData>
  <mergeCells count="6">
    <mergeCell ref="B1:G1"/>
    <mergeCell ref="B3:G3"/>
    <mergeCell ref="B4:G4"/>
    <mergeCell ref="C6:C7"/>
    <mergeCell ref="D6:E6"/>
    <mergeCell ref="F6:G6"/>
  </mergeCells>
  <conditionalFormatting sqref="H8:K12 C12:F12">
    <cfRule type="cellIs" dxfId="10" priority="11" stopIfTrue="1" operator="lessThan">
      <formula>0</formula>
    </cfRule>
  </conditionalFormatting>
  <conditionalFormatting sqref="D12">
    <cfRule type="cellIs" dxfId="9" priority="10" stopIfTrue="1" operator="lessThan">
      <formula>0</formula>
    </cfRule>
  </conditionalFormatting>
  <conditionalFormatting sqref="D12">
    <cfRule type="cellIs" dxfId="8" priority="9" stopIfTrue="1" operator="lessThan">
      <formula>0</formula>
    </cfRule>
  </conditionalFormatting>
  <conditionalFormatting sqref="F12">
    <cfRule type="cellIs" dxfId="7" priority="8" stopIfTrue="1" operator="lessThan">
      <formula>0</formula>
    </cfRule>
  </conditionalFormatting>
  <conditionalFormatting sqref="F12">
    <cfRule type="cellIs" dxfId="6" priority="7" stopIfTrue="1" operator="lessThan">
      <formula>0</formula>
    </cfRule>
  </conditionalFormatting>
  <conditionalFormatting sqref="H8:H12">
    <cfRule type="cellIs" dxfId="5" priority="6" stopIfTrue="1" operator="lessThan">
      <formula>0</formula>
    </cfRule>
  </conditionalFormatting>
  <conditionalFormatting sqref="H8:H12">
    <cfRule type="cellIs" dxfId="4" priority="5" stopIfTrue="1" operator="lessThan">
      <formula>0</formula>
    </cfRule>
  </conditionalFormatting>
  <conditionalFormatting sqref="J8:J12">
    <cfRule type="cellIs" dxfId="3" priority="4" stopIfTrue="1" operator="lessThan">
      <formula>0</formula>
    </cfRule>
  </conditionalFormatting>
  <conditionalFormatting sqref="J8:J12">
    <cfRule type="cellIs" dxfId="2" priority="3" stopIfTrue="1" operator="lessThan">
      <formula>0</formula>
    </cfRule>
  </conditionalFormatting>
  <conditionalFormatting sqref="F12">
    <cfRule type="cellIs" dxfId="1" priority="2" stopIfTrue="1" operator="lessThan">
      <formula>0</formula>
    </cfRule>
  </conditionalFormatting>
  <conditionalFormatting sqref="F12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14.3.1.6</vt:lpstr>
      <vt:lpstr>'14.3.1.6'!Área_de_impresión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2017-10-31T10:36:17Z</dcterms:created>
  <dcterms:modified xsi:type="dcterms:W3CDTF">2017-10-31T10:36:17Z</dcterms:modified>
</cp:coreProperties>
</file>