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2600" activeTab="1"/>
  </bookViews>
  <sheets>
    <sheet name="12.6.2.1" sheetId="1" r:id="rId1"/>
    <sheet name="Grafico 12.6.2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 localSheetId="0">'[2]19.11-12'!$B$51</definedName>
    <definedName name="\D">'[3]19.11-12'!$B$51</definedName>
    <definedName name="\G">#REF!</definedName>
    <definedName name="\I">#REF!</definedName>
    <definedName name="\L" localSheetId="0">'[2]19.11-12'!$B$53</definedName>
    <definedName name="\L">'[3]19.11-12'!$B$53</definedName>
    <definedName name="\N">#REF!</definedName>
    <definedName name="\T" localSheetId="0">'[2]19.18-19'!#REF!</definedName>
    <definedName name="\T">'[3]19.18-19'!#REF!</definedName>
    <definedName name="\x">[4]Arlleg01!$IR$8190</definedName>
    <definedName name="\z">[4]Arlleg01!$IR$8190</definedName>
    <definedName name="__123Graph_A" localSheetId="0" hidden="1">'[2]19.14-15'!$B$34:$B$37</definedName>
    <definedName name="__123Graph_A" hidden="1">'[3]19.14-15'!$B$34:$B$37</definedName>
    <definedName name="__123Graph_ACurrent" localSheetId="0" hidden="1">'[2]19.14-15'!$B$34:$B$37</definedName>
    <definedName name="__123Graph_ACurrent" hidden="1">'[3]19.14-15'!$B$34:$B$37</definedName>
    <definedName name="__123Graph_AGrßfico1" localSheetId="0" hidden="1">'[2]19.14-15'!$B$34:$B$37</definedName>
    <definedName name="__123Graph_AGrßfico1" hidden="1">'[3]19.14-15'!$B$34:$B$37</definedName>
    <definedName name="__123Graph_B" localSheetId="0" hidden="1">[2]p122!#REF!</definedName>
    <definedName name="__123Graph_B" hidden="1">[3]p122!#REF!</definedName>
    <definedName name="__123Graph_BCurrent" localSheetId="0" hidden="1">'[2]19.14-15'!#REF!</definedName>
    <definedName name="__123Graph_BCurrent" hidden="1">'[3]19.14-15'!#REF!</definedName>
    <definedName name="__123Graph_BGrßfico1" localSheetId="0" hidden="1">'[2]19.14-15'!#REF!</definedName>
    <definedName name="__123Graph_BGrßfico1" hidden="1">'[3]19.14-15'!#REF!</definedName>
    <definedName name="__123Graph_C" localSheetId="0" hidden="1">'[2]19.14-15'!$C$34:$C$37</definedName>
    <definedName name="__123Graph_C" hidden="1">'[3]19.14-15'!$C$34:$C$37</definedName>
    <definedName name="__123Graph_CCurrent" localSheetId="0" hidden="1">'[2]19.14-15'!$C$34:$C$37</definedName>
    <definedName name="__123Graph_CCurrent" hidden="1">'[3]19.14-15'!$C$34:$C$37</definedName>
    <definedName name="__123Graph_CGrßfico1" localSheetId="0" hidden="1">'[2]19.14-15'!$C$34:$C$37</definedName>
    <definedName name="__123Graph_CGrßfico1" hidden="1">'[3]19.14-15'!$C$34:$C$37</definedName>
    <definedName name="__123Graph_D" localSheetId="0" hidden="1">[2]p122!#REF!</definedName>
    <definedName name="__123Graph_D" hidden="1">[3]p122!#REF!</definedName>
    <definedName name="__123Graph_DCurrent" localSheetId="0" hidden="1">'[2]19.14-15'!#REF!</definedName>
    <definedName name="__123Graph_DCurrent" hidden="1">'[3]19.14-15'!#REF!</definedName>
    <definedName name="__123Graph_DGrßfico1" localSheetId="0" hidden="1">'[2]19.14-15'!#REF!</definedName>
    <definedName name="__123Graph_DGrßfico1" hidden="1">'[3]19.14-15'!#REF!</definedName>
    <definedName name="__123Graph_E" localSheetId="0" hidden="1">'[2]19.14-15'!$D$34:$D$37</definedName>
    <definedName name="__123Graph_E" hidden="1">'[3]19.14-15'!$D$34:$D$37</definedName>
    <definedName name="__123Graph_ECurrent" localSheetId="0" hidden="1">'[2]19.14-15'!$D$34:$D$37</definedName>
    <definedName name="__123Graph_ECurrent" hidden="1">'[3]19.14-15'!$D$34:$D$37</definedName>
    <definedName name="__123Graph_EGrßfico1" localSheetId="0" hidden="1">'[2]19.14-15'!$D$34:$D$37</definedName>
    <definedName name="__123Graph_EGrßfico1" hidden="1">'[3]19.14-15'!$D$34:$D$37</definedName>
    <definedName name="__123Graph_F" localSheetId="0" hidden="1">[2]p122!#REF!</definedName>
    <definedName name="__123Graph_F" hidden="1">[3]p122!#REF!</definedName>
    <definedName name="__123Graph_FCurrent" localSheetId="0" hidden="1">'[2]19.14-15'!#REF!</definedName>
    <definedName name="__123Graph_FCurrent" hidden="1">'[3]19.14-15'!#REF!</definedName>
    <definedName name="__123Graph_FGrßfico1" localSheetId="0" hidden="1">'[2]19.14-15'!#REF!</definedName>
    <definedName name="__123Graph_FGrßfico1" hidden="1">'[3]19.14-15'!#REF!</definedName>
    <definedName name="__123Graph_X" localSheetId="0" hidden="1">[2]p122!#REF!</definedName>
    <definedName name="__123Graph_X" hidden="1">[3]p122!#REF!</definedName>
    <definedName name="__123Graph_XCurrent" localSheetId="0" hidden="1">'[2]19.14-15'!#REF!</definedName>
    <definedName name="__123Graph_XCurrent" hidden="1">'[3]19.14-15'!#REF!</definedName>
    <definedName name="__123Graph_XGrßfico1" localSheetId="0" hidden="1">'[2]19.14-15'!#REF!</definedName>
    <definedName name="__123Graph_XGrßfico1" hidden="1">'[3]19.14-15'!#REF!</definedName>
    <definedName name="_p421" localSheetId="0">[5]CARNE1!$B$44</definedName>
    <definedName name="_p421">[6]CARNE1!$B$44</definedName>
    <definedName name="_p431" localSheetId="0" hidden="1">[5]CARNE7!$G$11:$G$93</definedName>
    <definedName name="_p431" hidden="1">[6]CARNE7!$G$11:$G$93</definedName>
    <definedName name="_p7" hidden="1">'[7]19.14-15'!#REF!</definedName>
    <definedName name="_PEP1" localSheetId="0">'[8]19.11-12'!$B$51</definedName>
    <definedName name="_PEP1">'[9]19.11-12'!$B$51</definedName>
    <definedName name="_PEP2" localSheetId="0">[10]GANADE1!$B$75</definedName>
    <definedName name="_PEP2">[11]GANADE1!$B$75</definedName>
    <definedName name="_PEP3" localSheetId="0">'[8]19.11-12'!$B$53</definedName>
    <definedName name="_PEP3">'[9]19.11-12'!$B$53</definedName>
    <definedName name="_PEP4" localSheetId="0" hidden="1">'[8]19.14-15'!$B$34:$B$37</definedName>
    <definedName name="_PEP4" hidden="1">'[9]19.14-15'!$B$34:$B$37</definedName>
    <definedName name="_PP1" localSheetId="0">[10]GANADE1!$B$77</definedName>
    <definedName name="_PP1">[11]GANADE1!$B$77</definedName>
    <definedName name="_PP10" localSheetId="0" hidden="1">'[8]19.14-15'!$C$34:$C$37</definedName>
    <definedName name="_PP10" hidden="1">'[9]19.14-15'!$C$34:$C$37</definedName>
    <definedName name="_PP11" localSheetId="0" hidden="1">'[8]19.14-15'!$C$34:$C$37</definedName>
    <definedName name="_PP11" hidden="1">'[9]19.14-15'!$C$34:$C$37</definedName>
    <definedName name="_PP12" localSheetId="0" hidden="1">'[8]19.14-15'!$C$34:$C$37</definedName>
    <definedName name="_PP12" hidden="1">'[9]19.14-15'!$C$34:$C$37</definedName>
    <definedName name="_PP13" localSheetId="0" hidden="1">'[8]19.14-15'!#REF!</definedName>
    <definedName name="_PP13" hidden="1">'[9]19.14-15'!#REF!</definedName>
    <definedName name="_PP14" localSheetId="0" hidden="1">'[8]19.14-15'!#REF!</definedName>
    <definedName name="_PP14" hidden="1">'[9]19.14-15'!#REF!</definedName>
    <definedName name="_PP15" localSheetId="0" hidden="1">'[8]19.14-15'!#REF!</definedName>
    <definedName name="_PP15" hidden="1">'[9]19.14-15'!#REF!</definedName>
    <definedName name="_PP16" localSheetId="0" hidden="1">'[8]19.14-15'!$D$34:$D$37</definedName>
    <definedName name="_PP16" hidden="1">'[9]19.14-15'!$D$34:$D$37</definedName>
    <definedName name="_PP17" localSheetId="0" hidden="1">'[8]19.14-15'!$D$34:$D$37</definedName>
    <definedName name="_PP17" hidden="1">'[9]19.14-15'!$D$34:$D$37</definedName>
    <definedName name="_pp18" localSheetId="0" hidden="1">'[8]19.14-15'!$D$34:$D$37</definedName>
    <definedName name="_pp18" hidden="1">'[9]19.14-15'!$D$34:$D$37</definedName>
    <definedName name="_pp19" localSheetId="0" hidden="1">'[8]19.14-15'!#REF!</definedName>
    <definedName name="_pp19" hidden="1">'[9]19.14-15'!#REF!</definedName>
    <definedName name="_PP2" localSheetId="0">'[8]19.22'!#REF!</definedName>
    <definedName name="_PP2">'[9]19.22'!#REF!</definedName>
    <definedName name="_PP20" localSheetId="0" hidden="1">'[8]19.14-15'!#REF!</definedName>
    <definedName name="_PP20" hidden="1">'[9]19.14-15'!#REF!</definedName>
    <definedName name="_PP21" localSheetId="0" hidden="1">'[8]19.14-15'!#REF!</definedName>
    <definedName name="_PP21" hidden="1">'[9]19.14-15'!#REF!</definedName>
    <definedName name="_PP22" localSheetId="0" hidden="1">'[8]19.14-15'!#REF!</definedName>
    <definedName name="_PP22" hidden="1">'[9]19.14-15'!#REF!</definedName>
    <definedName name="_pp23" localSheetId="0" hidden="1">'[8]19.14-15'!#REF!</definedName>
    <definedName name="_pp23" hidden="1">'[9]19.14-15'!#REF!</definedName>
    <definedName name="_pp24" localSheetId="0" hidden="1">'[8]19.14-15'!#REF!</definedName>
    <definedName name="_pp24" hidden="1">'[9]19.14-15'!#REF!</definedName>
    <definedName name="_pp25" localSheetId="0" hidden="1">'[8]19.14-15'!#REF!</definedName>
    <definedName name="_pp25" hidden="1">'[9]19.14-15'!#REF!</definedName>
    <definedName name="_pp26" localSheetId="0" hidden="1">'[8]19.14-15'!#REF!</definedName>
    <definedName name="_pp26" hidden="1">'[9]19.14-15'!#REF!</definedName>
    <definedName name="_pp27" localSheetId="0" hidden="1">'[8]19.14-15'!#REF!</definedName>
    <definedName name="_pp27" hidden="1">'[9]19.14-15'!#REF!</definedName>
    <definedName name="_PP3" localSheetId="0">[10]GANADE1!$B$79</definedName>
    <definedName name="_PP3">[11]GANADE1!$B$79</definedName>
    <definedName name="_PP4" localSheetId="0">'[8]19.11-12'!$B$51</definedName>
    <definedName name="_PP4">'[9]19.11-12'!$B$51</definedName>
    <definedName name="_PP5" localSheetId="0" hidden="1">'[8]19.14-15'!$B$34:$B$37</definedName>
    <definedName name="_PP5" hidden="1">'[9]19.14-15'!$B$34:$B$37</definedName>
    <definedName name="_PP6" localSheetId="0" hidden="1">'[8]19.14-15'!$B$34:$B$37</definedName>
    <definedName name="_PP6" hidden="1">'[9]19.14-15'!$B$34:$B$37</definedName>
    <definedName name="_PP7" localSheetId="0" hidden="1">'[8]19.14-15'!#REF!</definedName>
    <definedName name="_PP7" hidden="1">'[9]19.14-15'!#REF!</definedName>
    <definedName name="_PP8" localSheetId="0" hidden="1">'[8]19.14-15'!#REF!</definedName>
    <definedName name="_PP8" hidden="1">'[9]19.14-15'!#REF!</definedName>
    <definedName name="_PP9" localSheetId="0" hidden="1">'[8]19.14-15'!#REF!</definedName>
    <definedName name="_PP9" hidden="1">'[9]19.14-15'!#REF!</definedName>
    <definedName name="A_impresión_IM">#REF!</definedName>
    <definedName name="alk" localSheetId="0">'[12]19.11-12'!$B$53</definedName>
    <definedName name="alk">'[13]19.11-12'!$B$53</definedName>
    <definedName name="_xlnm.Print_Area" localSheetId="0">'12.6.2.1'!$A$1:$F$71</definedName>
    <definedName name="_xlnm.Print_Area" localSheetId="1">'Grafico 12.6.2.1'!$A$1:$F$50</definedName>
    <definedName name="balan.xls" hidden="1">'[14]7.24'!$D$6:$D$27</definedName>
    <definedName name="_xlnm.Database" localSheetId="0">#REF!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'[7]19.14-15'!#REF!</definedName>
    <definedName name="kkjkj">#REF!</definedName>
    <definedName name="PEP" localSheetId="0">[10]GANADE1!$B$79</definedName>
    <definedName name="PEP">[11]GANADE1!$B$79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D16" i="2"/>
  <c r="C16"/>
  <c r="D64" i="1"/>
  <c r="C64"/>
  <c r="C66" s="1"/>
  <c r="D33"/>
  <c r="C33"/>
  <c r="D27"/>
  <c r="D66" s="1"/>
  <c r="C27"/>
  <c r="D13"/>
  <c r="C13"/>
  <c r="E13" l="1"/>
  <c r="E63"/>
  <c r="E55"/>
  <c r="E47"/>
  <c r="E39"/>
  <c r="E31"/>
  <c r="E23"/>
  <c r="E56"/>
  <c r="E48"/>
  <c r="E40"/>
  <c r="E32"/>
  <c r="E24"/>
  <c r="E15"/>
  <c r="E57"/>
  <c r="E49"/>
  <c r="E41"/>
  <c r="E25"/>
  <c r="E17"/>
  <c r="E7"/>
  <c r="E58"/>
  <c r="E50"/>
  <c r="E42"/>
  <c r="E26"/>
  <c r="E18"/>
  <c r="E9"/>
  <c r="E59"/>
  <c r="E51"/>
  <c r="E43"/>
  <c r="E19"/>
  <c r="E11"/>
  <c r="E60"/>
  <c r="E52"/>
  <c r="E44"/>
  <c r="E35"/>
  <c r="E20"/>
  <c r="E12"/>
  <c r="E61"/>
  <c r="E53"/>
  <c r="E45"/>
  <c r="E37"/>
  <c r="E21"/>
  <c r="E62"/>
  <c r="E54"/>
  <c r="E46"/>
  <c r="E38"/>
  <c r="E29"/>
  <c r="E22"/>
  <c r="E64"/>
  <c r="E33"/>
  <c r="E27"/>
</calcChain>
</file>

<file path=xl/sharedStrings.xml><?xml version="1.0" encoding="utf-8"?>
<sst xmlns="http://schemas.openxmlformats.org/spreadsheetml/2006/main" count="79" uniqueCount="65">
  <si>
    <t>ESPACIOS NATURALES O DE INTERÉS</t>
  </si>
  <si>
    <t>12.6.2.1. Número y superficie total de Espacios Naturales Protegidos por figura de protección</t>
  </si>
  <si>
    <t xml:space="preserve">Figura de protección </t>
  </si>
  <si>
    <t>Nº de espacios declarados</t>
  </si>
  <si>
    <t>Superficie (ha)</t>
  </si>
  <si>
    <t>% respecto al total protegido</t>
  </si>
  <si>
    <t>Parque Nacional</t>
  </si>
  <si>
    <t>Parque Natural</t>
  </si>
  <si>
    <t>Parque Regional</t>
  </si>
  <si>
    <t>Parque Rural</t>
  </si>
  <si>
    <t>Total Otros Parques</t>
  </si>
  <si>
    <t>Reserva Natural</t>
  </si>
  <si>
    <t>Microrreserva</t>
  </si>
  <si>
    <t>Reserva de la Biosfera</t>
  </si>
  <si>
    <t>Reserva Fluvial</t>
  </si>
  <si>
    <t>Reserva Integral</t>
  </si>
  <si>
    <t>Reserva Natural Concertada</t>
  </si>
  <si>
    <t>Reserva Natural de Fauna Salvaje</t>
  </si>
  <si>
    <t>Reserva Natural Dirigida</t>
  </si>
  <si>
    <t>Reserva Natural Especial</t>
  </si>
  <si>
    <t>Reserva Natural Integral</t>
  </si>
  <si>
    <t>Reserva Natural Parcial</t>
  </si>
  <si>
    <t>Total Otras Reservas</t>
  </si>
  <si>
    <t>Paisaje Protegido</t>
  </si>
  <si>
    <t>Monumento Natural</t>
  </si>
  <si>
    <t>Monumento Natural de Interés Nacional</t>
  </si>
  <si>
    <t>Total Monumento Natural</t>
  </si>
  <si>
    <t>Área Marina Protegida</t>
  </si>
  <si>
    <t>Árbol Singular</t>
  </si>
  <si>
    <t>Área Natural Recreativa</t>
  </si>
  <si>
    <t>Área Natural Singular</t>
  </si>
  <si>
    <t>Área Privada de Interés Ecológico</t>
  </si>
  <si>
    <t>Biotopo Protegido</t>
  </si>
  <si>
    <t>Corredor Ecocultural</t>
  </si>
  <si>
    <t>Corredor Ecológico y de Biodiversidad</t>
  </si>
  <si>
    <t>Cuevas</t>
  </si>
  <si>
    <t>Enclave Natural</t>
  </si>
  <si>
    <t>Humedal Protegido</t>
  </si>
  <si>
    <t>Lugar de Interés Científico</t>
  </si>
  <si>
    <t>Paraje Natural</t>
  </si>
  <si>
    <t>Paraje Natural de Interés Nacional</t>
  </si>
  <si>
    <t>Paraje Natural Municipal</t>
  </si>
  <si>
    <t>Paraje Pintoresco</t>
  </si>
  <si>
    <t>Parque Periurbano</t>
  </si>
  <si>
    <t>Parque Periurbano de Conservación y Ocio</t>
  </si>
  <si>
    <t>Plan Especial de Protección (PEIN)</t>
  </si>
  <si>
    <t>Refugio de Fauna</t>
  </si>
  <si>
    <t>Sitio de Interés Científico</t>
  </si>
  <si>
    <t>Sitio Natural de Interés Nacional</t>
  </si>
  <si>
    <t>Zona de Especial Conservación de Importancia Comunitaria</t>
  </si>
  <si>
    <t>Zona de Especial Protección de los Valores Naturales</t>
  </si>
  <si>
    <t>Zona de Importancia Comunitaria ZIC (ZEPA/ZEC)</t>
  </si>
  <si>
    <t>Zona de Interes Regional</t>
  </si>
  <si>
    <t>Zona de la Red Ecológica Europea Natura 2000</t>
  </si>
  <si>
    <t>Zonas Húmedas</t>
  </si>
  <si>
    <t>Total Otras figuras</t>
  </si>
  <si>
    <t>Elaboración: Banco de Datos de la Naturaleza</t>
  </si>
  <si>
    <t>Fuente: Inventario Español del Patrimonio Natural y de la Biodiversidad</t>
  </si>
  <si>
    <t>Actualizaciones a diciembre de 2016</t>
  </si>
  <si>
    <t>Debido a la existencia de figuras solapadas, las superficies no deben sumarse en vertical para obtener totales</t>
  </si>
  <si>
    <t>12.6.2.1. Número y superficie de Espacios naturales protegidos por figura de protección</t>
  </si>
  <si>
    <t>Superficie (terrestre y marina) (ha)</t>
  </si>
  <si>
    <t>Otros parques</t>
  </si>
  <si>
    <t>Otras reservas</t>
  </si>
  <si>
    <t>Otras figuras</t>
  </si>
</sst>
</file>

<file path=xl/styles.xml><?xml version="1.0" encoding="utf-8"?>
<styleSheet xmlns="http://schemas.openxmlformats.org/spreadsheetml/2006/main">
  <numFmts count="8">
    <numFmt numFmtId="43" formatCode="_-* #,##0.00\ _€_-;\-* #,##0.00\ _€_-;_-* &quot;-&quot;??\ _€_-;_-@_-"/>
    <numFmt numFmtId="164" formatCode="#,##0.0"/>
    <numFmt numFmtId="165" formatCode="#,##0__;\–#,##0__;0__;@__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0.00_)"/>
    <numFmt numFmtId="169" formatCode="#,##0.00_);\(#,##0.00\)"/>
    <numFmt numFmtId="170" formatCode="#,##0;\(0.0\)"/>
  </numFmts>
  <fonts count="12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17"/>
      </left>
      <right style="thin">
        <color indexed="17"/>
      </right>
      <top style="thin">
        <color indexed="9"/>
      </top>
      <bottom style="thin">
        <color indexed="9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9"/>
      </bottom>
      <diagonal/>
    </border>
    <border>
      <left style="thin">
        <color indexed="17"/>
      </left>
      <right style="thin">
        <color indexed="17"/>
      </right>
      <top style="thin">
        <color indexed="9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medium">
        <color indexed="17"/>
      </top>
      <bottom/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2" borderId="0"/>
    <xf numFmtId="0" fontId="1" fillId="2" borderId="0"/>
    <xf numFmtId="0" fontId="4" fillId="0" borderId="0"/>
    <xf numFmtId="0" fontId="5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/>
    <xf numFmtId="0" fontId="1" fillId="0" borderId="0"/>
    <xf numFmtId="0" fontId="1" fillId="0" borderId="0"/>
    <xf numFmtId="0" fontId="11" fillId="0" borderId="0"/>
    <xf numFmtId="0" fontId="1" fillId="2" borderId="0"/>
    <xf numFmtId="0" fontId="1" fillId="2" borderId="0"/>
    <xf numFmtId="0" fontId="1" fillId="0" borderId="0"/>
    <xf numFmtId="0" fontId="1" fillId="0" borderId="0"/>
    <xf numFmtId="0" fontId="1" fillId="0" borderId="0"/>
    <xf numFmtId="170" fontId="1" fillId="0" borderId="16">
      <alignment horizontal="right"/>
    </xf>
    <xf numFmtId="170" fontId="1" fillId="0" borderId="16">
      <alignment horizontal="right"/>
    </xf>
    <xf numFmtId="170" fontId="1" fillId="0" borderId="16">
      <alignment horizontal="right"/>
    </xf>
  </cellStyleXfs>
  <cellXfs count="67">
    <xf numFmtId="0" fontId="0" fillId="2" borderId="0" xfId="0"/>
    <xf numFmtId="0" fontId="2" fillId="2" borderId="0" xfId="1" applyFont="1" applyFill="1" applyAlignment="1">
      <alignment horizontal="center" vertical="center" wrapText="1"/>
    </xf>
    <xf numFmtId="0" fontId="1" fillId="2" borderId="0" xfId="1" applyAlignment="1">
      <alignment wrapText="1"/>
    </xf>
    <xf numFmtId="0" fontId="1" fillId="2" borderId="0" xfId="1"/>
    <xf numFmtId="0" fontId="1" fillId="2" borderId="0" xfId="1" applyFill="1"/>
    <xf numFmtId="0" fontId="1" fillId="2" borderId="0" xfId="1" applyFont="1"/>
    <xf numFmtId="49" fontId="3" fillId="2" borderId="0" xfId="1" applyNumberFormat="1" applyFont="1" applyFill="1" applyAlignment="1">
      <alignment horizontal="center" vertical="center" wrapText="1"/>
    </xf>
    <xf numFmtId="0" fontId="1" fillId="3" borderId="1" xfId="2" applyFont="1" applyFill="1" applyBorder="1" applyAlignment="1" applyProtection="1">
      <alignment horizontal="center" vertical="center" wrapText="1"/>
    </xf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6" fillId="0" borderId="5" xfId="3" applyFont="1" applyFill="1" applyBorder="1" applyAlignment="1">
      <alignment wrapText="1"/>
    </xf>
    <xf numFmtId="0" fontId="6" fillId="0" borderId="6" xfId="3" applyFont="1" applyFill="1" applyBorder="1" applyAlignment="1">
      <alignment horizontal="right" wrapText="1"/>
    </xf>
    <xf numFmtId="164" fontId="7" fillId="0" borderId="0" xfId="1" applyNumberFormat="1" applyFont="1" applyFill="1"/>
    <xf numFmtId="164" fontId="7" fillId="2" borderId="7" xfId="1" applyNumberFormat="1" applyFont="1" applyFill="1" applyBorder="1" applyAlignment="1" applyProtection="1">
      <alignment horizontal="right"/>
    </xf>
    <xf numFmtId="0" fontId="7" fillId="2" borderId="0" xfId="1" applyFont="1"/>
    <xf numFmtId="164" fontId="1" fillId="2" borderId="7" xfId="1" applyNumberFormat="1" applyFont="1" applyFill="1" applyBorder="1" applyAlignment="1" applyProtection="1">
      <alignment horizontal="right"/>
    </xf>
    <xf numFmtId="0" fontId="8" fillId="0" borderId="5" xfId="3" applyFont="1" applyFill="1" applyBorder="1" applyAlignment="1">
      <alignment wrapText="1"/>
    </xf>
    <xf numFmtId="0" fontId="8" fillId="0" borderId="6" xfId="3" applyFont="1" applyFill="1" applyBorder="1" applyAlignment="1">
      <alignment horizontal="right" wrapText="1"/>
    </xf>
    <xf numFmtId="164" fontId="1" fillId="0" borderId="0" xfId="1" applyNumberFormat="1" applyFont="1" applyFill="1"/>
    <xf numFmtId="0" fontId="6" fillId="0" borderId="8" xfId="3" applyFont="1" applyFill="1" applyBorder="1" applyAlignment="1">
      <alignment horizontal="right" wrapText="1"/>
    </xf>
    <xf numFmtId="164" fontId="1" fillId="0" borderId="0" xfId="1" applyNumberFormat="1" applyFill="1"/>
    <xf numFmtId="0" fontId="8" fillId="0" borderId="8" xfId="3" applyFont="1" applyFill="1" applyBorder="1" applyAlignment="1">
      <alignment horizontal="right" wrapText="1"/>
    </xf>
    <xf numFmtId="0" fontId="6" fillId="0" borderId="9" xfId="3" applyFont="1" applyFill="1" applyBorder="1" applyAlignment="1">
      <alignment horizontal="right" wrapText="1"/>
    </xf>
    <xf numFmtId="164" fontId="7" fillId="0" borderId="0" xfId="1" applyNumberFormat="1" applyFont="1" applyFill="1" applyBorder="1"/>
    <xf numFmtId="0" fontId="6" fillId="0" borderId="10" xfId="3" applyFont="1" applyFill="1" applyBorder="1" applyAlignment="1">
      <alignment horizontal="right" wrapText="1"/>
    </xf>
    <xf numFmtId="164" fontId="1" fillId="0" borderId="0" xfId="1" applyNumberFormat="1" applyFill="1" applyBorder="1"/>
    <xf numFmtId="0" fontId="6" fillId="0" borderId="0" xfId="3" applyFont="1" applyFill="1" applyBorder="1" applyAlignment="1">
      <alignment wrapText="1"/>
    </xf>
    <xf numFmtId="0" fontId="1" fillId="0" borderId="11" xfId="2" applyFont="1" applyFill="1" applyBorder="1" applyAlignment="1" applyProtection="1">
      <alignment horizontal="center" vertical="center" wrapText="1"/>
    </xf>
    <xf numFmtId="3" fontId="1" fillId="0" borderId="11" xfId="2" applyNumberFormat="1" applyFont="1" applyFill="1" applyBorder="1" applyAlignment="1" applyProtection="1">
      <alignment horizontal="right" vertical="center" wrapText="1"/>
    </xf>
    <xf numFmtId="164" fontId="1" fillId="0" borderId="11" xfId="2" applyNumberFormat="1" applyFont="1" applyFill="1" applyBorder="1" applyAlignment="1" applyProtection="1">
      <alignment horizontal="right" vertical="center" wrapText="1"/>
    </xf>
    <xf numFmtId="0" fontId="1" fillId="2" borderId="0" xfId="1" applyBorder="1"/>
    <xf numFmtId="164" fontId="1" fillId="2" borderId="0" xfId="1" applyNumberFormat="1" applyBorder="1"/>
    <xf numFmtId="164" fontId="1" fillId="2" borderId="0" xfId="1" applyNumberFormat="1" applyFont="1" applyFill="1" applyBorder="1" applyAlignment="1" applyProtection="1">
      <alignment horizontal="right"/>
    </xf>
    <xf numFmtId="165" fontId="1" fillId="2" borderId="0" xfId="1" applyNumberFormat="1"/>
    <xf numFmtId="164" fontId="1" fillId="2" borderId="0" xfId="1" applyNumberFormat="1"/>
    <xf numFmtId="0" fontId="1" fillId="2" borderId="0" xfId="1" applyFont="1" applyFill="1"/>
    <xf numFmtId="0" fontId="1" fillId="2" borderId="0" xfId="1" applyFont="1" applyBorder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quotePrefix="1" applyFont="1" applyFill="1" applyAlignment="1"/>
    <xf numFmtId="0" fontId="0" fillId="2" borderId="12" xfId="0" applyFill="1" applyBorder="1"/>
    <xf numFmtId="0" fontId="10" fillId="2" borderId="0" xfId="0" applyFont="1" applyFill="1"/>
    <xf numFmtId="0" fontId="1" fillId="2" borderId="0" xfId="2" applyFont="1" applyFill="1" applyProtection="1"/>
    <xf numFmtId="0" fontId="1" fillId="2" borderId="0" xfId="2" applyFont="1" applyFill="1"/>
    <xf numFmtId="0" fontId="7" fillId="2" borderId="1" xfId="2" applyFont="1" applyFill="1" applyBorder="1" applyProtection="1"/>
    <xf numFmtId="165" fontId="7" fillId="2" borderId="13" xfId="0" applyNumberFormat="1" applyFont="1" applyFill="1" applyBorder="1" applyAlignment="1" applyProtection="1">
      <alignment horizontal="right"/>
    </xf>
    <xf numFmtId="4" fontId="7" fillId="0" borderId="13" xfId="0" applyNumberFormat="1" applyFont="1" applyFill="1" applyBorder="1" applyAlignment="1">
      <alignment horizontal="right" indent="1"/>
    </xf>
    <xf numFmtId="164" fontId="7" fillId="2" borderId="2" xfId="0" applyNumberFormat="1" applyFont="1" applyFill="1" applyBorder="1" applyAlignment="1" applyProtection="1">
      <alignment horizontal="right" indent="1"/>
    </xf>
    <xf numFmtId="4" fontId="1" fillId="2" borderId="0" xfId="2" applyNumberFormat="1" applyFont="1" applyFill="1" applyProtection="1"/>
    <xf numFmtId="0" fontId="7" fillId="2" borderId="14" xfId="2" applyFont="1" applyFill="1" applyBorder="1" applyProtection="1"/>
    <xf numFmtId="165" fontId="7" fillId="2" borderId="10" xfId="0" applyNumberFormat="1" applyFont="1" applyFill="1" applyBorder="1" applyAlignment="1" applyProtection="1">
      <alignment horizontal="right"/>
    </xf>
    <xf numFmtId="4" fontId="7" fillId="0" borderId="10" xfId="0" applyNumberFormat="1" applyFont="1" applyFill="1" applyBorder="1" applyAlignment="1">
      <alignment horizontal="right" indent="1"/>
    </xf>
    <xf numFmtId="164" fontId="7" fillId="2" borderId="7" xfId="0" applyNumberFormat="1" applyFont="1" applyFill="1" applyBorder="1" applyAlignment="1" applyProtection="1">
      <alignment horizontal="right" indent="1"/>
    </xf>
    <xf numFmtId="164" fontId="7" fillId="2" borderId="10" xfId="0" applyNumberFormat="1" applyFont="1" applyFill="1" applyBorder="1" applyAlignment="1" applyProtection="1">
      <alignment horizontal="right" indent="1"/>
    </xf>
    <xf numFmtId="4" fontId="7" fillId="2" borderId="10" xfId="0" applyNumberFormat="1" applyFont="1" applyBorder="1" applyAlignment="1">
      <alignment horizontal="right" indent="1"/>
    </xf>
    <xf numFmtId="0" fontId="7" fillId="2" borderId="3" xfId="2" applyFont="1" applyFill="1" applyBorder="1" applyProtection="1"/>
    <xf numFmtId="165" fontId="7" fillId="2" borderId="15" xfId="0" applyNumberFormat="1" applyFont="1" applyFill="1" applyBorder="1" applyAlignment="1" applyProtection="1">
      <alignment horizontal="right"/>
    </xf>
    <xf numFmtId="164" fontId="7" fillId="2" borderId="15" xfId="0" applyNumberFormat="1" applyFont="1" applyFill="1" applyBorder="1" applyAlignment="1" applyProtection="1">
      <alignment horizontal="right" indent="1"/>
    </xf>
    <xf numFmtId="164" fontId="7" fillId="2" borderId="4" xfId="0" applyNumberFormat="1" applyFont="1" applyFill="1" applyBorder="1" applyAlignment="1" applyProtection="1">
      <alignment horizontal="right" indent="1"/>
    </xf>
    <xf numFmtId="165" fontId="0" fillId="2" borderId="0" xfId="0" applyNumberFormat="1"/>
    <xf numFmtId="4" fontId="0" fillId="2" borderId="0" xfId="0" applyNumberFormat="1"/>
    <xf numFmtId="0" fontId="1" fillId="2" borderId="0" xfId="0" applyFont="1" applyFill="1"/>
    <xf numFmtId="0" fontId="1" fillId="2" borderId="0" xfId="0" applyFont="1" applyBorder="1" applyAlignment="1">
      <alignment horizontal="left" vertical="center" wrapText="1"/>
    </xf>
    <xf numFmtId="0" fontId="0" fillId="2" borderId="0" xfId="0" applyAlignment="1">
      <alignment wrapText="1"/>
    </xf>
  </cellXfs>
  <cellStyles count="20">
    <cellStyle name="Euro" xfId="4"/>
    <cellStyle name="Millares 2" xfId="5"/>
    <cellStyle name="Millares 2 2" xfId="6"/>
    <cellStyle name="Millares 2 3" xfId="7"/>
    <cellStyle name="Normal" xfId="0" builtinId="0"/>
    <cellStyle name="Normal 2" xfId="8"/>
    <cellStyle name="Normal 2 2" xfId="9"/>
    <cellStyle name="Normal 2 3" xfId="10"/>
    <cellStyle name="Normal 2 4" xfId="11"/>
    <cellStyle name="Normal 3" xfId="1"/>
    <cellStyle name="Normal 4" xfId="12"/>
    <cellStyle name="Normal 5" xfId="13"/>
    <cellStyle name="Normal 6" xfId="14"/>
    <cellStyle name="Normal 6 2" xfId="15"/>
    <cellStyle name="Normal 6 3" xfId="16"/>
    <cellStyle name="Normal_EXAGRI3" xfId="2"/>
    <cellStyle name="Normal_Hoja1" xfId="3"/>
    <cellStyle name="pepe" xfId="17"/>
    <cellStyle name="pepe 2" xfId="18"/>
    <cellStyle name="pepe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Porcentaje de Espacios Naturales Protegidos según figura de protección</a:t>
            </a:r>
          </a:p>
        </c:rich>
      </c:tx>
      <c:layout>
        <c:manualLayout>
          <c:xMode val="edge"/>
          <c:yMode val="edge"/>
          <c:x val="0.16300129366106225"/>
          <c:y val="3.163017031630185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rotX val="50"/>
      <c:rotY val="320"/>
      <c:perspective val="0"/>
    </c:view3D>
    <c:plotArea>
      <c:layout>
        <c:manualLayout>
          <c:layoutTarget val="inner"/>
          <c:xMode val="edge"/>
          <c:yMode val="edge"/>
          <c:x val="4.9288378016471762E-2"/>
          <c:y val="0.15439859057649322"/>
          <c:w val="0.69108259474886657"/>
          <c:h val="0.81103788610003125"/>
        </c:manualLayout>
      </c:layout>
      <c:pie3DChart>
        <c:varyColors val="1"/>
        <c:ser>
          <c:idx val="0"/>
          <c:order val="0"/>
          <c:tx>
            <c:strRef>
              <c:f>'Grafico 12.6.2.1'!$B$7:$B$15</c:f>
              <c:strCache>
                <c:ptCount val="1"/>
                <c:pt idx="0">
                  <c:v>Parque Nacional Parque Natural Otros parques Reserva Natural Otras reservas Paisaje Protegido Monumento Natural Área Marina Protegida Otras figuras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554802302571397E-3"/>
                  <c:y val="-5.9340445484104505E-2"/>
                </c:manualLayout>
              </c:layout>
              <c:showPercent val="1"/>
            </c:dLbl>
            <c:dLbl>
              <c:idx val="1"/>
              <c:layout>
                <c:manualLayout>
                  <c:x val="6.3804201128144833E-2"/>
                  <c:y val="-2.7026205610537011E-2"/>
                </c:manualLayout>
              </c:layout>
              <c:showPercent val="1"/>
            </c:dLbl>
            <c:dLbl>
              <c:idx val="2"/>
              <c:layout>
                <c:manualLayout>
                  <c:x val="9.9629917472085008E-2"/>
                  <c:y val="4.2509667972723639E-2"/>
                </c:manualLayout>
              </c:layout>
              <c:showPercent val="1"/>
            </c:dLbl>
            <c:dLbl>
              <c:idx val="3"/>
              <c:layout>
                <c:manualLayout>
                  <c:x val="0.12338429017449044"/>
                  <c:y val="2.5231337712128366E-2"/>
                </c:manualLayout>
              </c:layout>
              <c:showPercent val="1"/>
            </c:dLbl>
            <c:dLbl>
              <c:idx val="4"/>
              <c:layout>
                <c:manualLayout>
                  <c:x val="3.3222300209720952E-2"/>
                  <c:y val="9.5307166775410318E-3"/>
                </c:manualLayout>
              </c:layout>
              <c:showPercent val="1"/>
            </c:dLbl>
            <c:dLbl>
              <c:idx val="5"/>
              <c:layout>
                <c:manualLayout>
                  <c:x val="6.9672899825571594E-2"/>
                  <c:y val="3.406229365636871E-2"/>
                </c:manualLayout>
              </c:layout>
              <c:showPercent val="1"/>
            </c:dLbl>
            <c:dLbl>
              <c:idx val="6"/>
              <c:layout>
                <c:manualLayout>
                  <c:x val="8.1204578409180064E-2"/>
                  <c:y val="7.8973207129667294E-2"/>
                </c:manualLayout>
              </c:layout>
              <c:showPercent val="1"/>
            </c:dLbl>
            <c:dLbl>
              <c:idx val="7"/>
              <c:layout>
                <c:manualLayout>
                  <c:x val="1.1093494213588925E-2"/>
                  <c:y val="6.6147855153694785E-2"/>
                </c:manualLayout>
              </c:layout>
              <c:showPercent val="1"/>
            </c:dLbl>
            <c:dLbl>
              <c:idx val="8"/>
              <c:layout>
                <c:manualLayout>
                  <c:x val="-5.0935119126711434E-2"/>
                  <c:y val="3.2041198382535781E-2"/>
                </c:manualLayout>
              </c:layout>
              <c:numFmt formatCode="0.0%" sourceLinked="0"/>
              <c:spPr>
                <a:solidFill>
                  <a:srgbClr val="4F81BD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'Grafico 12.6.2.1'!$B$7:$B$15</c:f>
              <c:strCache>
                <c:ptCount val="9"/>
                <c:pt idx="0">
                  <c:v>Parque Nacional</c:v>
                </c:pt>
                <c:pt idx="1">
                  <c:v>Parque Natural</c:v>
                </c:pt>
                <c:pt idx="2">
                  <c:v>Otros parques</c:v>
                </c:pt>
                <c:pt idx="3">
                  <c:v>Reserva Natural</c:v>
                </c:pt>
                <c:pt idx="4">
                  <c:v>Otras reservas</c:v>
                </c:pt>
                <c:pt idx="5">
                  <c:v>Paisaje Protegido</c:v>
                </c:pt>
                <c:pt idx="6">
                  <c:v>Monumento Natural</c:v>
                </c:pt>
                <c:pt idx="7">
                  <c:v>Área Marina Protegida</c:v>
                </c:pt>
                <c:pt idx="8">
                  <c:v>Otras figuras</c:v>
                </c:pt>
              </c:strCache>
            </c:strRef>
          </c:cat>
          <c:val>
            <c:numRef>
              <c:f>'Grafico 12.6.2.1'!$E$7:$E$15</c:f>
              <c:numCache>
                <c:formatCode>#,##0.0</c:formatCode>
                <c:ptCount val="9"/>
                <c:pt idx="0">
                  <c:v>3.7611099617752712</c:v>
                </c:pt>
                <c:pt idx="1">
                  <c:v>35.190451669394939</c:v>
                </c:pt>
                <c:pt idx="2">
                  <c:v>4.175333097192361</c:v>
                </c:pt>
                <c:pt idx="3">
                  <c:v>0.91951487252831499</c:v>
                </c:pt>
                <c:pt idx="4">
                  <c:v>0.89392935955027308</c:v>
                </c:pt>
                <c:pt idx="5">
                  <c:v>1.6155022040471445</c:v>
                </c:pt>
                <c:pt idx="6">
                  <c:v>0.84949744878309297</c:v>
                </c:pt>
                <c:pt idx="7">
                  <c:v>2.3154311629828315</c:v>
                </c:pt>
                <c:pt idx="8">
                  <c:v>50.279230223745785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096581778874562"/>
          <c:y val="0.1651280917537058"/>
          <c:w val="0.18478529612499542"/>
          <c:h val="0.509920425807466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4</xdr:col>
      <xdr:colOff>1197973</xdr:colOff>
      <xdr:row>41</xdr:row>
      <xdr:rowOff>123009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1"/>
  <sheetViews>
    <sheetView showGridLines="0" view="pageBreakPreview" zoomScale="85" zoomScaleNormal="70" zoomScaleSheetLayoutView="85" workbookViewId="0">
      <selection activeCell="E5" sqref="E5:I6"/>
    </sheetView>
  </sheetViews>
  <sheetFormatPr baseColWidth="10" defaultRowHeight="12.75"/>
  <cols>
    <col min="1" max="1" width="10.5703125" style="3" customWidth="1"/>
    <col min="2" max="2" width="52.42578125" style="3" customWidth="1"/>
    <col min="3" max="3" width="18.85546875" style="3" customWidth="1"/>
    <col min="4" max="4" width="18.7109375" style="3" customWidth="1"/>
    <col min="5" max="5" width="16" style="5" customWidth="1"/>
    <col min="6" max="6" width="3" style="3" customWidth="1"/>
    <col min="7" max="16384" width="11.42578125" style="3"/>
  </cols>
  <sheetData>
    <row r="1" spans="2:5" ht="15">
      <c r="B1" s="1" t="s">
        <v>0</v>
      </c>
      <c r="C1" s="1"/>
      <c r="D1" s="1"/>
      <c r="E1" s="2"/>
    </row>
    <row r="2" spans="2:5">
      <c r="B2" s="4"/>
      <c r="C2" s="4"/>
      <c r="D2" s="4"/>
    </row>
    <row r="3" spans="2:5" ht="32.25" customHeight="1">
      <c r="B3" s="6" t="s">
        <v>1</v>
      </c>
      <c r="C3" s="6"/>
      <c r="D3" s="6"/>
      <c r="E3" s="6"/>
    </row>
    <row r="4" spans="2:5" ht="13.5" thickBot="1"/>
    <row r="5" spans="2:5">
      <c r="B5" s="7" t="s">
        <v>2</v>
      </c>
      <c r="C5" s="8" t="s">
        <v>3</v>
      </c>
      <c r="D5" s="8" t="s">
        <v>4</v>
      </c>
      <c r="E5" s="8" t="s">
        <v>5</v>
      </c>
    </row>
    <row r="6" spans="2:5" ht="13.9" customHeight="1" thickBot="1">
      <c r="B6" s="9"/>
      <c r="C6" s="10"/>
      <c r="D6" s="10"/>
      <c r="E6" s="10"/>
    </row>
    <row r="7" spans="2:5" s="15" customFormat="1" ht="15">
      <c r="B7" s="11" t="s">
        <v>6</v>
      </c>
      <c r="C7" s="12">
        <v>15</v>
      </c>
      <c r="D7" s="13">
        <v>381645.56163400004</v>
      </c>
      <c r="E7" s="14">
        <f>D7*100/$D$66</f>
        <v>3.7611099617752712</v>
      </c>
    </row>
    <row r="8" spans="2:5" s="15" customFormat="1" ht="15">
      <c r="B8" s="11"/>
      <c r="C8" s="12"/>
      <c r="D8" s="13"/>
      <c r="E8" s="14"/>
    </row>
    <row r="9" spans="2:5" s="15" customFormat="1" ht="15">
      <c r="B9" s="11" t="s">
        <v>7</v>
      </c>
      <c r="C9" s="12">
        <v>131</v>
      </c>
      <c r="D9" s="13">
        <v>3570828.7787420005</v>
      </c>
      <c r="E9" s="14">
        <f>D9*100/$D$66</f>
        <v>35.190451669394939</v>
      </c>
    </row>
    <row r="10" spans="2:5" s="15" customFormat="1" ht="15">
      <c r="B10" s="11"/>
      <c r="C10" s="12"/>
      <c r="D10" s="13"/>
      <c r="E10" s="16"/>
    </row>
    <row r="11" spans="2:5" s="5" customFormat="1" ht="15">
      <c r="B11" s="17" t="s">
        <v>8</v>
      </c>
      <c r="C11" s="18">
        <v>12</v>
      </c>
      <c r="D11" s="19">
        <v>339726.23577199999</v>
      </c>
      <c r="E11" s="16">
        <f>D11*100/$D$66</f>
        <v>3.3479957795601196</v>
      </c>
    </row>
    <row r="12" spans="2:5" s="5" customFormat="1" ht="15">
      <c r="B12" s="17" t="s">
        <v>9</v>
      </c>
      <c r="C12" s="18">
        <v>7</v>
      </c>
      <c r="D12" s="19">
        <v>83951.178896000012</v>
      </c>
      <c r="E12" s="16">
        <f>D12*100/$D$66</f>
        <v>0.82733731763224072</v>
      </c>
    </row>
    <row r="13" spans="2:5" s="15" customFormat="1" ht="15">
      <c r="B13" s="11" t="s">
        <v>10</v>
      </c>
      <c r="C13" s="20">
        <f>SUM(C11:C12)</f>
        <v>19</v>
      </c>
      <c r="D13" s="13">
        <f>SUM(D11:D12)</f>
        <v>423677.41466800001</v>
      </c>
      <c r="E13" s="14">
        <f>D13*100/$D$66</f>
        <v>4.175333097192361</v>
      </c>
    </row>
    <row r="14" spans="2:5" s="15" customFormat="1" ht="15">
      <c r="B14" s="11"/>
      <c r="C14" s="20"/>
      <c r="D14" s="13"/>
      <c r="E14" s="16"/>
    </row>
    <row r="15" spans="2:5" s="15" customFormat="1" ht="15">
      <c r="B15" s="11" t="s">
        <v>11</v>
      </c>
      <c r="C15" s="12">
        <v>107</v>
      </c>
      <c r="D15" s="13">
        <v>93304.575916000002</v>
      </c>
      <c r="E15" s="14">
        <f>D15*100/$D$66</f>
        <v>0.91951487252831499</v>
      </c>
    </row>
    <row r="16" spans="2:5" s="15" customFormat="1" ht="15">
      <c r="B16" s="11"/>
      <c r="C16" s="20"/>
      <c r="D16" s="13"/>
      <c r="E16" s="16"/>
    </row>
    <row r="17" spans="2:5" ht="15">
      <c r="B17" s="17" t="s">
        <v>12</v>
      </c>
      <c r="C17" s="18">
        <v>48</v>
      </c>
      <c r="D17" s="21">
        <v>7447.1699180000005</v>
      </c>
      <c r="E17" s="16">
        <f t="shared" ref="E17:E27" si="0">D17*100/$D$66</f>
        <v>7.339172200955478E-2</v>
      </c>
    </row>
    <row r="18" spans="2:5" ht="15">
      <c r="B18" s="17" t="s">
        <v>13</v>
      </c>
      <c r="C18" s="18">
        <v>1</v>
      </c>
      <c r="D18" s="21">
        <v>22038.610939000002</v>
      </c>
      <c r="E18" s="16">
        <f t="shared" si="0"/>
        <v>0.21719010380069334</v>
      </c>
    </row>
    <row r="19" spans="2:5" ht="15">
      <c r="B19" s="17" t="s">
        <v>14</v>
      </c>
      <c r="C19" s="18">
        <v>6</v>
      </c>
      <c r="D19" s="21">
        <v>4353.8235100000002</v>
      </c>
      <c r="E19" s="16">
        <f t="shared" si="0"/>
        <v>4.2906850285805979E-2</v>
      </c>
    </row>
    <row r="20" spans="2:5" ht="15">
      <c r="B20" s="17" t="s">
        <v>15</v>
      </c>
      <c r="C20" s="18">
        <v>3</v>
      </c>
      <c r="D20" s="21">
        <v>552.21378000000004</v>
      </c>
      <c r="E20" s="16">
        <f t="shared" si="0"/>
        <v>5.4420566037641253E-3</v>
      </c>
    </row>
    <row r="21" spans="2:5" ht="15">
      <c r="B21" s="17" t="s">
        <v>16</v>
      </c>
      <c r="C21" s="18">
        <v>5</v>
      </c>
      <c r="D21" s="21">
        <v>750.06289000000004</v>
      </c>
      <c r="E21" s="16">
        <f t="shared" si="0"/>
        <v>7.3918559289898643E-3</v>
      </c>
    </row>
    <row r="22" spans="2:5" ht="15">
      <c r="B22" s="17" t="s">
        <v>17</v>
      </c>
      <c r="C22" s="18">
        <v>13</v>
      </c>
      <c r="D22" s="21">
        <v>2190.6684140000002</v>
      </c>
      <c r="E22" s="16">
        <f t="shared" si="0"/>
        <v>2.1588996763293709E-2</v>
      </c>
    </row>
    <row r="23" spans="2:5" ht="15">
      <c r="B23" s="17" t="s">
        <v>18</v>
      </c>
      <c r="C23" s="18">
        <v>3</v>
      </c>
      <c r="D23" s="21">
        <v>3622.0200179999997</v>
      </c>
      <c r="E23" s="16">
        <f t="shared" si="0"/>
        <v>3.5694940386896454E-2</v>
      </c>
    </row>
    <row r="24" spans="2:5" ht="15">
      <c r="B24" s="17" t="s">
        <v>19</v>
      </c>
      <c r="C24" s="18">
        <v>17</v>
      </c>
      <c r="D24" s="21">
        <v>18414.249055000004</v>
      </c>
      <c r="E24" s="16">
        <f t="shared" si="0"/>
        <v>0.18147208436761586</v>
      </c>
    </row>
    <row r="25" spans="2:5" ht="15">
      <c r="B25" s="17" t="s">
        <v>20</v>
      </c>
      <c r="C25" s="18">
        <v>19</v>
      </c>
      <c r="D25" s="21">
        <v>14814.485485999998</v>
      </c>
      <c r="E25" s="16">
        <f t="shared" si="0"/>
        <v>0.14599648087458822</v>
      </c>
    </row>
    <row r="26" spans="2:5" ht="15">
      <c r="B26" s="17" t="s">
        <v>21</v>
      </c>
      <c r="C26" s="18">
        <v>64</v>
      </c>
      <c r="D26" s="21">
        <v>16525.070899000002</v>
      </c>
      <c r="E26" s="16">
        <f t="shared" si="0"/>
        <v>0.16285426852907098</v>
      </c>
    </row>
    <row r="27" spans="2:5" s="15" customFormat="1" ht="15">
      <c r="B27" s="11" t="s">
        <v>22</v>
      </c>
      <c r="C27" s="20">
        <f>SUM(C17:C26)</f>
        <v>179</v>
      </c>
      <c r="D27" s="13">
        <f>SUM(D17:D26)</f>
        <v>90708.374908999991</v>
      </c>
      <c r="E27" s="16">
        <f t="shared" si="0"/>
        <v>0.89392935955027308</v>
      </c>
    </row>
    <row r="28" spans="2:5" s="15" customFormat="1" ht="15">
      <c r="B28" s="11"/>
      <c r="C28" s="20"/>
      <c r="D28" s="13"/>
      <c r="E28" s="16"/>
    </row>
    <row r="29" spans="2:5" s="15" customFormat="1" ht="15">
      <c r="B29" s="11" t="s">
        <v>23</v>
      </c>
      <c r="C29" s="12">
        <v>57</v>
      </c>
      <c r="D29" s="13">
        <v>163927.47147799999</v>
      </c>
      <c r="E29" s="14">
        <f>D29*100/$D$66</f>
        <v>1.6155022040471445</v>
      </c>
    </row>
    <row r="30" spans="2:5" s="15" customFormat="1" ht="15">
      <c r="B30" s="11"/>
      <c r="C30" s="20"/>
      <c r="D30" s="13"/>
      <c r="E30" s="16"/>
    </row>
    <row r="31" spans="2:5" ht="15">
      <c r="B31" s="17" t="s">
        <v>24</v>
      </c>
      <c r="C31" s="18">
        <v>247</v>
      </c>
      <c r="D31" s="21">
        <v>86197.152633000034</v>
      </c>
      <c r="E31" s="16">
        <f>D31*100/$D$66</f>
        <v>0.84947134733233576</v>
      </c>
    </row>
    <row r="32" spans="2:5" ht="15">
      <c r="B32" s="17" t="s">
        <v>25</v>
      </c>
      <c r="C32" s="18">
        <v>1</v>
      </c>
      <c r="D32" s="21">
        <v>2.6485539999999999</v>
      </c>
      <c r="E32" s="16">
        <f>D32*100/$D$66</f>
        <v>2.6101450757215597E-5</v>
      </c>
    </row>
    <row r="33" spans="2:5" s="15" customFormat="1" ht="15">
      <c r="B33" s="11" t="s">
        <v>26</v>
      </c>
      <c r="C33" s="20">
        <f>SUM(C31:C32)</f>
        <v>248</v>
      </c>
      <c r="D33" s="13">
        <f>SUM(D31:D32)</f>
        <v>86199.801187000034</v>
      </c>
      <c r="E33" s="14">
        <f>D33*100/$D$66</f>
        <v>0.84949744878309297</v>
      </c>
    </row>
    <row r="34" spans="2:5" ht="15">
      <c r="B34" s="17"/>
      <c r="C34" s="22"/>
      <c r="D34" s="21"/>
      <c r="E34" s="16"/>
    </row>
    <row r="35" spans="2:5" s="15" customFormat="1" ht="15">
      <c r="B35" s="11" t="s">
        <v>27</v>
      </c>
      <c r="C35" s="23">
        <v>1</v>
      </c>
      <c r="D35" s="24">
        <v>234950.329983</v>
      </c>
      <c r="E35" s="14">
        <f>D35*100/$D$66</f>
        <v>2.3154311629828315</v>
      </c>
    </row>
    <row r="36" spans="2:5" s="15" customFormat="1" ht="15">
      <c r="B36" s="11"/>
      <c r="C36" s="25"/>
      <c r="D36" s="24"/>
      <c r="E36" s="16"/>
    </row>
    <row r="37" spans="2:5" ht="15">
      <c r="B37" s="17" t="s">
        <v>28</v>
      </c>
      <c r="C37" s="22">
        <v>72</v>
      </c>
      <c r="D37" s="26">
        <v>40.659728999999984</v>
      </c>
      <c r="E37" s="16">
        <f t="shared" ref="E37:E64" si="1">D37*100/$D$66</f>
        <v>4.0070087840203772E-4</v>
      </c>
    </row>
    <row r="38" spans="2:5" ht="15">
      <c r="B38" s="17" t="s">
        <v>29</v>
      </c>
      <c r="C38" s="18">
        <v>2</v>
      </c>
      <c r="D38" s="21">
        <v>446.86699500000003</v>
      </c>
      <c r="E38" s="16">
        <f t="shared" si="1"/>
        <v>4.403865983105275E-3</v>
      </c>
    </row>
    <row r="39" spans="2:5" ht="15">
      <c r="B39" s="17" t="s">
        <v>30</v>
      </c>
      <c r="C39" s="18">
        <v>1</v>
      </c>
      <c r="D39" s="21">
        <v>58.976950000000002</v>
      </c>
      <c r="E39" s="16">
        <f t="shared" si="1"/>
        <v>5.8121675307951678E-4</v>
      </c>
    </row>
    <row r="40" spans="2:5" ht="15">
      <c r="B40" s="17" t="s">
        <v>31</v>
      </c>
      <c r="C40" s="18">
        <v>1</v>
      </c>
      <c r="D40" s="21">
        <v>256.70198699999997</v>
      </c>
      <c r="E40" s="16">
        <f t="shared" si="1"/>
        <v>2.5297933411816023E-3</v>
      </c>
    </row>
    <row r="41" spans="2:5" ht="15">
      <c r="B41" s="17" t="s">
        <v>32</v>
      </c>
      <c r="C41" s="18">
        <v>8</v>
      </c>
      <c r="D41" s="21">
        <v>7666.7166679999991</v>
      </c>
      <c r="E41" s="16">
        <f t="shared" si="1"/>
        <v>7.5555351176274307E-2</v>
      </c>
    </row>
    <row r="42" spans="2:5" ht="15">
      <c r="B42" s="17" t="s">
        <v>33</v>
      </c>
      <c r="C42" s="18">
        <v>1</v>
      </c>
      <c r="D42" s="21">
        <v>8.0609380000000002</v>
      </c>
      <c r="E42" s="16">
        <f t="shared" si="1"/>
        <v>7.9440395122760558E-5</v>
      </c>
    </row>
    <row r="43" spans="2:5" ht="15">
      <c r="B43" s="17" t="s">
        <v>34</v>
      </c>
      <c r="C43" s="18">
        <v>4</v>
      </c>
      <c r="D43" s="21">
        <v>6124.4621379999999</v>
      </c>
      <c r="E43" s="16">
        <f t="shared" si="1"/>
        <v>6.0356461265067038E-2</v>
      </c>
    </row>
    <row r="44" spans="2:5" ht="15">
      <c r="B44" s="17" t="s">
        <v>35</v>
      </c>
      <c r="C44" s="18">
        <v>134</v>
      </c>
      <c r="D44" s="21">
        <v>0.37881800000000088</v>
      </c>
      <c r="E44" s="16">
        <f t="shared" si="1"/>
        <v>3.7332443940908595E-6</v>
      </c>
    </row>
    <row r="45" spans="2:5" ht="15">
      <c r="B45" s="17" t="s">
        <v>36</v>
      </c>
      <c r="C45" s="18">
        <v>28</v>
      </c>
      <c r="D45" s="21">
        <v>1049.9319860000003</v>
      </c>
      <c r="E45" s="16">
        <f t="shared" si="1"/>
        <v>1.0347060332167887E-2</v>
      </c>
    </row>
    <row r="46" spans="2:5" ht="15">
      <c r="B46" s="17" t="s">
        <v>37</v>
      </c>
      <c r="C46" s="18">
        <v>5</v>
      </c>
      <c r="D46" s="21">
        <v>5800.0690720000002</v>
      </c>
      <c r="E46" s="16">
        <f t="shared" si="1"/>
        <v>5.7159573590441111E-2</v>
      </c>
    </row>
    <row r="47" spans="2:5" ht="15">
      <c r="B47" s="17" t="s">
        <v>38</v>
      </c>
      <c r="C47" s="18">
        <v>70</v>
      </c>
      <c r="D47" s="21">
        <v>120.337598</v>
      </c>
      <c r="E47" s="16">
        <f t="shared" si="1"/>
        <v>1.1859248059275386E-3</v>
      </c>
    </row>
    <row r="48" spans="2:5" ht="15">
      <c r="B48" s="17" t="s">
        <v>39</v>
      </c>
      <c r="C48" s="18">
        <v>33</v>
      </c>
      <c r="D48" s="21">
        <v>154237.95494899998</v>
      </c>
      <c r="E48" s="16">
        <f t="shared" si="1"/>
        <v>1.52001219759724</v>
      </c>
    </row>
    <row r="49" spans="2:5" ht="15">
      <c r="B49" s="17" t="s">
        <v>40</v>
      </c>
      <c r="C49" s="18">
        <v>7</v>
      </c>
      <c r="D49" s="21">
        <v>12096.457887999999</v>
      </c>
      <c r="E49" s="16">
        <f t="shared" si="1"/>
        <v>0.11921036909210241</v>
      </c>
    </row>
    <row r="50" spans="2:5" ht="15">
      <c r="B50" s="17" t="s">
        <v>41</v>
      </c>
      <c r="C50" s="18">
        <v>75</v>
      </c>
      <c r="D50" s="21">
        <v>30783.631259999998</v>
      </c>
      <c r="E50" s="16">
        <f t="shared" si="1"/>
        <v>0.30337211756346016</v>
      </c>
    </row>
    <row r="51" spans="2:5" ht="15">
      <c r="B51" s="17" t="s">
        <v>42</v>
      </c>
      <c r="C51" s="18">
        <v>1</v>
      </c>
      <c r="D51" s="21">
        <v>1538.605753</v>
      </c>
      <c r="E51" s="16">
        <f t="shared" si="1"/>
        <v>1.5162931281256915E-2</v>
      </c>
    </row>
    <row r="52" spans="2:5" ht="15">
      <c r="B52" s="17" t="s">
        <v>43</v>
      </c>
      <c r="C52" s="18">
        <v>21</v>
      </c>
      <c r="D52" s="21">
        <v>5592.6487879999995</v>
      </c>
      <c r="E52" s="16">
        <f t="shared" si="1"/>
        <v>5.5115450522203242E-2</v>
      </c>
    </row>
    <row r="53" spans="2:5" ht="15">
      <c r="B53" s="17" t="s">
        <v>44</v>
      </c>
      <c r="C53" s="18">
        <v>7</v>
      </c>
      <c r="D53" s="21">
        <v>4278.018247</v>
      </c>
      <c r="E53" s="16">
        <f t="shared" si="1"/>
        <v>4.2159790818892234E-2</v>
      </c>
    </row>
    <row r="54" spans="2:5" ht="15">
      <c r="B54" s="17" t="s">
        <v>45</v>
      </c>
      <c r="C54" s="18">
        <v>184</v>
      </c>
      <c r="D54" s="21">
        <v>1109300.1837089993</v>
      </c>
      <c r="E54" s="16">
        <f t="shared" si="1"/>
        <v>10.932132824194131</v>
      </c>
    </row>
    <row r="55" spans="2:5" ht="15">
      <c r="B55" s="17" t="s">
        <v>46</v>
      </c>
      <c r="C55" s="18">
        <v>1</v>
      </c>
      <c r="D55" s="21">
        <v>44.561897999999999</v>
      </c>
      <c r="E55" s="16">
        <f t="shared" si="1"/>
        <v>4.3915668183282811E-4</v>
      </c>
    </row>
    <row r="56" spans="2:5" ht="15">
      <c r="B56" s="17" t="s">
        <v>47</v>
      </c>
      <c r="C56" s="18">
        <v>19</v>
      </c>
      <c r="D56" s="21">
        <v>1343.5659800000001</v>
      </c>
      <c r="E56" s="16">
        <f t="shared" si="1"/>
        <v>1.3240817920284094E-2</v>
      </c>
    </row>
    <row r="57" spans="2:5" ht="15">
      <c r="B57" s="17" t="s">
        <v>48</v>
      </c>
      <c r="C57" s="18">
        <v>4</v>
      </c>
      <c r="D57" s="21">
        <v>451.66641800000002</v>
      </c>
      <c r="E57" s="16">
        <f t="shared" si="1"/>
        <v>4.4511642081358199E-3</v>
      </c>
    </row>
    <row r="58" spans="2:5" ht="30">
      <c r="B58" s="17" t="s">
        <v>49</v>
      </c>
      <c r="C58" s="18">
        <v>6</v>
      </c>
      <c r="D58" s="21">
        <v>167540.07318599999</v>
      </c>
      <c r="E58" s="16">
        <f t="shared" si="1"/>
        <v>1.651104327162926</v>
      </c>
    </row>
    <row r="59" spans="2:5" ht="15">
      <c r="B59" s="17" t="s">
        <v>50</v>
      </c>
      <c r="C59" s="18">
        <v>73</v>
      </c>
      <c r="D59" s="21">
        <v>449512.94569099986</v>
      </c>
      <c r="E59" s="16">
        <f t="shared" si="1"/>
        <v>4.4299417783003712</v>
      </c>
    </row>
    <row r="60" spans="2:5" ht="15">
      <c r="B60" s="17" t="s">
        <v>51</v>
      </c>
      <c r="C60" s="18">
        <v>173</v>
      </c>
      <c r="D60" s="21">
        <v>2637455.3220610004</v>
      </c>
      <c r="E60" s="16">
        <f t="shared" si="1"/>
        <v>25.992073491094164</v>
      </c>
    </row>
    <row r="61" spans="2:5" ht="15">
      <c r="B61" s="17" t="s">
        <v>52</v>
      </c>
      <c r="C61" s="18">
        <v>4</v>
      </c>
      <c r="D61" s="21">
        <v>239997.31771800001</v>
      </c>
      <c r="E61" s="16">
        <f t="shared" si="1"/>
        <v>2.3651691339048413</v>
      </c>
    </row>
    <row r="62" spans="2:5" ht="15">
      <c r="B62" s="17" t="s">
        <v>53</v>
      </c>
      <c r="C62" s="18">
        <v>30</v>
      </c>
      <c r="D62" s="21">
        <v>221770.16091900005</v>
      </c>
      <c r="E62" s="16">
        <f t="shared" si="1"/>
        <v>2.1855408402649368</v>
      </c>
    </row>
    <row r="63" spans="2:5" ht="15">
      <c r="B63" s="17" t="s">
        <v>54</v>
      </c>
      <c r="C63" s="18">
        <v>48</v>
      </c>
      <c r="D63" s="21">
        <v>44393.864152999995</v>
      </c>
      <c r="E63" s="16">
        <f t="shared" si="1"/>
        <v>0.43750071137384705</v>
      </c>
    </row>
    <row r="64" spans="2:5" s="15" customFormat="1" ht="15.75" thickBot="1">
      <c r="B64" s="27" t="s">
        <v>55</v>
      </c>
      <c r="C64" s="25">
        <f>SUM(C37:C63)</f>
        <v>1012</v>
      </c>
      <c r="D64" s="13">
        <f>SUM(D37:D63)</f>
        <v>5101910.1414969992</v>
      </c>
      <c r="E64" s="14">
        <f t="shared" si="1"/>
        <v>50.279230223745785</v>
      </c>
    </row>
    <row r="65" spans="2:5" s="31" customFormat="1">
      <c r="B65" s="28"/>
      <c r="C65" s="29"/>
      <c r="D65" s="30"/>
      <c r="E65" s="29"/>
    </row>
    <row r="66" spans="2:5" s="31" customFormat="1" hidden="1">
      <c r="C66" s="31">
        <f>SUM(C64,C35,C29,C33,C27,C15,C13,C9,C7)</f>
        <v>1769</v>
      </c>
      <c r="D66" s="32">
        <f>SUM(D64,D35,D33,D29,D27,D15,D13,D9,D7)</f>
        <v>10147152.450013999</v>
      </c>
      <c r="E66" s="33"/>
    </row>
    <row r="67" spans="2:5">
      <c r="B67" s="31" t="s">
        <v>56</v>
      </c>
    </row>
    <row r="68" spans="2:5">
      <c r="B68" s="3" t="s">
        <v>57</v>
      </c>
      <c r="C68" s="34"/>
      <c r="D68" s="35"/>
    </row>
    <row r="69" spans="2:5">
      <c r="B69" s="36" t="s">
        <v>58</v>
      </c>
      <c r="C69" s="4"/>
      <c r="D69" s="4"/>
    </row>
    <row r="70" spans="2:5">
      <c r="B70" s="37" t="s">
        <v>59</v>
      </c>
      <c r="C70" s="2"/>
      <c r="D70" s="2"/>
    </row>
    <row r="71" spans="2:5">
      <c r="B71" s="2"/>
      <c r="C71" s="2"/>
      <c r="D71" s="2"/>
    </row>
  </sheetData>
  <mergeCells count="7">
    <mergeCell ref="B70:D71"/>
    <mergeCell ref="B1:E1"/>
    <mergeCell ref="B3:E3"/>
    <mergeCell ref="B5:B6"/>
    <mergeCell ref="C5:C6"/>
    <mergeCell ref="D5:D6"/>
    <mergeCell ref="E5:E6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tabSelected="1" view="pageBreakPreview" zoomScale="85" zoomScaleSheetLayoutView="85" workbookViewId="0">
      <selection activeCell="E5" sqref="E5:I6"/>
    </sheetView>
  </sheetViews>
  <sheetFormatPr baseColWidth="10" defaultColWidth="11.42578125" defaultRowHeight="12.75"/>
  <cols>
    <col min="1" max="1" width="3" style="40" customWidth="1"/>
    <col min="2" max="2" width="52.140625" style="40" customWidth="1"/>
    <col min="3" max="3" width="17.85546875" style="40" customWidth="1"/>
    <col min="4" max="4" width="22.42578125" style="40" customWidth="1"/>
    <col min="5" max="5" width="18.5703125" style="40" customWidth="1"/>
    <col min="6" max="6" width="3" style="40" customWidth="1"/>
    <col min="7" max="16384" width="11.42578125" style="40"/>
  </cols>
  <sheetData>
    <row r="1" spans="2:6" ht="18">
      <c r="B1" s="38" t="s">
        <v>0</v>
      </c>
      <c r="C1" s="38"/>
      <c r="D1" s="38"/>
      <c r="E1" s="38"/>
      <c r="F1" s="39"/>
    </row>
    <row r="3" spans="2:6" ht="21.75" customHeight="1">
      <c r="B3" s="41" t="s">
        <v>60</v>
      </c>
      <c r="C3" s="41"/>
      <c r="D3" s="41"/>
      <c r="E3" s="41"/>
      <c r="F3" s="42"/>
    </row>
    <row r="4" spans="2:6" ht="13.5" thickBot="1">
      <c r="B4" s="43"/>
      <c r="C4" s="43"/>
      <c r="E4" s="44"/>
    </row>
    <row r="5" spans="2:6" s="46" customFormat="1" ht="12.75" customHeight="1">
      <c r="B5" s="7" t="s">
        <v>2</v>
      </c>
      <c r="C5" s="8" t="s">
        <v>3</v>
      </c>
      <c r="D5" s="8" t="s">
        <v>61</v>
      </c>
      <c r="E5" s="8" t="s">
        <v>5</v>
      </c>
      <c r="F5" s="45"/>
    </row>
    <row r="6" spans="2:6" s="46" customFormat="1" ht="24.75" customHeight="1" thickBot="1">
      <c r="B6" s="9"/>
      <c r="C6" s="10"/>
      <c r="D6" s="10"/>
      <c r="E6" s="10"/>
      <c r="F6" s="45"/>
    </row>
    <row r="7" spans="2:6" s="46" customFormat="1" ht="12.75" customHeight="1">
      <c r="B7" s="47" t="s">
        <v>6</v>
      </c>
      <c r="C7" s="48">
        <v>15</v>
      </c>
      <c r="D7" s="49">
        <v>381645.56163400004</v>
      </c>
      <c r="E7" s="50">
        <v>3.7611099617752712</v>
      </c>
      <c r="F7" s="51"/>
    </row>
    <row r="8" spans="2:6" s="46" customFormat="1" ht="12.75" customHeight="1">
      <c r="B8" s="52" t="s">
        <v>7</v>
      </c>
      <c r="C8" s="53">
        <v>131</v>
      </c>
      <c r="D8" s="54">
        <v>3570828.7787420005</v>
      </c>
      <c r="E8" s="55">
        <v>35.190451669394939</v>
      </c>
      <c r="F8" s="51"/>
    </row>
    <row r="9" spans="2:6" s="46" customFormat="1" ht="12.75" customHeight="1">
      <c r="B9" s="52" t="s">
        <v>62</v>
      </c>
      <c r="C9" s="53">
        <v>19</v>
      </c>
      <c r="D9" s="56">
        <v>423677.41466800001</v>
      </c>
      <c r="E9" s="55">
        <v>4.175333097192361</v>
      </c>
      <c r="F9" s="51"/>
    </row>
    <row r="10" spans="2:6" s="46" customFormat="1" ht="12.75" customHeight="1">
      <c r="B10" s="52" t="s">
        <v>11</v>
      </c>
      <c r="C10" s="53">
        <v>107</v>
      </c>
      <c r="D10" s="57">
        <v>93304.575916000002</v>
      </c>
      <c r="E10" s="55">
        <v>0.91951487252831499</v>
      </c>
      <c r="F10" s="51"/>
    </row>
    <row r="11" spans="2:6" s="46" customFormat="1" ht="12.75" customHeight="1">
      <c r="B11" s="52" t="s">
        <v>63</v>
      </c>
      <c r="C11" s="53">
        <v>179</v>
      </c>
      <c r="D11" s="56">
        <v>90708.374908999991</v>
      </c>
      <c r="E11" s="55">
        <v>0.89392935955027308</v>
      </c>
      <c r="F11" s="51"/>
    </row>
    <row r="12" spans="2:6" s="46" customFormat="1" ht="12.75" customHeight="1">
      <c r="B12" s="52" t="s">
        <v>23</v>
      </c>
      <c r="C12" s="53">
        <v>57</v>
      </c>
      <c r="D12" s="57">
        <v>163927.47147799999</v>
      </c>
      <c r="E12" s="55">
        <v>1.6155022040471445</v>
      </c>
      <c r="F12" s="51"/>
    </row>
    <row r="13" spans="2:6" s="46" customFormat="1" ht="12.75" customHeight="1">
      <c r="B13" s="52" t="s">
        <v>24</v>
      </c>
      <c r="C13" s="53">
        <v>248</v>
      </c>
      <c r="D13" s="56">
        <v>86199.801187000034</v>
      </c>
      <c r="E13" s="55">
        <v>0.84949744878309297</v>
      </c>
      <c r="F13" s="51"/>
    </row>
    <row r="14" spans="2:6" s="46" customFormat="1" ht="12.75" customHeight="1">
      <c r="B14" s="52" t="s">
        <v>27</v>
      </c>
      <c r="C14" s="53">
        <v>1</v>
      </c>
      <c r="D14" s="57">
        <v>234950.329983</v>
      </c>
      <c r="E14" s="55">
        <v>2.3154311629828315</v>
      </c>
      <c r="F14" s="51"/>
    </row>
    <row r="15" spans="2:6" s="46" customFormat="1" ht="13.5" thickBot="1">
      <c r="B15" s="58" t="s">
        <v>64</v>
      </c>
      <c r="C15" s="59">
        <v>1012</v>
      </c>
      <c r="D15" s="60">
        <v>5101910.1414969992</v>
      </c>
      <c r="E15" s="61">
        <v>50.279230223745785</v>
      </c>
      <c r="F15" s="51"/>
    </row>
    <row r="16" spans="2:6" hidden="1">
      <c r="B16"/>
      <c r="C16" s="62">
        <f>SUM(C7:C15)</f>
        <v>1769</v>
      </c>
      <c r="D16" s="63">
        <f>SUM(D7:D15)</f>
        <v>10147152.450013999</v>
      </c>
      <c r="E16"/>
    </row>
    <row r="44" spans="2:4">
      <c r="B44" s="64" t="s">
        <v>56</v>
      </c>
    </row>
    <row r="45" spans="2:4">
      <c r="B45" t="s">
        <v>57</v>
      </c>
    </row>
    <row r="46" spans="2:4">
      <c r="B46" s="64" t="s">
        <v>58</v>
      </c>
    </row>
    <row r="47" spans="2:4">
      <c r="B47" s="65" t="s">
        <v>59</v>
      </c>
      <c r="C47" s="66"/>
      <c r="D47" s="66"/>
    </row>
    <row r="48" spans="2:4">
      <c r="B48" s="66"/>
      <c r="C48" s="66"/>
      <c r="D48" s="66"/>
    </row>
  </sheetData>
  <mergeCells count="7">
    <mergeCell ref="B47:D48"/>
    <mergeCell ref="B1:E1"/>
    <mergeCell ref="B3:E3"/>
    <mergeCell ref="B5:B6"/>
    <mergeCell ref="C5:C6"/>
    <mergeCell ref="D5:D6"/>
    <mergeCell ref="E5:E6"/>
  </mergeCells>
  <printOptions horizontalCentered="1"/>
  <pageMargins left="0.69" right="0.53" top="0.98425196850393704" bottom="0.98425196850393704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12.6.2.1</vt:lpstr>
      <vt:lpstr>Grafico 12.6.2.1</vt:lpstr>
      <vt:lpstr>'12.6.2.1'!Área_de_impresión</vt:lpstr>
      <vt:lpstr>'Grafico 12.6.2.1'!Área_de_impresión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2017-12-19T11:49:37Z</dcterms:created>
  <dcterms:modified xsi:type="dcterms:W3CDTF">2017-12-19T11:49:58Z</dcterms:modified>
</cp:coreProperties>
</file>