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'16.2.2'!$A$1:$H$79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D13" i="1"/>
  <c r="E10" s="1"/>
  <c r="B13"/>
  <c r="C11" s="1"/>
  <c r="F11"/>
  <c r="E11"/>
  <c r="F10"/>
  <c r="F13" s="1"/>
  <c r="C10"/>
  <c r="F9"/>
  <c r="E9" l="1"/>
  <c r="E13" s="1"/>
  <c r="C9"/>
  <c r="C13" s="1"/>
</calcChain>
</file>

<file path=xl/sharedStrings.xml><?xml version="1.0" encoding="utf-8"?>
<sst xmlns="http://schemas.openxmlformats.org/spreadsheetml/2006/main" count="28" uniqueCount="25">
  <si>
    <t>LA INDUSTRIA DE LA ALIMENTACIÓN Y MEDIO AMBIENTE</t>
  </si>
  <si>
    <t>16.2.2. Empresas y establecimientos de la Industria Forestal según subsector de actividad, 2014</t>
  </si>
  <si>
    <t>Subsector de actividad</t>
  </si>
  <si>
    <t>Empresas</t>
  </si>
  <si>
    <t>Establecimientos</t>
  </si>
  <si>
    <t>Inversiones</t>
  </si>
  <si>
    <t>Número</t>
  </si>
  <si>
    <t>% sobre total</t>
  </si>
  <si>
    <t>en activos</t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</si>
  <si>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</si>
  <si>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t>16. Industria de madera y corcho, excepto  muebles; cestería y espartería (1)</t>
  </si>
  <si>
    <t>17. Industria del papel   (2)</t>
  </si>
  <si>
    <t xml:space="preserve">31. Fabricación de muebles </t>
  </si>
  <si>
    <t>TOTAL INDUSTRIA FORESTAL</t>
  </si>
  <si>
    <t>Fuente: Directorio Central de Empresas 2014 y Encuesta Industrial de Empresas 2013 del I.N.E.</t>
  </si>
  <si>
    <r>
      <t xml:space="preserve">(*) </t>
    </r>
    <r>
      <rPr>
        <sz val="10"/>
        <rFont val="Arial"/>
        <family val="2"/>
      </rPr>
      <t>Encuesta Industrial de Empresas 2013 del I.N.E.</t>
    </r>
  </si>
  <si>
    <t>Los datos por subsectores de actividad están referidos a CNAE-2009</t>
  </si>
  <si>
    <t xml:space="preserve"> (1) Incluye las actividades:</t>
  </si>
  <si>
    <t>16.10  Aserrado y cepillado de la madera</t>
  </si>
  <si>
    <t>16.21 Fabricación de chapas, tableros y panales de madera</t>
  </si>
  <si>
    <t>Estructuras de madera y piezas de carpintería y ebanistería para la construcción</t>
  </si>
  <si>
    <t>16.29 Fabricación de artículos de corcho, cestería y espartería y otros productos de madera</t>
  </si>
  <si>
    <t xml:space="preserve">(2) Incluye las actividades </t>
  </si>
  <si>
    <t>17.1  Fabricación de pasta papelera, papel y cartón</t>
  </si>
  <si>
    <t xml:space="preserve">17.2 Fabricación de artículos de papel y cartón </t>
  </si>
</sst>
</file>

<file path=xl/styles.xml><?xml version="1.0" encoding="utf-8"?>
<styleSheet xmlns="http://schemas.openxmlformats.org/spreadsheetml/2006/main">
  <numFmts count="7">
    <numFmt numFmtId="164" formatCode="#,##0.000\ "/>
    <numFmt numFmtId="165" formatCode="#,##0\ "/>
    <numFmt numFmtId="166" formatCode="#,##0__;\–#,##0__;0__;@__"/>
    <numFmt numFmtId="167" formatCode="#,##0.00__;\–#,##0.00__;0.00__;@__"/>
    <numFmt numFmtId="168" formatCode="0.00\ "/>
    <numFmt numFmtId="169" formatCode="_-* #,##0.00\ [$€]_-;\-* #,##0.00\ [$€]_-;_-* &quot;-&quot;??\ [$€]_-;_-@_-"/>
    <numFmt numFmtId="170" formatCode="#,##0;\(0.0\)"/>
  </numFmts>
  <fonts count="10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170" fontId="3" fillId="0" borderId="2">
      <alignment horizontal="right"/>
    </xf>
  </cellStyleXfs>
  <cellXfs count="62">
    <xf numFmtId="0" fontId="0" fillId="0" borderId="0" xfId="0"/>
    <xf numFmtId="0" fontId="2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vertical="center"/>
    </xf>
    <xf numFmtId="2" fontId="3" fillId="0" borderId="0" xfId="0" applyNumberFormat="1" applyFont="1" applyFill="1"/>
    <xf numFmtId="2" fontId="4" fillId="0" borderId="0" xfId="0" applyNumberFormat="1" applyFont="1" applyFill="1"/>
    <xf numFmtId="0" fontId="4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164" fontId="3" fillId="0" borderId="3" xfId="0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/>
    </xf>
    <xf numFmtId="165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0" fontId="3" fillId="2" borderId="0" xfId="0" applyFont="1" applyFill="1" applyBorder="1"/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 shrinkToFit="1"/>
    </xf>
    <xf numFmtId="164" fontId="3" fillId="3" borderId="0" xfId="0" applyNumberFormat="1" applyFont="1" applyFill="1" applyBorder="1" applyAlignment="1">
      <alignment vertical="center"/>
    </xf>
    <xf numFmtId="2" fontId="3" fillId="2" borderId="0" xfId="0" applyNumberFormat="1" applyFont="1" applyFill="1" applyBorder="1"/>
    <xf numFmtId="0" fontId="3" fillId="3" borderId="9" xfId="0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/>
    </xf>
    <xf numFmtId="1" fontId="3" fillId="3" borderId="1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166" fontId="3" fillId="2" borderId="15" xfId="0" applyNumberFormat="1" applyFont="1" applyFill="1" applyBorder="1" applyAlignment="1" applyProtection="1">
      <alignment horizontal="right"/>
    </xf>
    <xf numFmtId="167" fontId="3" fillId="2" borderId="15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>
      <alignment horizontal="left"/>
    </xf>
    <xf numFmtId="166" fontId="3" fillId="2" borderId="16" xfId="0" applyNumberFormat="1" applyFont="1" applyFill="1" applyBorder="1" applyAlignment="1" applyProtection="1">
      <alignment horizontal="right"/>
    </xf>
    <xf numFmtId="167" fontId="3" fillId="2" borderId="16" xfId="0" applyNumberFormat="1" applyFont="1" applyFill="1" applyBorder="1" applyAlignment="1" applyProtection="1">
      <alignment horizontal="right"/>
    </xf>
    <xf numFmtId="167" fontId="3" fillId="0" borderId="11" xfId="0" applyNumberFormat="1" applyFont="1" applyFill="1" applyBorder="1" applyAlignment="1" applyProtection="1">
      <alignment horizontal="right"/>
    </xf>
    <xf numFmtId="2" fontId="3" fillId="0" borderId="0" xfId="0" applyNumberFormat="1" applyFont="1" applyFill="1" applyBorder="1"/>
    <xf numFmtId="0" fontId="3" fillId="0" borderId="9" xfId="0" applyFont="1" applyFill="1" applyBorder="1" applyAlignment="1">
      <alignment horizontal="left"/>
    </xf>
    <xf numFmtId="164" fontId="7" fillId="0" borderId="0" xfId="0" applyNumberFormat="1" applyFont="1" applyBorder="1" applyAlignment="1">
      <alignment vertical="center"/>
    </xf>
    <xf numFmtId="0" fontId="3" fillId="0" borderId="9" xfId="0" applyFont="1" applyFill="1" applyBorder="1"/>
    <xf numFmtId="167" fontId="3" fillId="2" borderId="11" xfId="0" applyNumberFormat="1" applyFont="1" applyFill="1" applyBorder="1" applyAlignment="1" applyProtection="1">
      <alignment horizontal="right"/>
    </xf>
    <xf numFmtId="49" fontId="8" fillId="3" borderId="12" xfId="0" applyNumberFormat="1" applyFont="1" applyFill="1" applyBorder="1" applyAlignment="1">
      <alignment horizontal="left"/>
    </xf>
    <xf numFmtId="166" fontId="8" fillId="3" borderId="13" xfId="0" applyNumberFormat="1" applyFont="1" applyFill="1" applyBorder="1" applyAlignment="1" applyProtection="1">
      <alignment horizontal="right"/>
    </xf>
    <xf numFmtId="167" fontId="8" fillId="3" borderId="13" xfId="0" applyNumberFormat="1" applyFont="1" applyFill="1" applyBorder="1" applyAlignment="1" applyProtection="1">
      <alignment horizontal="right"/>
    </xf>
    <xf numFmtId="167" fontId="8" fillId="3" borderId="14" xfId="0" applyNumberFormat="1" applyFont="1" applyFill="1" applyBorder="1" applyAlignment="1" applyProtection="1">
      <alignment horizontal="right"/>
    </xf>
    <xf numFmtId="0" fontId="3" fillId="0" borderId="17" xfId="0" applyFont="1" applyFill="1" applyBorder="1" applyAlignment="1">
      <alignment horizontal="left"/>
    </xf>
    <xf numFmtId="0" fontId="8" fillId="0" borderId="17" xfId="0" quotePrefix="1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indent="8"/>
    </xf>
    <xf numFmtId="3" fontId="3" fillId="0" borderId="0" xfId="0" applyNumberFormat="1" applyFont="1" applyFill="1" applyAlignment="1">
      <alignment horizontal="left" indent="8"/>
    </xf>
    <xf numFmtId="0" fontId="3" fillId="0" borderId="0" xfId="0" applyFont="1" applyFill="1" applyAlignment="1">
      <alignment horizontal="left" indent="8"/>
    </xf>
    <xf numFmtId="2" fontId="3" fillId="0" borderId="0" xfId="0" applyNumberFormat="1" applyFont="1" applyFill="1" applyAlignment="1">
      <alignment horizontal="left" indent="8"/>
    </xf>
    <xf numFmtId="0" fontId="3" fillId="0" borderId="0" xfId="0" applyFont="1" applyFill="1" applyBorder="1" applyAlignment="1"/>
    <xf numFmtId="165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Forestal 
según subsector de actividad. Año 2014</a:t>
            </a:r>
          </a:p>
        </c:rich>
      </c:tx>
      <c:layout>
        <c:manualLayout>
          <c:xMode val="edge"/>
          <c:yMode val="edge"/>
          <c:x val="0.23173541815538742"/>
          <c:y val="4.784694584393908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2785458120917764E-2"/>
          <c:y val="0.2561944924984455"/>
          <c:w val="0.63677874105463361"/>
          <c:h val="0.5308876890779578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3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32978758399614E-3"/>
                  <c:y val="-0.11474170888920357"/>
                </c:manualLayout>
              </c:layout>
              <c:showPercent val="1"/>
            </c:dLbl>
            <c:dLbl>
              <c:idx val="1"/>
              <c:layout>
                <c:manualLayout>
                  <c:x val="-1.2846876859724101E-2"/>
                  <c:y val="7.6655851951266063E-2"/>
                </c:manualLayout>
              </c:layout>
              <c:showPercent val="1"/>
            </c:dLbl>
            <c:dLbl>
              <c:idx val="2"/>
              <c:layout>
                <c:manualLayout>
                  <c:x val="1.8861273180199228E-2"/>
                  <c:y val="-0.25445420573405664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1118745004308698"/>
                  <c:y val="0.29665106423242232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9292258949881991"/>
                  <c:y val="0.34449801007636122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420099596108462E-2"/>
                  <c:y val="0.34210566278416432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'16.2.2'!$C$9:$C$11</c:f>
              <c:numCache>
                <c:formatCode>#,##0.00__;\–#,##0.00__;0.00__;@__</c:formatCode>
                <c:ptCount val="3"/>
                <c:pt idx="0">
                  <c:v>42.366732854742629</c:v>
                </c:pt>
                <c:pt idx="1">
                  <c:v>6.8390102336948226</c:v>
                </c:pt>
                <c:pt idx="2">
                  <c:v>50.794256911562549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46110989829259"/>
          <c:y val="0.63428047256407305"/>
          <c:w val="0.26378568801193814"/>
          <c:h val="0.2838196671858554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Forestal según subsector de actividad. Año 2014</a:t>
            </a:r>
          </a:p>
        </c:rich>
      </c:tx>
      <c:layout>
        <c:manualLayout>
          <c:xMode val="edge"/>
          <c:yMode val="edge"/>
          <c:x val="0.13820224719101132"/>
          <c:y val="4.439252336448601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6.1797752808988804E-2"/>
          <c:y val="0.23704697340639921"/>
          <c:w val="0.6447338288321437"/>
          <c:h val="0.53631755923557689"/>
        </c:manualLayout>
      </c:layout>
      <c:pie3DChart>
        <c:varyColors val="1"/>
        <c:ser>
          <c:idx val="0"/>
          <c:order val="0"/>
          <c:spPr>
            <a:ln w="25400">
              <a:noFill/>
            </a:ln>
          </c:spPr>
          <c:explosion val="15"/>
          <c:dPt>
            <c:idx val="0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3.4285201265729648E-2"/>
                  <c:y val="-0.15004084382500324"/>
                </c:manualLayout>
              </c:layout>
              <c:showPercent val="1"/>
            </c:dLbl>
            <c:dLbl>
              <c:idx val="1"/>
              <c:layout>
                <c:manualLayout>
                  <c:x val="-1.3575862830230333E-2"/>
                  <c:y val="5.6369050125418825E-2"/>
                </c:manualLayout>
              </c:layout>
              <c:showPercent val="1"/>
            </c:dLbl>
            <c:dLbl>
              <c:idx val="2"/>
              <c:layout>
                <c:manualLayout>
                  <c:x val="-9.9206308644743911E-3"/>
                  <c:y val="-1.2171890313192634E-3"/>
                </c:manualLayout>
              </c:layout>
              <c:dLblPos val="bestFit"/>
              <c:showPercent val="1"/>
            </c:dLbl>
            <c:dLbl>
              <c:idx val="4"/>
              <c:layout>
                <c:manualLayout>
                  <c:xMode val="edge"/>
                  <c:yMode val="edge"/>
                  <c:x val="0.20786516853932596"/>
                  <c:y val="0.28971962616822428"/>
                </c:manualLayout>
              </c:layout>
              <c:dLblPos val="bestFit"/>
              <c:showPercent val="1"/>
            </c:dLbl>
            <c:dLbl>
              <c:idx val="6"/>
              <c:layout>
                <c:manualLayout>
                  <c:xMode val="edge"/>
                  <c:yMode val="edge"/>
                  <c:x val="0.18988764044943829"/>
                  <c:y val="0.3364485981308416"/>
                </c:manualLayout>
              </c:layout>
              <c:dLblPos val="bestFit"/>
              <c:showPercent val="1"/>
            </c:dLbl>
            <c:dLbl>
              <c:idx val="7"/>
              <c:layout>
                <c:manualLayout>
                  <c:xMode val="edge"/>
                  <c:yMode val="edge"/>
                  <c:x val="7.3033707865168537E-2"/>
                  <c:y val="0.33411214953271051"/>
                </c:manualLayout>
              </c:layout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strRef>
              <c:f>('16.2.2'!$A$8,'16.2.2'!$A$10,'16.2.2'!$A$11)</c:f>
              <c:strCache>
                <c:ptCount val="3"/>
                <c:pt idx="0">
                  <c:v>16. Industria de madera y corcho, excepto  muebles; cestería y espartería (1)</c:v>
                </c:pt>
                <c:pt idx="1">
                  <c:v>17. Industria del papel   (2)</c:v>
                </c:pt>
                <c:pt idx="2">
                  <c:v>31. Fabricación de muebles </c:v>
                </c:pt>
              </c:strCache>
            </c:strRef>
          </c:cat>
          <c:val>
            <c:numRef>
              <c:f>'16.2.2'!$E$9:$E$11</c:f>
              <c:numCache>
                <c:formatCode>#,##0.00__;\–#,##0.00__;0.00__;@__</c:formatCode>
                <c:ptCount val="3"/>
                <c:pt idx="0">
                  <c:v>42.121837713006052</c:v>
                </c:pt>
                <c:pt idx="1">
                  <c:v>7.3550509115084495</c:v>
                </c:pt>
                <c:pt idx="2">
                  <c:v>50.523111375485499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402190006623"/>
          <c:y val="0.66483833905788536"/>
          <c:w val="0.26711122231216428"/>
          <c:h val="0.2523364485981305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('16.2.2'!#REF!,'16.2.2'!#REF!,'16.2.2'!#REF!,'16.2.2'!#REF!)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2"/>
          <c:dPt>
            <c:idx val="0"/>
            <c:spPr>
              <a:solidFill>
                <a:srgbClr val="993300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2"/>
              <c:dLblPos val="bestFit"/>
              <c:showPercent val="1"/>
            </c:dLbl>
            <c:dLbl>
              <c:idx val="4"/>
              <c:dLblPos val="bestFit"/>
              <c:showPercent val="1"/>
            </c:dLbl>
            <c:dLbl>
              <c:idx val="6"/>
              <c:dLblPos val="bestFit"/>
              <c:showPercent val="1"/>
            </c:dLbl>
            <c:dLbl>
              <c:idx val="7"/>
              <c:dLblPos val="bestFit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Percent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25</xdr:row>
      <xdr:rowOff>66675</xdr:rowOff>
    </xdr:from>
    <xdr:to>
      <xdr:col>7</xdr:col>
      <xdr:colOff>142875</xdr:colOff>
      <xdr:row>50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50</xdr:row>
      <xdr:rowOff>292100</xdr:rowOff>
    </xdr:from>
    <xdr:to>
      <xdr:col>7</xdr:col>
      <xdr:colOff>190500</xdr:colOff>
      <xdr:row>76</xdr:row>
      <xdr:rowOff>15875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1019175</xdr:colOff>
      <xdr:row>51</xdr:row>
      <xdr:rowOff>0</xdr:rowOff>
    </xdr:from>
    <xdr:to>
      <xdr:col>5</xdr:col>
      <xdr:colOff>0</xdr:colOff>
      <xdr:row>51</xdr:row>
      <xdr:rowOff>0</xdr:rowOff>
    </xdr:to>
    <xdr:graphicFrame macro="">
      <xdr:nvGraphicFramePr>
        <xdr:cNvPr id="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1028700</xdr:colOff>
      <xdr:row>51</xdr:row>
      <xdr:rowOff>0</xdr:rowOff>
    </xdr:from>
    <xdr:to>
      <xdr:col>5</xdr:col>
      <xdr:colOff>19050</xdr:colOff>
      <xdr:row>51</xdr:row>
      <xdr:rowOff>0</xdr:rowOff>
    </xdr:to>
    <xdr:graphicFrame macro="">
      <xdr:nvGraphicFramePr>
        <xdr:cNvPr id="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showGridLines="0" tabSelected="1" view="pageBreakPreview" zoomScale="75" zoomScaleNormal="60" zoomScaleSheetLayoutView="75" workbookViewId="0">
      <selection activeCell="C17" sqref="C17"/>
    </sheetView>
  </sheetViews>
  <sheetFormatPr baseColWidth="10" defaultColWidth="8.42578125" defaultRowHeight="12.75"/>
  <cols>
    <col min="1" max="1" width="97.28515625" style="9" bestFit="1" customWidth="1"/>
    <col min="2" max="5" width="16.7109375" style="60" customWidth="1"/>
    <col min="6" max="6" width="16.7109375" style="61" customWidth="1"/>
    <col min="7" max="7" width="9.28515625" style="9" hidden="1" customWidth="1"/>
    <col min="8" max="8" width="9.28515625" style="9" customWidth="1"/>
    <col min="9" max="9" width="9.28515625" style="3" customWidth="1"/>
    <col min="10" max="10" width="8.42578125" style="9" customWidth="1"/>
    <col min="11" max="11" width="8.42578125" style="3" customWidth="1"/>
    <col min="12" max="16384" width="8.42578125" style="9"/>
  </cols>
  <sheetData>
    <row r="1" spans="1:11" s="5" customFormat="1" ht="18">
      <c r="A1" s="1" t="s">
        <v>0</v>
      </c>
      <c r="B1" s="1"/>
      <c r="C1" s="1"/>
      <c r="D1" s="1"/>
      <c r="E1" s="1"/>
      <c r="F1" s="1"/>
      <c r="G1" s="2"/>
      <c r="H1" s="3"/>
      <c r="I1" s="4"/>
      <c r="K1" s="4"/>
    </row>
    <row r="2" spans="1:11" ht="13.15" customHeight="1">
      <c r="A2" s="6"/>
      <c r="B2" s="7"/>
      <c r="C2" s="7"/>
      <c r="D2" s="7"/>
      <c r="E2" s="7"/>
      <c r="F2" s="7"/>
      <c r="G2" s="8"/>
      <c r="H2" s="3"/>
    </row>
    <row r="3" spans="1:11" ht="15" customHeight="1">
      <c r="A3" s="10" t="s">
        <v>1</v>
      </c>
      <c r="B3" s="10"/>
      <c r="C3" s="10"/>
      <c r="D3" s="10"/>
      <c r="E3" s="10"/>
      <c r="F3" s="10"/>
      <c r="G3" s="11"/>
      <c r="H3" s="3"/>
    </row>
    <row r="4" spans="1:11" ht="13.5" thickBot="1">
      <c r="A4" s="12"/>
      <c r="B4" s="13"/>
      <c r="C4" s="13"/>
      <c r="D4" s="13"/>
      <c r="E4" s="13"/>
      <c r="F4" s="14"/>
      <c r="G4" s="15"/>
      <c r="H4" s="16"/>
    </row>
    <row r="5" spans="1:11" ht="25.5" customHeight="1">
      <c r="A5" s="17" t="s">
        <v>2</v>
      </c>
      <c r="B5" s="18" t="s">
        <v>3</v>
      </c>
      <c r="C5" s="19"/>
      <c r="D5" s="18" t="s">
        <v>4</v>
      </c>
      <c r="E5" s="19" t="s">
        <v>4</v>
      </c>
      <c r="F5" s="20" t="s">
        <v>5</v>
      </c>
      <c r="G5" s="21"/>
      <c r="H5" s="22"/>
    </row>
    <row r="6" spans="1:11" ht="13.15" customHeight="1">
      <c r="A6" s="23"/>
      <c r="B6" s="24" t="s">
        <v>6</v>
      </c>
      <c r="C6" s="25" t="s">
        <v>7</v>
      </c>
      <c r="D6" s="24" t="s">
        <v>6</v>
      </c>
      <c r="E6" s="25" t="s">
        <v>7</v>
      </c>
      <c r="F6" s="26" t="s">
        <v>8</v>
      </c>
      <c r="G6" s="21"/>
      <c r="H6" s="22"/>
    </row>
    <row r="7" spans="1:11" ht="24.75" customHeight="1" thickBot="1">
      <c r="A7" s="27"/>
      <c r="B7" s="28"/>
      <c r="C7" s="29"/>
      <c r="D7" s="28"/>
      <c r="E7" s="29"/>
      <c r="F7" s="30" t="s">
        <v>9</v>
      </c>
      <c r="G7" s="21"/>
      <c r="H7" s="22"/>
    </row>
    <row r="8" spans="1:11" ht="14.25" customHeight="1">
      <c r="A8" s="31" t="s">
        <v>10</v>
      </c>
      <c r="B8" s="32"/>
      <c r="C8" s="33"/>
      <c r="D8" s="32"/>
      <c r="E8" s="33"/>
      <c r="F8" s="34"/>
      <c r="G8" s="15"/>
      <c r="H8" s="22"/>
      <c r="J8" s="3"/>
    </row>
    <row r="9" spans="1:11" ht="12.75" customHeight="1">
      <c r="A9" s="35"/>
      <c r="B9" s="36">
        <v>11095</v>
      </c>
      <c r="C9" s="37">
        <f>(B9/$B$13)*100</f>
        <v>42.366732854742629</v>
      </c>
      <c r="D9" s="36">
        <v>12038</v>
      </c>
      <c r="E9" s="37">
        <f>(D9/$D$13)*100</f>
        <v>42.121837713006052</v>
      </c>
      <c r="F9" s="38">
        <f>(136353*100)/981755</f>
        <v>13.888699319076551</v>
      </c>
      <c r="G9" s="15"/>
      <c r="H9" s="39"/>
      <c r="J9" s="3"/>
    </row>
    <row r="10" spans="1:11" ht="12.75" customHeight="1">
      <c r="A10" s="40" t="s">
        <v>11</v>
      </c>
      <c r="B10" s="36">
        <v>1791</v>
      </c>
      <c r="C10" s="37">
        <f>(B10/$B$13)*100</f>
        <v>6.8390102336948226</v>
      </c>
      <c r="D10" s="36">
        <v>2102</v>
      </c>
      <c r="E10" s="37">
        <f>(D10/$D$13)*100</f>
        <v>7.3550509115084495</v>
      </c>
      <c r="F10" s="38">
        <f>(487715*100)/981755</f>
        <v>49.677872789035959</v>
      </c>
      <c r="G10" s="41"/>
      <c r="H10" s="39"/>
      <c r="J10" s="3"/>
    </row>
    <row r="11" spans="1:11" ht="12.75" customHeight="1">
      <c r="A11" s="40" t="s">
        <v>12</v>
      </c>
      <c r="B11" s="36">
        <v>13302</v>
      </c>
      <c r="C11" s="37">
        <f>(B11/$B$13)*100</f>
        <v>50.794256911562549</v>
      </c>
      <c r="D11" s="36">
        <v>14439</v>
      </c>
      <c r="E11" s="37">
        <f>(D11/$D$13)*100</f>
        <v>50.523111375485499</v>
      </c>
      <c r="F11" s="38">
        <f>(110486*100)/981755</f>
        <v>11.253927914805629</v>
      </c>
      <c r="G11" s="15"/>
      <c r="H11" s="39"/>
      <c r="J11" s="3"/>
    </row>
    <row r="12" spans="1:11" ht="12.75" customHeight="1">
      <c r="A12" s="42"/>
      <c r="B12" s="36"/>
      <c r="C12" s="37"/>
      <c r="D12" s="36"/>
      <c r="E12" s="37"/>
      <c r="F12" s="43"/>
      <c r="H12" s="3"/>
      <c r="J12" s="3"/>
    </row>
    <row r="13" spans="1:11" ht="12.75" customHeight="1" thickBot="1">
      <c r="A13" s="44" t="s">
        <v>13</v>
      </c>
      <c r="B13" s="45">
        <f>SUM(B9:B11)</f>
        <v>26188</v>
      </c>
      <c r="C13" s="46">
        <f>SUM(C9:C11)</f>
        <v>100</v>
      </c>
      <c r="D13" s="45">
        <f>SUM(D9:D11)</f>
        <v>28579</v>
      </c>
      <c r="E13" s="46">
        <f>SUM(E9:E11)</f>
        <v>100</v>
      </c>
      <c r="F13" s="47">
        <f>SUM(F9:F11)</f>
        <v>74.820500022918139</v>
      </c>
      <c r="H13" s="3"/>
      <c r="J13" s="3"/>
    </row>
    <row r="14" spans="1:11" ht="21.75" customHeight="1">
      <c r="A14" s="48" t="s">
        <v>14</v>
      </c>
      <c r="B14" s="48"/>
      <c r="C14" s="48"/>
      <c r="D14" s="48"/>
      <c r="E14" s="49"/>
      <c r="F14" s="50"/>
    </row>
    <row r="15" spans="1:11" ht="12.75" customHeight="1">
      <c r="A15" s="51" t="s">
        <v>15</v>
      </c>
      <c r="B15" s="52"/>
      <c r="C15" s="53"/>
      <c r="D15" s="52"/>
      <c r="E15" s="53"/>
      <c r="F15" s="53"/>
    </row>
    <row r="16" spans="1:11" ht="12.75" customHeight="1">
      <c r="A16" s="54" t="s">
        <v>16</v>
      </c>
      <c r="B16" s="54"/>
      <c r="C16" s="54"/>
      <c r="D16" s="52"/>
      <c r="E16" s="53"/>
      <c r="F16" s="53"/>
    </row>
    <row r="17" spans="1:11" ht="12.75" customHeight="1">
      <c r="A17" s="6" t="s">
        <v>17</v>
      </c>
      <c r="B17" s="6"/>
      <c r="C17" s="6"/>
      <c r="D17" s="52"/>
      <c r="E17" s="53"/>
      <c r="F17" s="53"/>
    </row>
    <row r="18" spans="1:11" s="57" customFormat="1" ht="12.75" customHeight="1">
      <c r="A18" s="55" t="s">
        <v>18</v>
      </c>
      <c r="B18" s="55"/>
      <c r="C18" s="55"/>
      <c r="D18" s="56"/>
      <c r="I18" s="58"/>
      <c r="K18" s="58"/>
    </row>
    <row r="19" spans="1:11" s="57" customFormat="1" ht="12.75" customHeight="1">
      <c r="A19" s="55" t="s">
        <v>19</v>
      </c>
      <c r="B19" s="55"/>
      <c r="C19" s="55"/>
      <c r="D19" s="56"/>
      <c r="I19" s="58"/>
      <c r="K19" s="58"/>
    </row>
    <row r="20" spans="1:11" s="57" customFormat="1" ht="12.75" customHeight="1">
      <c r="A20" s="55" t="s">
        <v>20</v>
      </c>
      <c r="B20" s="55"/>
      <c r="C20" s="55"/>
      <c r="D20" s="56"/>
      <c r="I20" s="58"/>
      <c r="K20" s="58"/>
    </row>
    <row r="21" spans="1:11" s="57" customFormat="1" ht="12.75" customHeight="1">
      <c r="A21" s="55" t="s">
        <v>21</v>
      </c>
      <c r="B21" s="55"/>
      <c r="C21" s="55"/>
      <c r="D21" s="56"/>
      <c r="I21" s="58"/>
      <c r="K21" s="58"/>
    </row>
    <row r="22" spans="1:11" ht="12.75" customHeight="1">
      <c r="A22" s="6" t="s">
        <v>22</v>
      </c>
      <c r="B22" s="6"/>
      <c r="C22" s="6"/>
      <c r="D22" s="52"/>
      <c r="E22" s="53"/>
      <c r="F22" s="53"/>
    </row>
    <row r="23" spans="1:11" ht="12.75" customHeight="1">
      <c r="A23" s="55" t="s">
        <v>23</v>
      </c>
      <c r="B23" s="6"/>
      <c r="C23" s="6"/>
      <c r="D23" s="52"/>
      <c r="E23" s="53"/>
      <c r="F23" s="53"/>
    </row>
    <row r="24" spans="1:11" ht="12.75" customHeight="1">
      <c r="A24" s="55" t="s">
        <v>24</v>
      </c>
      <c r="B24" s="6"/>
      <c r="C24" s="6"/>
      <c r="D24" s="52"/>
      <c r="E24" s="53"/>
      <c r="F24" s="53"/>
    </row>
    <row r="25" spans="1:11" ht="12.75" customHeight="1">
      <c r="A25" s="6"/>
      <c r="B25" s="52"/>
      <c r="C25" s="53"/>
      <c r="D25" s="52"/>
      <c r="E25" s="53"/>
      <c r="F25" s="53"/>
    </row>
    <row r="26" spans="1:11" ht="12.75" customHeight="1">
      <c r="A26" s="6"/>
      <c r="B26" s="52"/>
      <c r="C26" s="53"/>
      <c r="D26" s="52"/>
      <c r="E26" s="53"/>
      <c r="F26" s="53"/>
    </row>
    <row r="27" spans="1:11" ht="12.75" customHeight="1">
      <c r="A27" s="6"/>
      <c r="B27" s="52"/>
      <c r="C27" s="53"/>
      <c r="D27" s="52"/>
      <c r="E27" s="53"/>
      <c r="F27" s="53"/>
    </row>
    <row r="28" spans="1:11" ht="12.75" customHeight="1">
      <c r="A28" s="6"/>
      <c r="B28" s="52"/>
      <c r="C28" s="53"/>
      <c r="D28" s="52"/>
      <c r="E28" s="53"/>
      <c r="F28" s="53"/>
    </row>
    <row r="29" spans="1:11" ht="12.75" customHeight="1">
      <c r="A29" s="6"/>
      <c r="B29" s="52"/>
      <c r="C29" s="53"/>
      <c r="D29" s="52"/>
      <c r="E29" s="53"/>
      <c r="F29" s="53"/>
    </row>
    <row r="30" spans="1:11" ht="12.75" customHeight="1">
      <c r="A30" s="6"/>
      <c r="B30" s="52"/>
      <c r="C30" s="53"/>
      <c r="D30" s="52"/>
      <c r="E30" s="53"/>
      <c r="F30" s="53"/>
    </row>
    <row r="31" spans="1:11" ht="12.75" customHeight="1">
      <c r="A31" s="6"/>
      <c r="B31" s="52"/>
      <c r="C31" s="53"/>
      <c r="D31" s="52"/>
      <c r="E31" s="53"/>
      <c r="F31" s="53"/>
    </row>
    <row r="32" spans="1:11" ht="12.75" customHeight="1">
      <c r="A32" s="6"/>
      <c r="B32" s="52"/>
      <c r="C32" s="53"/>
      <c r="D32" s="52"/>
      <c r="E32" s="53"/>
      <c r="F32" s="53"/>
    </row>
    <row r="33" spans="1:11" ht="12.75" customHeight="1">
      <c r="A33" s="6"/>
      <c r="B33" s="52"/>
      <c r="C33" s="53"/>
      <c r="D33" s="52"/>
      <c r="E33" s="53"/>
      <c r="F33" s="53"/>
    </row>
    <row r="34" spans="1:11" ht="12.75" customHeight="1">
      <c r="A34" s="6"/>
      <c r="B34" s="52"/>
      <c r="C34" s="53"/>
      <c r="D34" s="52"/>
      <c r="E34" s="53"/>
      <c r="F34" s="53"/>
    </row>
    <row r="35" spans="1:11" ht="12.75" customHeight="1">
      <c r="A35" s="6"/>
      <c r="B35" s="52"/>
      <c r="C35" s="53"/>
      <c r="D35" s="52"/>
      <c r="E35" s="53"/>
      <c r="F35" s="53"/>
    </row>
    <row r="36" spans="1:11" ht="12.75" customHeight="1">
      <c r="A36" s="6"/>
      <c r="B36" s="52"/>
      <c r="C36" s="53"/>
      <c r="D36" s="52"/>
      <c r="E36" s="53"/>
      <c r="F36" s="53"/>
    </row>
    <row r="37" spans="1:11" ht="12.75" customHeight="1">
      <c r="A37" s="6"/>
      <c r="B37" s="52"/>
      <c r="C37" s="53"/>
      <c r="D37" s="52"/>
      <c r="E37" s="53"/>
      <c r="F37" s="53"/>
      <c r="K37" s="9"/>
    </row>
    <row r="38" spans="1:11" ht="12.75" customHeight="1">
      <c r="A38" s="6"/>
      <c r="B38" s="52"/>
      <c r="C38" s="53"/>
      <c r="D38" s="52"/>
      <c r="E38" s="53"/>
      <c r="F38" s="53"/>
      <c r="K38" s="9"/>
    </row>
    <row r="39" spans="1:11" ht="12.75" customHeight="1">
      <c r="A39" s="6"/>
      <c r="B39" s="52"/>
      <c r="C39" s="53"/>
      <c r="D39" s="52"/>
      <c r="E39" s="53"/>
      <c r="F39" s="53"/>
      <c r="K39" s="9"/>
    </row>
    <row r="40" spans="1:11" ht="12.75" customHeight="1">
      <c r="A40" s="6"/>
      <c r="B40" s="52"/>
      <c r="C40" s="53"/>
      <c r="D40" s="52"/>
      <c r="E40" s="53"/>
      <c r="F40" s="53"/>
      <c r="K40" s="9"/>
    </row>
    <row r="41" spans="1:11" ht="12.75" customHeight="1">
      <c r="A41" s="6"/>
      <c r="B41" s="52"/>
      <c r="C41" s="53"/>
      <c r="D41" s="52"/>
      <c r="E41" s="53"/>
      <c r="F41" s="53"/>
      <c r="K41" s="9"/>
    </row>
    <row r="42" spans="1:11" ht="12.75" customHeight="1">
      <c r="A42" s="6"/>
      <c r="B42" s="52"/>
      <c r="C42" s="53"/>
      <c r="D42" s="52"/>
      <c r="E42" s="53"/>
      <c r="F42" s="53"/>
      <c r="K42" s="9"/>
    </row>
    <row r="43" spans="1:11" ht="12.75" customHeight="1">
      <c r="A43" s="6"/>
      <c r="B43" s="52"/>
      <c r="C43" s="53"/>
      <c r="D43" s="52"/>
      <c r="E43" s="53"/>
      <c r="F43" s="53"/>
    </row>
    <row r="44" spans="1:11" ht="12.75" customHeight="1">
      <c r="A44" s="6"/>
      <c r="B44" s="52"/>
      <c r="C44" s="53"/>
      <c r="D44" s="52"/>
      <c r="E44" s="53"/>
      <c r="F44" s="53"/>
    </row>
    <row r="45" spans="1:11" ht="12.75" customHeight="1">
      <c r="A45" s="6"/>
      <c r="B45" s="52"/>
      <c r="C45" s="53"/>
      <c r="D45" s="52"/>
      <c r="E45" s="53"/>
      <c r="F45" s="53"/>
    </row>
    <row r="46" spans="1:11" ht="12.75" customHeight="1">
      <c r="A46" s="6"/>
      <c r="B46" s="52"/>
      <c r="C46" s="53"/>
      <c r="D46" s="52"/>
      <c r="E46" s="53"/>
      <c r="F46" s="53"/>
    </row>
    <row r="47" spans="1:11" ht="12.75" customHeight="1">
      <c r="A47" s="6"/>
      <c r="B47" s="52"/>
      <c r="C47" s="53"/>
      <c r="D47" s="52"/>
      <c r="E47" s="53"/>
      <c r="F47" s="53"/>
    </row>
    <row r="48" spans="1:11" ht="12.75" customHeight="1">
      <c r="A48" s="6"/>
      <c r="B48" s="52"/>
      <c r="C48" s="53"/>
      <c r="D48" s="52"/>
      <c r="E48" s="53"/>
      <c r="F48" s="53"/>
    </row>
    <row r="49" spans="1:6" ht="12.75" customHeight="1">
      <c r="A49" s="6"/>
      <c r="B49" s="52"/>
      <c r="C49" s="53"/>
      <c r="D49" s="52"/>
      <c r="E49" s="53"/>
      <c r="F49" s="53"/>
    </row>
    <row r="50" spans="1:6" ht="12.75" customHeight="1">
      <c r="A50" s="6"/>
      <c r="B50" s="52"/>
      <c r="C50" s="53"/>
      <c r="D50" s="52"/>
      <c r="E50" s="53"/>
      <c r="F50" s="53"/>
    </row>
    <row r="51" spans="1:6" ht="24" customHeight="1">
      <c r="A51" s="59"/>
      <c r="B51" s="59"/>
      <c r="C51" s="59"/>
      <c r="D51" s="59"/>
      <c r="E51" s="59"/>
      <c r="F51" s="59"/>
    </row>
    <row r="52" spans="1:6">
      <c r="A52" s="59"/>
      <c r="B52" s="59"/>
      <c r="C52" s="59"/>
      <c r="D52" s="59"/>
      <c r="E52" s="59"/>
      <c r="F52" s="59"/>
    </row>
  </sheetData>
  <mergeCells count="12">
    <mergeCell ref="A8:A9"/>
    <mergeCell ref="A14:D14"/>
    <mergeCell ref="A16:C16"/>
    <mergeCell ref="A1:F1"/>
    <mergeCell ref="A3:F3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4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16.2.2</vt:lpstr>
      <vt:lpstr>'16.2.2'!Área_de_impresión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2015-02-13T10:14:34Z</dcterms:created>
  <dcterms:modified xsi:type="dcterms:W3CDTF">2015-02-13T10:14:49Z</dcterms:modified>
</cp:coreProperties>
</file>