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310"/>
  </bookViews>
  <sheets>
    <sheet name="15.1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'15.11.3'!$A$1:$K$86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calcChain.xml><?xml version="1.0" encoding="utf-8"?>
<calcChain xmlns="http://schemas.openxmlformats.org/spreadsheetml/2006/main">
  <c r="J83" i="1"/>
  <c r="I83"/>
  <c r="I85" s="1"/>
  <c r="H83"/>
  <c r="H85" s="1"/>
  <c r="G83"/>
  <c r="G85" s="1"/>
  <c r="F83"/>
  <c r="E83"/>
  <c r="E85" s="1"/>
  <c r="D83"/>
  <c r="D85" s="1"/>
  <c r="C83"/>
  <c r="C85" s="1"/>
  <c r="B83"/>
  <c r="J79"/>
  <c r="I79"/>
  <c r="H79"/>
  <c r="G79"/>
  <c r="F79"/>
  <c r="E79"/>
  <c r="D79"/>
  <c r="C79"/>
  <c r="B79"/>
  <c r="J69"/>
  <c r="J85" s="1"/>
  <c r="I69"/>
  <c r="H69"/>
  <c r="G69"/>
  <c r="F69"/>
  <c r="F85" s="1"/>
  <c r="E69"/>
  <c r="D69"/>
  <c r="C69"/>
  <c r="B69"/>
  <c r="J63"/>
  <c r="I63"/>
  <c r="H63"/>
  <c r="G63"/>
  <c r="F63"/>
  <c r="E63"/>
  <c r="B63"/>
  <c r="J58"/>
  <c r="I58"/>
  <c r="H58"/>
  <c r="G58"/>
  <c r="F58"/>
  <c r="E58"/>
  <c r="D58"/>
  <c r="C58"/>
  <c r="B58"/>
  <c r="B85" s="1"/>
  <c r="J49"/>
  <c r="I49"/>
  <c r="H49"/>
  <c r="G49"/>
  <c r="F49"/>
  <c r="E49"/>
  <c r="D49"/>
  <c r="C49"/>
  <c r="B49"/>
  <c r="J36"/>
  <c r="I36"/>
  <c r="H36"/>
  <c r="G36"/>
  <c r="F36"/>
  <c r="E36"/>
  <c r="D36"/>
  <c r="C36"/>
  <c r="B36"/>
  <c r="J30"/>
  <c r="I30"/>
  <c r="H30"/>
  <c r="G30"/>
  <c r="F30"/>
  <c r="E30"/>
  <c r="D30"/>
  <c r="C30"/>
  <c r="B30"/>
  <c r="J21"/>
  <c r="I21"/>
  <c r="H21"/>
  <c r="G21"/>
  <c r="F21"/>
  <c r="E21"/>
  <c r="D21"/>
  <c r="C21"/>
  <c r="B21"/>
  <c r="J12"/>
  <c r="G12"/>
  <c r="F12"/>
  <c r="E12"/>
  <c r="D12"/>
  <c r="C12"/>
  <c r="B12"/>
</calcChain>
</file>

<file path=xl/sharedStrings.xml><?xml version="1.0" encoding="utf-8"?>
<sst xmlns="http://schemas.openxmlformats.org/spreadsheetml/2006/main" count="129" uniqueCount="76">
  <si>
    <t>MEDIOS DE PRODUCCIÓN</t>
  </si>
  <si>
    <t>15.11.3. SUPERFICIE DE AGRICULTURA ECOLÓGICA: Análisis provincial según tipo de cultivo o aprovechamiento, 2013 (hectáreas)</t>
  </si>
  <si>
    <t>Provincias y Comunidades Autónomas</t>
  </si>
  <si>
    <t>Cereales para la producción de grano</t>
  </si>
  <si>
    <t>legumbres secas y proteaginosas para la producción de grano</t>
  </si>
  <si>
    <t>Tubérculos y raíces</t>
  </si>
  <si>
    <t>Cultivos industriales</t>
  </si>
  <si>
    <t>Cítricos</t>
  </si>
  <si>
    <t>Frutales</t>
  </si>
  <si>
    <t>Vid</t>
  </si>
  <si>
    <t>Olivar</t>
  </si>
  <si>
    <t>Frutos secos</t>
  </si>
  <si>
    <t xml:space="preserve">  A Coruña</t>
  </si>
  <si>
    <t>−</t>
  </si>
  <si>
    <t>─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</si>
  <si>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</si>
  <si>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</si>
  <si>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</si>
  <si>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</si>
  <si>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</si>
  <si>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</si>
  <si>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Álava</t>
  </si>
  <si>
    <t xml:space="preserve">  Guipúzcoa</t>
  </si>
  <si>
    <t xml:space="preserve">  Vizcaya</t>
  </si>
  <si>
    <t xml:space="preserve">   PAÍS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</si>
  <si>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</si>
  <si>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</si>
  <si>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</si>
  <si>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</si>
  <si>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</si>
  <si>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ARAGÓN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</si>
  <si>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</si>
  <si>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</si>
  <si>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</si>
  <si>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</si>
  <si>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</si>
  <si>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</si>
  <si>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Ávila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</si>
  <si>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</si>
  <si>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</si>
  <si>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</si>
  <si>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</si>
  <si>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</si>
  <si>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</si>
  <si>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</si>
  <si>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</si>
  <si>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LEÓN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</si>
  <si>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</si>
  <si>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</si>
  <si>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</si>
  <si>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</si>
  <si>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</si>
  <si>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</si>
  <si>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</si>
  <si>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</si>
  <si>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</si>
  <si>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</si>
  <si>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</si>
  <si>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</si>
  <si>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</si>
  <si>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</si>
  <si>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</si>
  <si>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</si>
  <si>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</si>
  <si>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</si>
  <si>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</si>
  <si>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</si>
  <si>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</si>
  <si>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</si>
  <si>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</si>
  <si>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ANDALUCÍA</t>
  </si>
  <si>
    <t xml:space="preserve">  Las Palmas</t>
  </si>
  <si>
    <t xml:space="preserve">  S. C. Tenerife</t>
  </si>
  <si>
    <t xml:space="preserve">   CANARIAS</t>
  </si>
  <si>
    <t>ESPAÑA</t>
  </si>
  <si>
    <t>Fuente: Subdirección General  de Calidad Diferenciada y Agricultura Ecológica</t>
  </si>
</sst>
</file>

<file path=xl/styles.xml><?xml version="1.0" encoding="utf-8"?>
<styleSheet xmlns="http://schemas.openxmlformats.org/spreadsheetml/2006/main">
  <numFmts count="6">
    <numFmt numFmtId="164" formatCode="#,##0.0_);\(#,##0.0\)"/>
    <numFmt numFmtId="165" formatCode="#,##0__;\–#,##0__;0__;@__"/>
    <numFmt numFmtId="166" formatCode="_-* #,##0.00\ [$€]_-;\-* #,##0.00\ [$€]_-;_-* &quot;-&quot;??\ [$€]_-;_-@_-"/>
    <numFmt numFmtId="167" formatCode="#,##0.00_);\(#,##0.00\)"/>
    <numFmt numFmtId="168" formatCode="#,##0_);\(#,##0\)"/>
    <numFmt numFmtId="169" formatCode="#,##0;\(0.0\)"/>
  </numFmts>
  <fonts count="8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2" borderId="0"/>
    <xf numFmtId="0" fontId="1" fillId="0" borderId="0"/>
    <xf numFmtId="164" fontId="1" fillId="0" borderId="0"/>
    <xf numFmtId="166" fontId="3" fillId="0" borderId="0" applyFont="0" applyFill="0" applyBorder="0" applyAlignment="0" applyProtection="0"/>
    <xf numFmtId="169" fontId="4" fillId="0" borderId="12">
      <alignment horizontal="right"/>
    </xf>
  </cellStyleXfs>
  <cellXfs count="42">
    <xf numFmtId="0" fontId="0" fillId="2" borderId="0" xfId="0"/>
    <xf numFmtId="0" fontId="2" fillId="2" borderId="0" xfId="1" applyFont="1" applyFill="1" applyAlignment="1">
      <alignment horizontal="center"/>
    </xf>
    <xf numFmtId="0" fontId="0" fillId="2" borderId="0" xfId="0" applyFill="1"/>
    <xf numFmtId="164" fontId="4" fillId="2" borderId="0" xfId="2" applyFont="1" applyFill="1"/>
    <xf numFmtId="164" fontId="5" fillId="2" borderId="0" xfId="2" applyFont="1" applyFill="1" applyAlignment="1">
      <alignment horizontal="center" vertical="center"/>
    </xf>
    <xf numFmtId="164" fontId="5" fillId="2" borderId="0" xfId="2" applyFont="1" applyFill="1" applyAlignment="1"/>
    <xf numFmtId="164" fontId="6" fillId="2" borderId="1" xfId="2" applyFont="1" applyFill="1" applyBorder="1"/>
    <xf numFmtId="0" fontId="0" fillId="2" borderId="0" xfId="0" applyFill="1" applyBorder="1"/>
    <xf numFmtId="164" fontId="4" fillId="3" borderId="2" xfId="2" applyFont="1" applyFill="1" applyBorder="1" applyAlignment="1">
      <alignment horizontal="center" vertical="center" wrapText="1"/>
    </xf>
    <xf numFmtId="164" fontId="4" fillId="3" borderId="3" xfId="2" applyFont="1" applyFill="1" applyBorder="1" applyAlignment="1">
      <alignment horizontal="center" vertical="center" wrapText="1"/>
    </xf>
    <xf numFmtId="164" fontId="4" fillId="3" borderId="3" xfId="2" applyFont="1" applyFill="1" applyBorder="1" applyAlignment="1">
      <alignment horizontal="center" vertical="center"/>
    </xf>
    <xf numFmtId="164" fontId="4" fillId="3" borderId="4" xfId="2" applyFont="1" applyFill="1" applyBorder="1" applyAlignment="1">
      <alignment horizontal="center" vertical="center"/>
    </xf>
    <xf numFmtId="164" fontId="4" fillId="3" borderId="5" xfId="2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64" fontId="4" fillId="3" borderId="8" xfId="2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4" fillId="2" borderId="2" xfId="0" applyFont="1" applyFill="1" applyBorder="1"/>
    <xf numFmtId="4" fontId="4" fillId="2" borderId="6" xfId="0" applyNumberFormat="1" applyFont="1" applyFill="1" applyBorder="1" applyAlignment="1" applyProtection="1">
      <alignment horizontal="right" vertical="center" indent="1"/>
    </xf>
    <xf numFmtId="165" fontId="0" fillId="2" borderId="6" xfId="0" applyNumberFormat="1" applyFill="1" applyBorder="1" applyAlignment="1" applyProtection="1">
      <alignment horizontal="right" vertical="center" indent="1"/>
    </xf>
    <xf numFmtId="4" fontId="0" fillId="2" borderId="6" xfId="0" applyNumberFormat="1" applyFill="1" applyBorder="1" applyAlignment="1" applyProtection="1">
      <alignment horizontal="right" vertical="center" indent="1"/>
    </xf>
    <xf numFmtId="4" fontId="4" fillId="2" borderId="7" xfId="0" applyNumberFormat="1" applyFont="1" applyFill="1" applyBorder="1" applyAlignment="1" applyProtection="1">
      <alignment horizontal="right" vertical="center" indent="1"/>
    </xf>
    <xf numFmtId="164" fontId="4" fillId="2" borderId="5" xfId="2" applyFont="1" applyFill="1" applyBorder="1"/>
    <xf numFmtId="0" fontId="4" fillId="2" borderId="5" xfId="0" applyFont="1" applyFill="1" applyBorder="1"/>
    <xf numFmtId="164" fontId="7" fillId="3" borderId="5" xfId="2" applyFont="1" applyFill="1" applyBorder="1"/>
    <xf numFmtId="4" fontId="7" fillId="3" borderId="6" xfId="0" applyNumberFormat="1" applyFont="1" applyFill="1" applyBorder="1" applyAlignment="1" applyProtection="1">
      <alignment horizontal="right" vertical="center" indent="1"/>
    </xf>
    <xf numFmtId="4" fontId="7" fillId="3" borderId="7" xfId="0" applyNumberFormat="1" applyFont="1" applyFill="1" applyBorder="1" applyAlignment="1" applyProtection="1">
      <alignment horizontal="right" vertical="center" indent="1"/>
    </xf>
    <xf numFmtId="164" fontId="7" fillId="2" borderId="5" xfId="2" applyFont="1" applyFill="1" applyBorder="1"/>
    <xf numFmtId="165" fontId="4" fillId="2" borderId="6" xfId="0" applyNumberFormat="1" applyFont="1" applyFill="1" applyBorder="1" applyAlignment="1" applyProtection="1">
      <alignment horizontal="right"/>
    </xf>
    <xf numFmtId="165" fontId="4" fillId="2" borderId="7" xfId="0" applyNumberFormat="1" applyFont="1" applyFill="1" applyBorder="1" applyAlignment="1" applyProtection="1">
      <alignment horizontal="right"/>
    </xf>
    <xf numFmtId="4" fontId="7" fillId="3" borderId="6" xfId="0" applyNumberFormat="1" applyFont="1" applyFill="1" applyBorder="1" applyAlignment="1" applyProtection="1">
      <alignment horizontal="right"/>
    </xf>
    <xf numFmtId="4" fontId="7" fillId="3" borderId="7" xfId="0" applyNumberFormat="1" applyFont="1" applyFill="1" applyBorder="1" applyAlignment="1" applyProtection="1">
      <alignment horizontal="right"/>
    </xf>
    <xf numFmtId="4" fontId="0" fillId="2" borderId="7" xfId="0" applyNumberFormat="1" applyFill="1" applyBorder="1" applyAlignment="1" applyProtection="1">
      <alignment horizontal="right" vertical="center" indent="1"/>
    </xf>
    <xf numFmtId="4" fontId="7" fillId="3" borderId="9" xfId="0" applyNumberFormat="1" applyFont="1" applyFill="1" applyBorder="1" applyAlignment="1" applyProtection="1">
      <alignment horizontal="right" vertical="center" indent="1"/>
    </xf>
    <xf numFmtId="4" fontId="7" fillId="3" borderId="10" xfId="0" applyNumberFormat="1" applyFont="1" applyFill="1" applyBorder="1" applyAlignment="1" applyProtection="1">
      <alignment horizontal="right" vertical="center" indent="1"/>
    </xf>
    <xf numFmtId="0" fontId="0" fillId="2" borderId="11" xfId="0" applyBorder="1" applyAlignment="1">
      <alignment horizontal="left"/>
    </xf>
    <xf numFmtId="0" fontId="0" fillId="2" borderId="0" xfId="0" applyBorder="1" applyAlignment="1">
      <alignment horizontal="left"/>
    </xf>
    <xf numFmtId="164" fontId="4" fillId="2" borderId="0" xfId="2" applyNumberFormat="1" applyFont="1" applyFill="1" applyProtection="1"/>
    <xf numFmtId="164" fontId="4" fillId="2" borderId="0" xfId="2" applyNumberFormat="1" applyFont="1" applyFill="1" applyAlignment="1" applyProtection="1">
      <alignment horizontal="center"/>
    </xf>
  </cellXfs>
  <cellStyles count="5">
    <cellStyle name="Euro" xfId="3"/>
    <cellStyle name="Normal" xfId="0" builtinId="0"/>
    <cellStyle name="Normal_MEDPRO16" xfId="2"/>
    <cellStyle name="Normal_MEDPRO8" xfId="1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AE14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tabSelected="1" view="pageBreakPreview" zoomScale="75" zoomScaleNormal="75" zoomScaleSheetLayoutView="75" workbookViewId="0">
      <selection activeCell="A5" sqref="A5:A7"/>
    </sheetView>
  </sheetViews>
  <sheetFormatPr baseColWidth="10" defaultColWidth="24.7109375" defaultRowHeight="12.75"/>
  <cols>
    <col min="1" max="1" width="35.140625" style="2" customWidth="1"/>
    <col min="2" max="9" width="24.7109375" style="2" customWidth="1"/>
    <col min="10" max="10" width="21.28515625" style="2" customWidth="1"/>
    <col min="11" max="16384" width="24.7109375" style="2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30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ht="14.2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ht="18.75" customHeight="1">
      <c r="A5" s="8" t="s">
        <v>2</v>
      </c>
      <c r="B5" s="9" t="s">
        <v>3</v>
      </c>
      <c r="C5" s="9" t="s">
        <v>4</v>
      </c>
      <c r="D5" s="10" t="s">
        <v>5</v>
      </c>
      <c r="E5" s="10" t="s">
        <v>6</v>
      </c>
      <c r="F5" s="9" t="s">
        <v>7</v>
      </c>
      <c r="G5" s="10" t="s">
        <v>8</v>
      </c>
      <c r="H5" s="10" t="s">
        <v>9</v>
      </c>
      <c r="I5" s="11" t="s">
        <v>10</v>
      </c>
      <c r="J5" s="11" t="s">
        <v>11</v>
      </c>
      <c r="K5" s="7"/>
    </row>
    <row r="6" spans="1:11" ht="16.5" customHeight="1">
      <c r="A6" s="12"/>
      <c r="B6" s="13"/>
      <c r="C6" s="13"/>
      <c r="D6" s="14"/>
      <c r="E6" s="14"/>
      <c r="F6" s="13"/>
      <c r="G6" s="14"/>
      <c r="H6" s="14"/>
      <c r="I6" s="15"/>
      <c r="J6" s="15"/>
      <c r="K6" s="7"/>
    </row>
    <row r="7" spans="1:11" ht="27" customHeight="1" thickBot="1">
      <c r="A7" s="16"/>
      <c r="B7" s="17"/>
      <c r="C7" s="17"/>
      <c r="D7" s="18"/>
      <c r="E7" s="18"/>
      <c r="F7" s="17"/>
      <c r="G7" s="18"/>
      <c r="H7" s="18"/>
      <c r="I7" s="19"/>
      <c r="J7" s="19"/>
      <c r="K7" s="7"/>
    </row>
    <row r="8" spans="1:11">
      <c r="A8" s="20" t="s">
        <v>12</v>
      </c>
      <c r="B8" s="21">
        <v>11.4773</v>
      </c>
      <c r="C8" s="22" t="s">
        <v>13</v>
      </c>
      <c r="D8" s="22" t="s">
        <v>13</v>
      </c>
      <c r="E8" s="22">
        <v>1.8292999999999999</v>
      </c>
      <c r="F8" s="23" t="s">
        <v>14</v>
      </c>
      <c r="G8" s="21">
        <v>13.4129</v>
      </c>
      <c r="H8" s="23">
        <v>0.43490000000000001</v>
      </c>
      <c r="I8" s="22" t="s">
        <v>14</v>
      </c>
      <c r="J8" s="24">
        <v>8.5736000000000008</v>
      </c>
      <c r="K8" s="7"/>
    </row>
    <row r="9" spans="1:11">
      <c r="A9" s="25" t="s">
        <v>15</v>
      </c>
      <c r="B9" s="21">
        <v>24.135300000000001</v>
      </c>
      <c r="C9" s="22" t="s">
        <v>13</v>
      </c>
      <c r="D9" s="22">
        <v>3.4618000000000002</v>
      </c>
      <c r="E9" s="23">
        <v>10.523099999999999</v>
      </c>
      <c r="F9" s="23" t="s">
        <v>14</v>
      </c>
      <c r="G9" s="21">
        <v>146.9442</v>
      </c>
      <c r="H9" s="21">
        <v>8.8262999999999998</v>
      </c>
      <c r="I9" s="21">
        <v>1.6910000000000001</v>
      </c>
      <c r="J9" s="24">
        <v>1109.3703</v>
      </c>
      <c r="K9" s="7"/>
    </row>
    <row r="10" spans="1:11">
      <c r="A10" s="26" t="s">
        <v>16</v>
      </c>
      <c r="B10" s="21">
        <v>63.769799999999996</v>
      </c>
      <c r="C10" s="23">
        <v>1.0384</v>
      </c>
      <c r="D10" s="22">
        <v>0.78779999999999994</v>
      </c>
      <c r="E10" s="22" t="s">
        <v>13</v>
      </c>
      <c r="F10" s="23" t="s">
        <v>14</v>
      </c>
      <c r="G10" s="21">
        <v>15.6137</v>
      </c>
      <c r="H10" s="23">
        <v>44.452599999999997</v>
      </c>
      <c r="I10" s="21" t="s">
        <v>14</v>
      </c>
      <c r="J10" s="24">
        <v>55.439100000000003</v>
      </c>
      <c r="K10" s="7"/>
    </row>
    <row r="11" spans="1:11">
      <c r="A11" s="25" t="s">
        <v>17</v>
      </c>
      <c r="B11" s="21">
        <v>2.6775000000000002</v>
      </c>
      <c r="C11" s="22" t="s">
        <v>13</v>
      </c>
      <c r="D11" s="22" t="s">
        <v>13</v>
      </c>
      <c r="E11" s="23">
        <v>1.7212000000000001</v>
      </c>
      <c r="F11" s="23" t="s">
        <v>14</v>
      </c>
      <c r="G11" s="21">
        <v>69.341800000000006</v>
      </c>
      <c r="H11" s="21">
        <v>20.535799999999998</v>
      </c>
      <c r="I11" s="21">
        <v>1.2545999999999999</v>
      </c>
      <c r="J11" s="24">
        <v>459.5865</v>
      </c>
      <c r="K11" s="7"/>
    </row>
    <row r="12" spans="1:11">
      <c r="A12" s="27" t="s">
        <v>18</v>
      </c>
      <c r="B12" s="28">
        <f>SUM(B8:B11)</f>
        <v>102.05989999999998</v>
      </c>
      <c r="C12" s="28">
        <f>SUM(C8:C11)</f>
        <v>1.0384</v>
      </c>
      <c r="D12" s="28">
        <f>SUM(D8:D11)</f>
        <v>4.2496</v>
      </c>
      <c r="E12" s="28">
        <f>SUM(E8:E11)</f>
        <v>14.073599999999999</v>
      </c>
      <c r="F12" s="28">
        <f>SUM(F9:F11)</f>
        <v>0</v>
      </c>
      <c r="G12" s="28">
        <f>SUM(G8:G11)</f>
        <v>245.3126</v>
      </c>
      <c r="H12" s="28">
        <v>74.249600000000001</v>
      </c>
      <c r="I12" s="28">
        <v>2.9455999999999998</v>
      </c>
      <c r="J12" s="29">
        <f>SUM(J8:J11)</f>
        <v>1632.9695000000002</v>
      </c>
      <c r="K12" s="7"/>
    </row>
    <row r="13" spans="1:11">
      <c r="A13" s="30"/>
      <c r="B13" s="31"/>
      <c r="C13" s="31"/>
      <c r="D13" s="31"/>
      <c r="E13" s="31"/>
      <c r="F13" s="31"/>
      <c r="G13" s="31"/>
      <c r="H13" s="31"/>
      <c r="I13" s="32"/>
      <c r="J13" s="32"/>
      <c r="K13" s="7"/>
    </row>
    <row r="14" spans="1:11">
      <c r="A14" s="27" t="s">
        <v>19</v>
      </c>
      <c r="B14" s="28">
        <v>46.65</v>
      </c>
      <c r="C14" s="28">
        <v>13.414999999999999</v>
      </c>
      <c r="D14" s="28">
        <v>1.91</v>
      </c>
      <c r="E14" s="28">
        <v>0.03</v>
      </c>
      <c r="F14" s="28">
        <v>1.0580000000000001</v>
      </c>
      <c r="G14" s="28">
        <v>138.6661</v>
      </c>
      <c r="H14" s="28">
        <v>0</v>
      </c>
      <c r="I14" s="28">
        <v>0</v>
      </c>
      <c r="J14" s="29">
        <v>26.455300000000001</v>
      </c>
      <c r="K14" s="7"/>
    </row>
    <row r="15" spans="1:11">
      <c r="A15" s="25"/>
      <c r="B15" s="31"/>
      <c r="C15" s="31"/>
      <c r="D15" s="31"/>
      <c r="E15" s="31"/>
      <c r="F15" s="31"/>
      <c r="G15" s="31"/>
      <c r="H15" s="31"/>
      <c r="I15" s="32"/>
      <c r="J15" s="32"/>
      <c r="K15" s="7"/>
    </row>
    <row r="16" spans="1:11">
      <c r="A16" s="27" t="s">
        <v>20</v>
      </c>
      <c r="B16" s="28">
        <v>41.31</v>
      </c>
      <c r="C16" s="28">
        <v>0</v>
      </c>
      <c r="D16" s="28">
        <v>0.32079999999999997</v>
      </c>
      <c r="E16" s="28">
        <v>0</v>
      </c>
      <c r="F16" s="28">
        <v>7.0000000000000001E-3</v>
      </c>
      <c r="G16" s="28">
        <v>1.5109999999999999</v>
      </c>
      <c r="H16" s="28">
        <v>0</v>
      </c>
      <c r="I16" s="28">
        <v>0</v>
      </c>
      <c r="J16" s="29">
        <v>37.049999999999997</v>
      </c>
      <c r="K16" s="7"/>
    </row>
    <row r="17" spans="1:11">
      <c r="A17" s="25"/>
      <c r="B17" s="31"/>
      <c r="C17" s="31"/>
      <c r="D17" s="31"/>
      <c r="E17" s="31"/>
      <c r="F17" s="31"/>
      <c r="G17" s="31"/>
      <c r="H17" s="31"/>
      <c r="I17" s="32"/>
      <c r="J17" s="32"/>
      <c r="K17" s="7"/>
    </row>
    <row r="18" spans="1:11">
      <c r="A18" s="25" t="s">
        <v>21</v>
      </c>
      <c r="B18" s="21">
        <v>143.56</v>
      </c>
      <c r="C18" s="21">
        <v>28.73</v>
      </c>
      <c r="D18" s="21">
        <v>25.85</v>
      </c>
      <c r="E18" s="21">
        <v>23.3</v>
      </c>
      <c r="F18" s="23" t="s">
        <v>14</v>
      </c>
      <c r="G18" s="21">
        <v>20.120999999999999</v>
      </c>
      <c r="H18" s="21">
        <v>502.59859999999998</v>
      </c>
      <c r="I18" s="21">
        <v>10.9032</v>
      </c>
      <c r="J18" s="24">
        <v>5.6557000000000004</v>
      </c>
      <c r="K18" s="7"/>
    </row>
    <row r="19" spans="1:11">
      <c r="A19" s="25" t="s">
        <v>22</v>
      </c>
      <c r="B19" s="21">
        <v>7.0000000000000007E-2</v>
      </c>
      <c r="C19" s="21">
        <v>1.01</v>
      </c>
      <c r="D19" s="21">
        <v>0.72</v>
      </c>
      <c r="E19" s="21">
        <v>0.91</v>
      </c>
      <c r="F19" s="23" t="s">
        <v>14</v>
      </c>
      <c r="G19" s="21">
        <v>84.998699999999999</v>
      </c>
      <c r="H19" s="21">
        <v>11.704800000000001</v>
      </c>
      <c r="I19" s="21">
        <v>2.1800000000000002</v>
      </c>
      <c r="J19" s="24">
        <v>9.9498999999999995</v>
      </c>
      <c r="K19" s="7"/>
    </row>
    <row r="20" spans="1:11">
      <c r="A20" s="25" t="s">
        <v>23</v>
      </c>
      <c r="B20" s="21" t="s">
        <v>13</v>
      </c>
      <c r="C20" s="21" t="s">
        <v>13</v>
      </c>
      <c r="D20" s="21">
        <v>1.7124999999999999</v>
      </c>
      <c r="E20" s="21">
        <v>7.3499999999999996E-2</v>
      </c>
      <c r="F20" s="21">
        <v>0.2142</v>
      </c>
      <c r="G20" s="21">
        <v>40.511400000000002</v>
      </c>
      <c r="H20" s="21">
        <v>7.2317999999999998</v>
      </c>
      <c r="I20" s="21" t="s">
        <v>14</v>
      </c>
      <c r="J20" s="24">
        <v>1.0424</v>
      </c>
      <c r="K20" s="7"/>
    </row>
    <row r="21" spans="1:11">
      <c r="A21" s="27" t="s">
        <v>24</v>
      </c>
      <c r="B21" s="28">
        <f t="shared" ref="B21:J21" si="0">SUM(B18:B20)</f>
        <v>143.63</v>
      </c>
      <c r="C21" s="28">
        <f t="shared" si="0"/>
        <v>29.740000000000002</v>
      </c>
      <c r="D21" s="28">
        <f t="shared" si="0"/>
        <v>28.282499999999999</v>
      </c>
      <c r="E21" s="28">
        <f t="shared" si="0"/>
        <v>24.2835</v>
      </c>
      <c r="F21" s="28">
        <f t="shared" si="0"/>
        <v>0.2142</v>
      </c>
      <c r="G21" s="28">
        <f t="shared" si="0"/>
        <v>145.6311</v>
      </c>
      <c r="H21" s="28">
        <f t="shared" si="0"/>
        <v>521.53520000000003</v>
      </c>
      <c r="I21" s="28">
        <f t="shared" si="0"/>
        <v>13.0832</v>
      </c>
      <c r="J21" s="29">
        <f t="shared" si="0"/>
        <v>16.648</v>
      </c>
      <c r="K21" s="7"/>
    </row>
    <row r="22" spans="1:11">
      <c r="A22" s="25"/>
      <c r="B22" s="31"/>
      <c r="C22" s="31"/>
      <c r="D22" s="31"/>
      <c r="E22" s="31"/>
      <c r="F22" s="31"/>
      <c r="G22" s="31"/>
      <c r="H22" s="31"/>
      <c r="I22" s="32"/>
      <c r="J22" s="32"/>
      <c r="K22" s="7"/>
    </row>
    <row r="23" spans="1:11">
      <c r="A23" s="27" t="s">
        <v>25</v>
      </c>
      <c r="B23" s="28">
        <v>4610.09</v>
      </c>
      <c r="C23" s="28">
        <v>400.19</v>
      </c>
      <c r="D23" s="28">
        <v>13.863</v>
      </c>
      <c r="E23" s="28">
        <v>168.905</v>
      </c>
      <c r="F23" s="28">
        <v>0</v>
      </c>
      <c r="G23" s="28">
        <v>103.083</v>
      </c>
      <c r="H23" s="28">
        <v>931.11599999999999</v>
      </c>
      <c r="I23" s="28">
        <v>488.577</v>
      </c>
      <c r="J23" s="29">
        <v>238.20699999999999</v>
      </c>
      <c r="K23" s="7"/>
    </row>
    <row r="24" spans="1:11">
      <c r="A24" s="25"/>
      <c r="B24" s="31"/>
      <c r="C24" s="31"/>
      <c r="D24" s="31"/>
      <c r="E24" s="31"/>
      <c r="F24" s="31"/>
      <c r="G24" s="31"/>
      <c r="H24" s="31"/>
      <c r="I24" s="32"/>
      <c r="J24" s="32"/>
      <c r="K24" s="7"/>
    </row>
    <row r="25" spans="1:11">
      <c r="A25" s="27" t="s">
        <v>26</v>
      </c>
      <c r="B25" s="28">
        <v>180.34530000000001</v>
      </c>
      <c r="C25" s="28">
        <v>0</v>
      </c>
      <c r="D25" s="28">
        <v>4.0415000000000001</v>
      </c>
      <c r="E25" s="28">
        <v>0.17580000000000001</v>
      </c>
      <c r="F25" s="28">
        <v>1.1974</v>
      </c>
      <c r="G25" s="33">
        <v>69.644499999999994</v>
      </c>
      <c r="H25" s="33">
        <v>706.25440000000003</v>
      </c>
      <c r="I25" s="34">
        <v>626.32920000000001</v>
      </c>
      <c r="J25" s="34">
        <v>786.03060000000005</v>
      </c>
      <c r="K25" s="7"/>
    </row>
    <row r="26" spans="1:11">
      <c r="A26" s="25"/>
      <c r="B26" s="31"/>
      <c r="C26" s="31"/>
      <c r="D26" s="31"/>
      <c r="E26" s="31"/>
      <c r="F26" s="31"/>
      <c r="G26" s="31"/>
      <c r="H26" s="31"/>
      <c r="I26" s="32"/>
      <c r="J26" s="32"/>
      <c r="K26" s="7"/>
    </row>
    <row r="27" spans="1:11">
      <c r="A27" s="25" t="s">
        <v>27</v>
      </c>
      <c r="B27" s="21">
        <v>1657.52</v>
      </c>
      <c r="C27" s="21">
        <v>199.94</v>
      </c>
      <c r="D27" s="21">
        <v>2.17</v>
      </c>
      <c r="E27" s="21">
        <v>39.85</v>
      </c>
      <c r="F27" s="23" t="s">
        <v>14</v>
      </c>
      <c r="G27" s="21">
        <v>63.84</v>
      </c>
      <c r="H27" s="21">
        <v>231.15</v>
      </c>
      <c r="I27" s="21">
        <v>220.37</v>
      </c>
      <c r="J27" s="24">
        <v>147.221</v>
      </c>
      <c r="K27" s="7"/>
    </row>
    <row r="28" spans="1:11">
      <c r="A28" s="25" t="s">
        <v>28</v>
      </c>
      <c r="B28" s="21">
        <v>2806.04</v>
      </c>
      <c r="C28" s="21">
        <v>620.44000000000005</v>
      </c>
      <c r="D28" s="21">
        <v>1.69</v>
      </c>
      <c r="E28" s="21">
        <v>363.48</v>
      </c>
      <c r="F28" s="23" t="s">
        <v>14</v>
      </c>
      <c r="G28" s="21">
        <v>7.46</v>
      </c>
      <c r="H28" s="21">
        <v>89.98</v>
      </c>
      <c r="I28" s="21">
        <v>1795.02</v>
      </c>
      <c r="J28" s="24">
        <v>1016.19</v>
      </c>
      <c r="K28" s="7"/>
    </row>
    <row r="29" spans="1:11">
      <c r="A29" s="25" t="s">
        <v>29</v>
      </c>
      <c r="B29" s="21">
        <v>17042.310000000001</v>
      </c>
      <c r="C29" s="21">
        <v>3317.93</v>
      </c>
      <c r="D29" s="21">
        <v>3.55</v>
      </c>
      <c r="E29" s="21">
        <v>68.3</v>
      </c>
      <c r="F29" s="23" t="s">
        <v>14</v>
      </c>
      <c r="G29" s="21">
        <v>225.7</v>
      </c>
      <c r="H29" s="21">
        <v>632.30999999999995</v>
      </c>
      <c r="I29" s="21">
        <v>442.35</v>
      </c>
      <c r="J29" s="24">
        <v>532.21</v>
      </c>
      <c r="K29" s="7"/>
    </row>
    <row r="30" spans="1:11">
      <c r="A30" s="27" t="s">
        <v>30</v>
      </c>
      <c r="B30" s="28">
        <f>SUM(B27:B29)</f>
        <v>21505.870000000003</v>
      </c>
      <c r="C30" s="28">
        <f t="shared" ref="C30:J30" si="1">SUM(C27:C29)</f>
        <v>4138.3099999999995</v>
      </c>
      <c r="D30" s="28">
        <f t="shared" si="1"/>
        <v>7.41</v>
      </c>
      <c r="E30" s="28">
        <f t="shared" si="1"/>
        <v>471.63000000000005</v>
      </c>
      <c r="F30" s="28">
        <f t="shared" si="1"/>
        <v>0</v>
      </c>
      <c r="G30" s="28">
        <f t="shared" si="1"/>
        <v>297</v>
      </c>
      <c r="H30" s="28">
        <f t="shared" si="1"/>
        <v>953.43999999999994</v>
      </c>
      <c r="I30" s="28">
        <f t="shared" si="1"/>
        <v>2457.7399999999998</v>
      </c>
      <c r="J30" s="29">
        <f t="shared" si="1"/>
        <v>1695.6210000000001</v>
      </c>
      <c r="K30" s="7"/>
    </row>
    <row r="31" spans="1:11">
      <c r="A31" s="25"/>
      <c r="B31" s="31"/>
      <c r="C31" s="31"/>
      <c r="D31" s="31"/>
      <c r="E31" s="31"/>
      <c r="F31" s="31"/>
      <c r="G31" s="31"/>
      <c r="H31" s="31"/>
      <c r="I31" s="32"/>
      <c r="J31" s="32"/>
      <c r="K31" s="7"/>
    </row>
    <row r="32" spans="1:11">
      <c r="A32" s="25" t="s">
        <v>31</v>
      </c>
      <c r="B32" s="21">
        <v>1559.5924</v>
      </c>
      <c r="C32" s="21">
        <v>76.12</v>
      </c>
      <c r="D32" s="21">
        <v>8.5930999999999997</v>
      </c>
      <c r="E32" s="21">
        <v>24.497399999999999</v>
      </c>
      <c r="F32" s="21">
        <v>1.41</v>
      </c>
      <c r="G32" s="21">
        <v>124.3642</v>
      </c>
      <c r="H32" s="21">
        <v>4170.9813000000004</v>
      </c>
      <c r="I32" s="21">
        <v>204.01329999999999</v>
      </c>
      <c r="J32" s="24">
        <v>122.7045</v>
      </c>
      <c r="K32" s="7"/>
    </row>
    <row r="33" spans="1:11">
      <c r="A33" s="25" t="s">
        <v>32</v>
      </c>
      <c r="B33" s="21">
        <v>690.99469999999997</v>
      </c>
      <c r="C33" s="21">
        <v>18.670000000000002</v>
      </c>
      <c r="D33" s="21">
        <v>9.7200000000000006</v>
      </c>
      <c r="E33" s="21">
        <v>44.54</v>
      </c>
      <c r="F33" s="23" t="s">
        <v>14</v>
      </c>
      <c r="G33" s="21">
        <v>14.104900000000001</v>
      </c>
      <c r="H33" s="21">
        <v>142.1473</v>
      </c>
      <c r="I33" s="21">
        <v>83.63</v>
      </c>
      <c r="J33" s="24">
        <v>8.69</v>
      </c>
      <c r="K33" s="7"/>
    </row>
    <row r="34" spans="1:11">
      <c r="A34" s="25" t="s">
        <v>33</v>
      </c>
      <c r="B34" s="21">
        <v>1519.0119999999999</v>
      </c>
      <c r="C34" s="21">
        <v>26.85</v>
      </c>
      <c r="D34" s="21">
        <v>14.6</v>
      </c>
      <c r="E34" s="21">
        <v>21.025400000000001</v>
      </c>
      <c r="F34" s="23" t="s">
        <v>14</v>
      </c>
      <c r="G34" s="21">
        <v>170.99</v>
      </c>
      <c r="H34" s="21">
        <v>408.15269999999998</v>
      </c>
      <c r="I34" s="21">
        <v>3923.8213000000001</v>
      </c>
      <c r="J34" s="24">
        <v>740.26</v>
      </c>
      <c r="K34" s="7"/>
    </row>
    <row r="35" spans="1:11">
      <c r="A35" s="25" t="s">
        <v>34</v>
      </c>
      <c r="B35" s="21">
        <v>466.18860000000001</v>
      </c>
      <c r="C35" s="21">
        <v>9.4</v>
      </c>
      <c r="D35" s="21">
        <v>0.11</v>
      </c>
      <c r="E35" s="21">
        <v>1.28</v>
      </c>
      <c r="F35" s="21">
        <v>128.12219999999999</v>
      </c>
      <c r="G35" s="21">
        <v>72.1785</v>
      </c>
      <c r="H35" s="21">
        <v>3068.2854000000002</v>
      </c>
      <c r="I35" s="21">
        <v>1772.701</v>
      </c>
      <c r="J35" s="24">
        <v>1141.5606</v>
      </c>
      <c r="K35" s="7"/>
    </row>
    <row r="36" spans="1:11">
      <c r="A36" s="27" t="s">
        <v>35</v>
      </c>
      <c r="B36" s="28">
        <f t="shared" ref="B36:J36" si="2">SUM(B32:B35)</f>
        <v>4235.7876999999999</v>
      </c>
      <c r="C36" s="28">
        <f t="shared" si="2"/>
        <v>131.04000000000002</v>
      </c>
      <c r="D36" s="28">
        <f t="shared" si="2"/>
        <v>33.023099999999999</v>
      </c>
      <c r="E36" s="28">
        <f t="shared" si="2"/>
        <v>91.342799999999997</v>
      </c>
      <c r="F36" s="28">
        <f t="shared" si="2"/>
        <v>129.53219999999999</v>
      </c>
      <c r="G36" s="28">
        <f t="shared" si="2"/>
        <v>381.63760000000002</v>
      </c>
      <c r="H36" s="28">
        <f t="shared" si="2"/>
        <v>7789.5666999999994</v>
      </c>
      <c r="I36" s="28">
        <f t="shared" si="2"/>
        <v>5984.1656000000003</v>
      </c>
      <c r="J36" s="29">
        <f t="shared" si="2"/>
        <v>2013.2150999999999</v>
      </c>
      <c r="K36" s="7"/>
    </row>
    <row r="37" spans="1:11">
      <c r="A37" s="25"/>
      <c r="B37" s="21"/>
      <c r="C37" s="21"/>
      <c r="D37" s="21"/>
      <c r="E37" s="21"/>
      <c r="F37" s="21"/>
      <c r="G37" s="21"/>
      <c r="H37" s="21"/>
      <c r="I37" s="21"/>
      <c r="J37" s="24"/>
      <c r="K37" s="7"/>
    </row>
    <row r="38" spans="1:11">
      <c r="A38" s="27" t="s">
        <v>36</v>
      </c>
      <c r="B38" s="28">
        <v>2661.5286000000001</v>
      </c>
      <c r="C38" s="28">
        <v>1609.6802</v>
      </c>
      <c r="D38" s="28">
        <v>3.05</v>
      </c>
      <c r="E38" s="28">
        <v>6.9946999999999999</v>
      </c>
      <c r="F38" s="28">
        <v>64.794899999999998</v>
      </c>
      <c r="G38" s="28">
        <v>110.3471</v>
      </c>
      <c r="H38" s="28">
        <v>408.30250000000001</v>
      </c>
      <c r="I38" s="28">
        <v>600.37630000000001</v>
      </c>
      <c r="J38" s="29">
        <v>3288.0893999999998</v>
      </c>
      <c r="K38" s="7"/>
    </row>
    <row r="39" spans="1:11">
      <c r="A39" s="25"/>
      <c r="B39" s="21"/>
      <c r="C39" s="21"/>
      <c r="D39" s="21"/>
      <c r="E39" s="21"/>
      <c r="F39" s="21"/>
      <c r="G39" s="21"/>
      <c r="H39" s="21"/>
      <c r="I39" s="21"/>
      <c r="J39" s="24"/>
      <c r="K39" s="7"/>
    </row>
    <row r="40" spans="1:11">
      <c r="A40" s="25" t="s">
        <v>37</v>
      </c>
      <c r="B40" s="21">
        <v>236.66</v>
      </c>
      <c r="C40" s="21">
        <v>104.73</v>
      </c>
      <c r="D40" s="21">
        <v>0.1</v>
      </c>
      <c r="E40" s="21">
        <v>60.36</v>
      </c>
      <c r="F40" s="21" t="s">
        <v>14</v>
      </c>
      <c r="G40" s="21">
        <v>0.90800000000000003</v>
      </c>
      <c r="H40" s="21">
        <v>19.29</v>
      </c>
      <c r="I40" s="21">
        <v>0.38</v>
      </c>
      <c r="J40" s="24">
        <v>2.2450000000000001</v>
      </c>
      <c r="K40" s="7"/>
    </row>
    <row r="41" spans="1:11">
      <c r="A41" s="25" t="s">
        <v>38</v>
      </c>
      <c r="B41" s="21">
        <v>520.62</v>
      </c>
      <c r="C41" s="21">
        <v>117.48</v>
      </c>
      <c r="D41" s="21">
        <v>6.62</v>
      </c>
      <c r="E41" s="21">
        <v>211.37</v>
      </c>
      <c r="F41" s="21" t="s">
        <v>14</v>
      </c>
      <c r="G41" s="21">
        <v>1.71</v>
      </c>
      <c r="H41" s="21">
        <v>586.36220000000003</v>
      </c>
      <c r="I41" s="21" t="s">
        <v>14</v>
      </c>
      <c r="J41" s="24">
        <v>1.44</v>
      </c>
      <c r="K41" s="7"/>
    </row>
    <row r="42" spans="1:11">
      <c r="A42" s="25" t="s">
        <v>39</v>
      </c>
      <c r="B42" s="21">
        <v>498.11</v>
      </c>
      <c r="C42" s="21">
        <v>130.55000000000001</v>
      </c>
      <c r="D42" s="21">
        <v>3.9460000000000002</v>
      </c>
      <c r="E42" s="21">
        <v>10.844099999999999</v>
      </c>
      <c r="F42" s="21" t="s">
        <v>14</v>
      </c>
      <c r="G42" s="21">
        <v>4.4165000000000001</v>
      </c>
      <c r="H42" s="21">
        <v>107.3623</v>
      </c>
      <c r="I42" s="21">
        <v>1.36</v>
      </c>
      <c r="J42" s="24">
        <v>1.6535</v>
      </c>
      <c r="K42" s="7"/>
    </row>
    <row r="43" spans="1:11">
      <c r="A43" s="25" t="s">
        <v>40</v>
      </c>
      <c r="B43" s="21">
        <v>1026.03</v>
      </c>
      <c r="C43" s="21">
        <v>390.45</v>
      </c>
      <c r="D43" s="21">
        <v>3.64</v>
      </c>
      <c r="E43" s="21">
        <v>356.20600000000002</v>
      </c>
      <c r="F43" s="21" t="s">
        <v>14</v>
      </c>
      <c r="G43" s="21" t="s">
        <v>14</v>
      </c>
      <c r="H43" s="21">
        <v>7.69</v>
      </c>
      <c r="I43" s="21" t="s">
        <v>14</v>
      </c>
      <c r="J43" s="35" t="s">
        <v>14</v>
      </c>
      <c r="K43" s="7"/>
    </row>
    <row r="44" spans="1:11">
      <c r="A44" s="25" t="s">
        <v>41</v>
      </c>
      <c r="B44" s="21">
        <v>107.53</v>
      </c>
      <c r="C44" s="21">
        <v>82.7</v>
      </c>
      <c r="D44" s="21">
        <v>0.53</v>
      </c>
      <c r="E44" s="21">
        <v>22.2</v>
      </c>
      <c r="F44" s="21" t="s">
        <v>14</v>
      </c>
      <c r="G44" s="21">
        <v>11.81</v>
      </c>
      <c r="H44" s="21">
        <v>19.850000000000001</v>
      </c>
      <c r="I44" s="21">
        <v>94.45</v>
      </c>
      <c r="J44" s="24">
        <v>13.71</v>
      </c>
      <c r="K44" s="7"/>
    </row>
    <row r="45" spans="1:11">
      <c r="A45" s="25" t="s">
        <v>42</v>
      </c>
      <c r="B45" s="21">
        <v>956.01</v>
      </c>
      <c r="C45" s="21">
        <v>206.04</v>
      </c>
      <c r="D45" s="21">
        <v>14.975</v>
      </c>
      <c r="E45" s="21">
        <v>412.02569999999997</v>
      </c>
      <c r="F45" s="21" t="s">
        <v>14</v>
      </c>
      <c r="G45" s="21">
        <v>0.06</v>
      </c>
      <c r="H45" s="21">
        <v>157.63999999999999</v>
      </c>
      <c r="I45" s="21" t="s">
        <v>14</v>
      </c>
      <c r="J45" s="24">
        <v>0.03</v>
      </c>
      <c r="K45" s="7"/>
    </row>
    <row r="46" spans="1:11">
      <c r="A46" s="25" t="s">
        <v>43</v>
      </c>
      <c r="B46" s="21">
        <v>388.07</v>
      </c>
      <c r="C46" s="21">
        <v>78.69</v>
      </c>
      <c r="D46" s="21">
        <v>21.23</v>
      </c>
      <c r="E46" s="21">
        <v>127.96</v>
      </c>
      <c r="F46" s="21" t="s">
        <v>14</v>
      </c>
      <c r="G46" s="21">
        <v>1.33</v>
      </c>
      <c r="H46" s="21">
        <v>2.64</v>
      </c>
      <c r="I46" s="21" t="s">
        <v>14</v>
      </c>
      <c r="J46" s="24">
        <v>11.48</v>
      </c>
      <c r="K46" s="7"/>
    </row>
    <row r="47" spans="1:11">
      <c r="A47" s="25" t="s">
        <v>44</v>
      </c>
      <c r="B47" s="21">
        <v>1135.1600000000001</v>
      </c>
      <c r="C47" s="21">
        <v>846</v>
      </c>
      <c r="D47" s="21">
        <v>2.569</v>
      </c>
      <c r="E47" s="21">
        <v>392.15499999999997</v>
      </c>
      <c r="F47" s="21" t="s">
        <v>14</v>
      </c>
      <c r="G47" s="21">
        <v>1.81</v>
      </c>
      <c r="H47" s="21">
        <v>904.85599999999999</v>
      </c>
      <c r="I47" s="21">
        <v>102.88</v>
      </c>
      <c r="J47" s="24">
        <v>14.23</v>
      </c>
      <c r="K47" s="7"/>
    </row>
    <row r="48" spans="1:11">
      <c r="A48" s="25" t="s">
        <v>45</v>
      </c>
      <c r="B48" s="21">
        <v>3083.902</v>
      </c>
      <c r="C48" s="21">
        <v>1144.9825000000001</v>
      </c>
      <c r="D48" s="21">
        <v>0.20499999999999999</v>
      </c>
      <c r="E48" s="21">
        <v>1406.23</v>
      </c>
      <c r="F48" s="21" t="s">
        <v>14</v>
      </c>
      <c r="G48" s="21">
        <v>3.8029999999999999</v>
      </c>
      <c r="H48" s="21">
        <v>391.29270000000002</v>
      </c>
      <c r="I48" s="21">
        <v>20.375</v>
      </c>
      <c r="J48" s="24">
        <v>32.311599999999999</v>
      </c>
      <c r="K48" s="7"/>
    </row>
    <row r="49" spans="1:11">
      <c r="A49" s="27" t="s">
        <v>46</v>
      </c>
      <c r="B49" s="28">
        <f>SUM(B40:B48)</f>
        <v>7952.0920000000006</v>
      </c>
      <c r="C49" s="28">
        <f>SUM(C40:C48)</f>
        <v>3101.6225000000004</v>
      </c>
      <c r="D49" s="28">
        <f>SUM(D40:D48)</f>
        <v>53.814999999999998</v>
      </c>
      <c r="E49" s="28">
        <f>SUM(E40:E48)</f>
        <v>2999.3508000000002</v>
      </c>
      <c r="F49" s="28">
        <f>SUM(F46:F48)</f>
        <v>0</v>
      </c>
      <c r="G49" s="28">
        <f>SUM(G40:G48)</f>
        <v>25.847499999999997</v>
      </c>
      <c r="H49" s="28">
        <f>SUM(H40:H48)</f>
        <v>2196.9832000000001</v>
      </c>
      <c r="I49" s="28">
        <f>SUM(I40:I48)</f>
        <v>219.44499999999999</v>
      </c>
      <c r="J49" s="29">
        <f>SUM(J40:J48)</f>
        <v>77.100099999999998</v>
      </c>
      <c r="K49" s="7"/>
    </row>
    <row r="50" spans="1:11">
      <c r="A50" s="25"/>
      <c r="B50" s="21"/>
      <c r="C50" s="21"/>
      <c r="D50" s="21"/>
      <c r="E50" s="21"/>
      <c r="F50" s="21"/>
      <c r="G50" s="21"/>
      <c r="H50" s="21"/>
      <c r="I50" s="21"/>
      <c r="J50" s="24"/>
      <c r="K50" s="7"/>
    </row>
    <row r="51" spans="1:11">
      <c r="A51" s="27" t="s">
        <v>47</v>
      </c>
      <c r="B51" s="28">
        <v>372.65660000000003</v>
      </c>
      <c r="C51" s="28">
        <v>15.6601</v>
      </c>
      <c r="D51" s="28">
        <v>0.69140000000000001</v>
      </c>
      <c r="E51" s="28">
        <v>70.534999999999997</v>
      </c>
      <c r="F51" s="28">
        <v>0</v>
      </c>
      <c r="G51" s="28">
        <v>8.1887000000000008</v>
      </c>
      <c r="H51" s="28">
        <v>435.00850000000003</v>
      </c>
      <c r="I51" s="28">
        <v>3277.9857000000002</v>
      </c>
      <c r="J51" s="29">
        <v>31.506900000000002</v>
      </c>
      <c r="K51" s="7"/>
    </row>
    <row r="52" spans="1:11">
      <c r="A52" s="25"/>
      <c r="B52" s="21"/>
      <c r="C52" s="21"/>
      <c r="D52" s="21"/>
      <c r="E52" s="21"/>
      <c r="F52" s="21"/>
      <c r="G52" s="21"/>
      <c r="H52" s="21"/>
      <c r="I52" s="21"/>
      <c r="J52" s="24"/>
      <c r="K52" s="7"/>
    </row>
    <row r="53" spans="1:11">
      <c r="A53" s="25" t="s">
        <v>48</v>
      </c>
      <c r="B53" s="21">
        <v>15834.08</v>
      </c>
      <c r="C53" s="21">
        <v>4564.66</v>
      </c>
      <c r="D53" s="21">
        <v>3.25</v>
      </c>
      <c r="E53" s="21">
        <v>1321.38</v>
      </c>
      <c r="F53" s="23" t="s">
        <v>14</v>
      </c>
      <c r="G53" s="21">
        <v>196.47</v>
      </c>
      <c r="H53" s="21">
        <v>14230.59</v>
      </c>
      <c r="I53" s="21">
        <v>5745.11</v>
      </c>
      <c r="J53" s="24">
        <v>10433.040000000001</v>
      </c>
      <c r="K53" s="7"/>
    </row>
    <row r="54" spans="1:11">
      <c r="A54" s="25" t="s">
        <v>49</v>
      </c>
      <c r="B54" s="21">
        <v>18092.060000000001</v>
      </c>
      <c r="C54" s="21">
        <v>4917.66</v>
      </c>
      <c r="D54" s="21">
        <v>12.67</v>
      </c>
      <c r="E54" s="21">
        <v>376.67</v>
      </c>
      <c r="F54" s="23" t="s">
        <v>14</v>
      </c>
      <c r="G54" s="21">
        <v>3.72</v>
      </c>
      <c r="H54" s="21">
        <v>15267.73</v>
      </c>
      <c r="I54" s="21">
        <v>22921.34</v>
      </c>
      <c r="J54" s="24">
        <v>1338.91</v>
      </c>
      <c r="K54" s="7"/>
    </row>
    <row r="55" spans="1:11">
      <c r="A55" s="25" t="s">
        <v>50</v>
      </c>
      <c r="B55" s="21">
        <v>5546.28</v>
      </c>
      <c r="C55" s="21">
        <v>2647.88</v>
      </c>
      <c r="D55" s="21">
        <v>0.05</v>
      </c>
      <c r="E55" s="21">
        <v>2325.7600000000002</v>
      </c>
      <c r="F55" s="23" t="s">
        <v>14</v>
      </c>
      <c r="G55" s="21">
        <v>2.5499999999999998</v>
      </c>
      <c r="H55" s="21">
        <v>10487.26</v>
      </c>
      <c r="I55" s="21">
        <v>6879.49</v>
      </c>
      <c r="J55" s="24">
        <v>1542.29</v>
      </c>
      <c r="K55" s="7"/>
    </row>
    <row r="56" spans="1:11">
      <c r="A56" s="25" t="s">
        <v>51</v>
      </c>
      <c r="B56" s="21">
        <v>2456.4499999999998</v>
      </c>
      <c r="C56" s="21">
        <v>891.12</v>
      </c>
      <c r="D56" s="21">
        <v>0.86</v>
      </c>
      <c r="E56" s="21">
        <v>1409.73</v>
      </c>
      <c r="F56" s="23" t="s">
        <v>14</v>
      </c>
      <c r="G56" s="23" t="s">
        <v>14</v>
      </c>
      <c r="H56" s="21">
        <v>51.46</v>
      </c>
      <c r="I56" s="21">
        <v>3683.89</v>
      </c>
      <c r="J56" s="24">
        <v>20.91</v>
      </c>
      <c r="K56" s="7"/>
    </row>
    <row r="57" spans="1:11">
      <c r="A57" s="25" t="s">
        <v>52</v>
      </c>
      <c r="B57" s="21">
        <v>22461.09</v>
      </c>
      <c r="C57" s="21">
        <v>7825.66</v>
      </c>
      <c r="D57" s="21">
        <v>0.49</v>
      </c>
      <c r="E57" s="21">
        <v>714.67</v>
      </c>
      <c r="F57" s="23" t="s">
        <v>14</v>
      </c>
      <c r="G57" s="21">
        <v>2.02</v>
      </c>
      <c r="H57" s="21">
        <v>7994.63</v>
      </c>
      <c r="I57" s="21">
        <v>24237.79</v>
      </c>
      <c r="J57" s="24">
        <v>3677.38</v>
      </c>
      <c r="K57" s="7"/>
    </row>
    <row r="58" spans="1:11">
      <c r="A58" s="27" t="s">
        <v>53</v>
      </c>
      <c r="B58" s="28">
        <f>SUM(B53:B57)</f>
        <v>64389.959999999992</v>
      </c>
      <c r="C58" s="28">
        <f>SUM(C53:C57)</f>
        <v>20846.980000000003</v>
      </c>
      <c r="D58" s="28">
        <f>SUM(D53:D57)</f>
        <v>17.32</v>
      </c>
      <c r="E58" s="28">
        <f>SUM(E53:E57)</f>
        <v>6148.2100000000009</v>
      </c>
      <c r="F58" s="28">
        <f>SUM(F55:F57)</f>
        <v>0</v>
      </c>
      <c r="G58" s="28">
        <f>SUM(G53:G57)</f>
        <v>204.76000000000002</v>
      </c>
      <c r="H58" s="28">
        <f>SUM(H53:H57)</f>
        <v>48031.67</v>
      </c>
      <c r="I58" s="28">
        <f>SUM(I53:I57)</f>
        <v>63467.62</v>
      </c>
      <c r="J58" s="29">
        <f>SUM(J53:J57)</f>
        <v>17012.530000000002</v>
      </c>
      <c r="K58" s="7"/>
    </row>
    <row r="59" spans="1:11">
      <c r="A59" s="25"/>
      <c r="B59" s="21"/>
      <c r="C59" s="21"/>
      <c r="D59" s="21"/>
      <c r="E59" s="21"/>
      <c r="F59" s="21"/>
      <c r="G59" s="21"/>
      <c r="H59" s="21"/>
      <c r="I59" s="21"/>
      <c r="J59" s="24"/>
      <c r="K59" s="7"/>
    </row>
    <row r="60" spans="1:11">
      <c r="A60" s="25" t="s">
        <v>54</v>
      </c>
      <c r="B60" s="21">
        <v>2192.7338</v>
      </c>
      <c r="C60" s="21" t="s">
        <v>13</v>
      </c>
      <c r="D60" s="21" t="s">
        <v>13</v>
      </c>
      <c r="E60" s="21">
        <v>192.83680000000001</v>
      </c>
      <c r="F60" s="21">
        <v>425.8091</v>
      </c>
      <c r="G60" s="21">
        <v>232.5942</v>
      </c>
      <c r="H60" s="21">
        <v>1971.6917000000001</v>
      </c>
      <c r="I60" s="21">
        <v>2055.4025000000001</v>
      </c>
      <c r="J60" s="24">
        <v>3857.1412</v>
      </c>
      <c r="K60" s="7"/>
    </row>
    <row r="61" spans="1:11">
      <c r="A61" s="25" t="s">
        <v>55</v>
      </c>
      <c r="B61" s="21">
        <v>293.23</v>
      </c>
      <c r="C61" s="21" t="s">
        <v>13</v>
      </c>
      <c r="D61" s="21" t="s">
        <v>13</v>
      </c>
      <c r="E61" s="21">
        <v>1.1249</v>
      </c>
      <c r="F61" s="21">
        <v>51.298400000000001</v>
      </c>
      <c r="G61" s="21">
        <v>13.8256</v>
      </c>
      <c r="H61" s="21">
        <v>4.1525999999999996</v>
      </c>
      <c r="I61" s="21">
        <v>208.28540000000001</v>
      </c>
      <c r="J61" s="24">
        <v>247.57650000000001</v>
      </c>
      <c r="K61" s="7"/>
    </row>
    <row r="62" spans="1:11">
      <c r="A62" s="25" t="s">
        <v>56</v>
      </c>
      <c r="B62" s="21">
        <v>1189.0138999999999</v>
      </c>
      <c r="C62" s="21" t="s">
        <v>13</v>
      </c>
      <c r="D62" s="21" t="s">
        <v>13</v>
      </c>
      <c r="E62" s="21">
        <v>217.49250000000001</v>
      </c>
      <c r="F62" s="21">
        <v>724.98829999999998</v>
      </c>
      <c r="G62" s="21">
        <v>370.62439999999998</v>
      </c>
      <c r="H62" s="21">
        <v>5396.5402000000004</v>
      </c>
      <c r="I62" s="21">
        <v>1210.4641999999999</v>
      </c>
      <c r="J62" s="24">
        <v>2523.8658</v>
      </c>
      <c r="K62" s="7"/>
    </row>
    <row r="63" spans="1:11">
      <c r="A63" s="27" t="s">
        <v>57</v>
      </c>
      <c r="B63" s="28">
        <f>SUM(B60:B62)</f>
        <v>3674.9776999999999</v>
      </c>
      <c r="C63" s="28">
        <v>0</v>
      </c>
      <c r="D63" s="28">
        <v>0</v>
      </c>
      <c r="E63" s="28">
        <f t="shared" ref="E63:J63" si="3">SUM(E60:E62)</f>
        <v>411.45420000000001</v>
      </c>
      <c r="F63" s="28">
        <f t="shared" si="3"/>
        <v>1202.0958000000001</v>
      </c>
      <c r="G63" s="28">
        <f t="shared" si="3"/>
        <v>617.04420000000005</v>
      </c>
      <c r="H63" s="28">
        <f t="shared" si="3"/>
        <v>7372.3845000000001</v>
      </c>
      <c r="I63" s="28">
        <f t="shared" si="3"/>
        <v>3474.1521000000002</v>
      </c>
      <c r="J63" s="29">
        <f t="shared" si="3"/>
        <v>6628.5835000000006</v>
      </c>
      <c r="K63" s="7"/>
    </row>
    <row r="64" spans="1:11">
      <c r="A64" s="25"/>
      <c r="B64" s="21"/>
      <c r="C64" s="21"/>
      <c r="D64" s="21"/>
      <c r="E64" s="21"/>
      <c r="F64" s="21"/>
      <c r="G64" s="21"/>
      <c r="H64" s="21"/>
      <c r="I64" s="21"/>
      <c r="J64" s="24"/>
      <c r="K64" s="7"/>
    </row>
    <row r="65" spans="1:11">
      <c r="A65" s="27" t="s">
        <v>58</v>
      </c>
      <c r="B65" s="28">
        <v>8356.9</v>
      </c>
      <c r="C65" s="28">
        <v>578.29</v>
      </c>
      <c r="D65" s="28">
        <v>0</v>
      </c>
      <c r="E65" s="28">
        <v>481.16</v>
      </c>
      <c r="F65" s="28">
        <v>1173.74</v>
      </c>
      <c r="G65" s="28">
        <v>528.07000000000005</v>
      </c>
      <c r="H65" s="28">
        <v>10676.24</v>
      </c>
      <c r="I65" s="28">
        <v>3073.36</v>
      </c>
      <c r="J65" s="29">
        <v>25137.11</v>
      </c>
      <c r="K65" s="7"/>
    </row>
    <row r="66" spans="1:11">
      <c r="A66" s="25"/>
      <c r="B66" s="21"/>
      <c r="C66" s="21"/>
      <c r="D66" s="21"/>
      <c r="E66" s="21"/>
      <c r="F66" s="21"/>
      <c r="G66" s="21"/>
      <c r="H66" s="21"/>
      <c r="I66" s="21"/>
      <c r="J66" s="24"/>
      <c r="K66" s="7"/>
    </row>
    <row r="67" spans="1:11">
      <c r="A67" s="25" t="s">
        <v>59</v>
      </c>
      <c r="B67" s="21">
        <v>2543.5100000000002</v>
      </c>
      <c r="C67" s="21" t="s">
        <v>13</v>
      </c>
      <c r="D67" s="21">
        <v>0.01</v>
      </c>
      <c r="E67" s="21">
        <v>166.10499999999999</v>
      </c>
      <c r="F67" s="21">
        <v>1.24</v>
      </c>
      <c r="G67" s="21">
        <v>610.15</v>
      </c>
      <c r="H67" s="21">
        <v>2557.3150000000001</v>
      </c>
      <c r="I67" s="21">
        <v>25934.576000000001</v>
      </c>
      <c r="J67" s="24">
        <v>1243.365</v>
      </c>
      <c r="K67" s="7"/>
    </row>
    <row r="68" spans="1:11">
      <c r="A68" s="25" t="s">
        <v>60</v>
      </c>
      <c r="B68" s="21">
        <v>221.12</v>
      </c>
      <c r="C68" s="21" t="s">
        <v>13</v>
      </c>
      <c r="D68" s="21">
        <v>0.52</v>
      </c>
      <c r="E68" s="21">
        <v>8.24</v>
      </c>
      <c r="F68" s="21">
        <v>0.9</v>
      </c>
      <c r="G68" s="21">
        <v>45.2</v>
      </c>
      <c r="H68" s="21">
        <v>148.44499999999999</v>
      </c>
      <c r="I68" s="21">
        <v>5349.7</v>
      </c>
      <c r="J68" s="24">
        <v>514.68499999999995</v>
      </c>
      <c r="K68" s="7"/>
    </row>
    <row r="69" spans="1:11">
      <c r="A69" s="27" t="s">
        <v>61</v>
      </c>
      <c r="B69" s="28">
        <f t="shared" ref="B69:J69" si="4">SUM(B67:B68)</f>
        <v>2764.63</v>
      </c>
      <c r="C69" s="28">
        <f t="shared" si="4"/>
        <v>0</v>
      </c>
      <c r="D69" s="28">
        <f t="shared" si="4"/>
        <v>0.53</v>
      </c>
      <c r="E69" s="28">
        <f t="shared" si="4"/>
        <v>174.345</v>
      </c>
      <c r="F69" s="28">
        <f t="shared" si="4"/>
        <v>2.14</v>
      </c>
      <c r="G69" s="28">
        <f t="shared" si="4"/>
        <v>655.35</v>
      </c>
      <c r="H69" s="28">
        <f t="shared" si="4"/>
        <v>2705.76</v>
      </c>
      <c r="I69" s="28">
        <f t="shared" si="4"/>
        <v>31284.276000000002</v>
      </c>
      <c r="J69" s="29">
        <f t="shared" si="4"/>
        <v>1758.05</v>
      </c>
      <c r="K69" s="7"/>
    </row>
    <row r="70" spans="1:11">
      <c r="A70" s="25"/>
      <c r="B70" s="21"/>
      <c r="C70" s="21"/>
      <c r="D70" s="21"/>
      <c r="E70" s="21"/>
      <c r="F70" s="21"/>
      <c r="G70" s="21"/>
      <c r="H70" s="21"/>
      <c r="I70" s="21"/>
      <c r="J70" s="24"/>
      <c r="K70" s="7"/>
    </row>
    <row r="71" spans="1:11">
      <c r="A71" s="25" t="s">
        <v>62</v>
      </c>
      <c r="B71" s="21">
        <v>2386.6947</v>
      </c>
      <c r="C71" s="21">
        <v>519.00310000000002</v>
      </c>
      <c r="D71" s="21" t="s">
        <v>13</v>
      </c>
      <c r="E71" s="21">
        <v>125.88039999999999</v>
      </c>
      <c r="F71" s="21">
        <v>984.8913</v>
      </c>
      <c r="G71" s="21">
        <v>58.658999999999999</v>
      </c>
      <c r="H71" s="21">
        <v>186.56489999999999</v>
      </c>
      <c r="I71" s="21">
        <v>1080.4519</v>
      </c>
      <c r="J71" s="24">
        <v>14901.770200000001</v>
      </c>
      <c r="K71" s="7"/>
    </row>
    <row r="72" spans="1:11">
      <c r="A72" s="25" t="s">
        <v>63</v>
      </c>
      <c r="B72" s="21">
        <v>9770.4472000000005</v>
      </c>
      <c r="C72" s="21">
        <v>576.40819999999997</v>
      </c>
      <c r="D72" s="21">
        <v>0.46</v>
      </c>
      <c r="E72" s="21">
        <v>1257.6943000000001</v>
      </c>
      <c r="F72" s="21">
        <v>164.90780000000001</v>
      </c>
      <c r="G72" s="21">
        <v>26.841799999999999</v>
      </c>
      <c r="H72" s="21">
        <v>60.973999999999997</v>
      </c>
      <c r="I72" s="21">
        <v>2569.9045999999998</v>
      </c>
      <c r="J72" s="24">
        <v>56.831499999999998</v>
      </c>
      <c r="K72" s="7"/>
    </row>
    <row r="73" spans="1:11">
      <c r="A73" s="25" t="s">
        <v>64</v>
      </c>
      <c r="B73" s="21">
        <v>7442.8563000000004</v>
      </c>
      <c r="C73" s="21">
        <v>377.12110000000001</v>
      </c>
      <c r="D73" s="21" t="s">
        <v>13</v>
      </c>
      <c r="E73" s="21">
        <v>419.88499999999999</v>
      </c>
      <c r="F73" s="21">
        <v>240.02610000000001</v>
      </c>
      <c r="G73" s="21">
        <v>50.031100000000002</v>
      </c>
      <c r="H73" s="21">
        <v>69.848100000000002</v>
      </c>
      <c r="I73" s="21">
        <v>21277.529500000001</v>
      </c>
      <c r="J73" s="24">
        <v>231.73390000000001</v>
      </c>
      <c r="K73" s="7"/>
    </row>
    <row r="74" spans="1:11">
      <c r="A74" s="25" t="s">
        <v>65</v>
      </c>
      <c r="B74" s="21">
        <v>11968.652700000001</v>
      </c>
      <c r="C74" s="21">
        <v>2006.7299</v>
      </c>
      <c r="D74" s="21">
        <v>4.5488999999999997</v>
      </c>
      <c r="E74" s="21">
        <v>311.61489999999998</v>
      </c>
      <c r="F74" s="21">
        <v>23.2499</v>
      </c>
      <c r="G74" s="21">
        <v>87.479900000000001</v>
      </c>
      <c r="H74" s="21">
        <v>219.5343</v>
      </c>
      <c r="I74" s="21">
        <v>4175.7327999999998</v>
      </c>
      <c r="J74" s="24">
        <v>17897.6185</v>
      </c>
      <c r="K74" s="7"/>
    </row>
    <row r="75" spans="1:11">
      <c r="A75" s="25" t="s">
        <v>66</v>
      </c>
      <c r="B75" s="21">
        <v>1297.2189000000001</v>
      </c>
      <c r="C75" s="21">
        <v>29.4922</v>
      </c>
      <c r="D75" s="21" t="s">
        <v>13</v>
      </c>
      <c r="E75" s="21">
        <v>110.85129999999999</v>
      </c>
      <c r="F75" s="21">
        <v>693.29160000000002</v>
      </c>
      <c r="G75" s="21">
        <v>218.9366</v>
      </c>
      <c r="H75" s="21">
        <v>21.933</v>
      </c>
      <c r="I75" s="21">
        <v>4022.0817000000002</v>
      </c>
      <c r="J75" s="24">
        <v>1174.0255999999999</v>
      </c>
      <c r="K75" s="7"/>
    </row>
    <row r="76" spans="1:11">
      <c r="A76" s="25" t="s">
        <v>67</v>
      </c>
      <c r="B76" s="21">
        <v>1086.8704</v>
      </c>
      <c r="C76" s="21">
        <v>53.41</v>
      </c>
      <c r="D76" s="21" t="s">
        <v>13</v>
      </c>
      <c r="E76" s="21">
        <v>9.7156000000000002</v>
      </c>
      <c r="F76" s="21">
        <v>0.01</v>
      </c>
      <c r="G76" s="21">
        <v>223.3409</v>
      </c>
      <c r="H76" s="21">
        <v>4.8768000000000002</v>
      </c>
      <c r="I76" s="21">
        <v>6228.0568000000003</v>
      </c>
      <c r="J76" s="24">
        <v>290.14999999999998</v>
      </c>
      <c r="K76" s="7"/>
    </row>
    <row r="77" spans="1:11">
      <c r="A77" s="25" t="s">
        <v>68</v>
      </c>
      <c r="B77" s="21">
        <v>654.80520000000001</v>
      </c>
      <c r="C77" s="21">
        <v>91.260199999999998</v>
      </c>
      <c r="D77" s="21">
        <v>21.0838</v>
      </c>
      <c r="E77" s="21">
        <v>90.320700000000002</v>
      </c>
      <c r="F77" s="21">
        <v>1135.6755000000001</v>
      </c>
      <c r="G77" s="21">
        <v>202.46639999999999</v>
      </c>
      <c r="H77" s="21">
        <v>97.340100000000007</v>
      </c>
      <c r="I77" s="21">
        <v>2621.5311000000002</v>
      </c>
      <c r="J77" s="24">
        <v>1280.0715</v>
      </c>
      <c r="K77" s="7"/>
    </row>
    <row r="78" spans="1:11">
      <c r="A78" s="25" t="s">
        <v>69</v>
      </c>
      <c r="B78" s="21">
        <v>3424.3748000000001</v>
      </c>
      <c r="C78" s="21">
        <v>78.156599999999997</v>
      </c>
      <c r="D78" s="21">
        <v>22.523</v>
      </c>
      <c r="E78" s="21">
        <v>668.41819999999996</v>
      </c>
      <c r="F78" s="21">
        <v>482.76690000000002</v>
      </c>
      <c r="G78" s="21">
        <v>46.6995</v>
      </c>
      <c r="H78" s="21">
        <v>9.2469000000000001</v>
      </c>
      <c r="I78" s="21">
        <v>11850.4635</v>
      </c>
      <c r="J78" s="24">
        <v>100.15470000000001</v>
      </c>
      <c r="K78" s="7"/>
    </row>
    <row r="79" spans="1:11">
      <c r="A79" s="27" t="s">
        <v>70</v>
      </c>
      <c r="B79" s="28">
        <f>SUM(B71:B78)</f>
        <v>38031.9202</v>
      </c>
      <c r="C79" s="28">
        <f t="shared" ref="C79:J79" si="5">SUM(C71:C78)</f>
        <v>3731.5813000000003</v>
      </c>
      <c r="D79" s="28">
        <f t="shared" si="5"/>
        <v>48.615700000000004</v>
      </c>
      <c r="E79" s="28">
        <f t="shared" si="5"/>
        <v>2994.3804</v>
      </c>
      <c r="F79" s="28">
        <f t="shared" si="5"/>
        <v>3724.8191000000002</v>
      </c>
      <c r="G79" s="28">
        <f t="shared" si="5"/>
        <v>914.4552000000001</v>
      </c>
      <c r="H79" s="28">
        <f t="shared" si="5"/>
        <v>670.31809999999996</v>
      </c>
      <c r="I79" s="28">
        <f t="shared" si="5"/>
        <v>53825.751899999996</v>
      </c>
      <c r="J79" s="29">
        <f t="shared" si="5"/>
        <v>35932.355900000002</v>
      </c>
      <c r="K79" s="7"/>
    </row>
    <row r="80" spans="1:11">
      <c r="A80" s="25"/>
      <c r="B80" s="21"/>
      <c r="C80" s="21"/>
      <c r="D80" s="21"/>
      <c r="E80" s="21"/>
      <c r="F80" s="21"/>
      <c r="G80" s="21"/>
      <c r="H80" s="21"/>
      <c r="I80" s="21"/>
      <c r="J80" s="24"/>
      <c r="K80" s="7"/>
    </row>
    <row r="81" spans="1:11">
      <c r="A81" s="26" t="s">
        <v>71</v>
      </c>
      <c r="B81" s="21">
        <v>38.252400000000002</v>
      </c>
      <c r="C81" s="21">
        <v>2.3740000000000001</v>
      </c>
      <c r="D81" s="21">
        <v>5.8722000000000003</v>
      </c>
      <c r="E81" s="21">
        <v>0.31730000000000003</v>
      </c>
      <c r="F81" s="21">
        <v>14.3361</v>
      </c>
      <c r="G81" s="21">
        <v>17.6172</v>
      </c>
      <c r="H81" s="21">
        <v>122.1648</v>
      </c>
      <c r="I81" s="21">
        <v>28.4726</v>
      </c>
      <c r="J81" s="24">
        <v>15.728999999999999</v>
      </c>
      <c r="K81" s="7"/>
    </row>
    <row r="82" spans="1:11">
      <c r="A82" s="25" t="s">
        <v>72</v>
      </c>
      <c r="B82" s="21">
        <v>15.678900000000001</v>
      </c>
      <c r="C82" s="21">
        <v>0.83199999999999996</v>
      </c>
      <c r="D82" s="21">
        <v>7.0419999999999998</v>
      </c>
      <c r="E82" s="21">
        <v>2.8531</v>
      </c>
      <c r="F82" s="21">
        <v>18.879899999999999</v>
      </c>
      <c r="G82" s="21">
        <v>52.967700000000001</v>
      </c>
      <c r="H82" s="21">
        <v>336.68599999999998</v>
      </c>
      <c r="I82" s="21">
        <v>5.4055999999999997</v>
      </c>
      <c r="J82" s="24">
        <v>16.098500000000001</v>
      </c>
      <c r="K82" s="7"/>
    </row>
    <row r="83" spans="1:11">
      <c r="A83" s="27" t="s">
        <v>73</v>
      </c>
      <c r="B83" s="28">
        <f>SUM(B81:B82)</f>
        <v>53.9313</v>
      </c>
      <c r="C83" s="28">
        <f>SUM(C81:C82)</f>
        <v>3.206</v>
      </c>
      <c r="D83" s="28">
        <f>SUM(D81:D82)</f>
        <v>12.914200000000001</v>
      </c>
      <c r="E83" s="28">
        <f>SUM(E81:E82)</f>
        <v>3.1703999999999999</v>
      </c>
      <c r="F83" s="28">
        <f>SUM(F80:F82)</f>
        <v>33.216000000000001</v>
      </c>
      <c r="G83" s="28">
        <f>SUM(G80:G82)</f>
        <v>70.584900000000005</v>
      </c>
      <c r="H83" s="28">
        <f>SUM(H80:H82)</f>
        <v>458.85079999999999</v>
      </c>
      <c r="I83" s="28">
        <f>SUM(I80:I82)</f>
        <v>33.8782</v>
      </c>
      <c r="J83" s="29">
        <f>SUM(J80:J82)</f>
        <v>31.827500000000001</v>
      </c>
      <c r="K83" s="7"/>
    </row>
    <row r="84" spans="1:11">
      <c r="A84" s="25"/>
      <c r="B84" s="21"/>
      <c r="C84" s="21"/>
      <c r="D84" s="21"/>
      <c r="E84" s="21"/>
      <c r="F84" s="21"/>
      <c r="G84" s="21"/>
      <c r="H84" s="21"/>
      <c r="I84" s="21"/>
      <c r="J84" s="24"/>
      <c r="K84" s="7"/>
    </row>
    <row r="85" spans="1:11" ht="13.5" thickBot="1">
      <c r="A85" s="27" t="s">
        <v>74</v>
      </c>
      <c r="B85" s="36">
        <f>B83+B79+B69+B65+B63+B58+B51+B49+B38+B36+B30+B25+B23+B21+B16+B14+B12</f>
        <v>159124.33929999996</v>
      </c>
      <c r="C85" s="36">
        <f>C83+C79+C69+C65+C63+C58+C51+C49+C38+C36+C30+C25+C23+C21+C16+C14+C12</f>
        <v>34600.753500000006</v>
      </c>
      <c r="D85" s="36">
        <f t="shared" ref="D85:J85" si="6">D83+D79+D69+D65+D63+D58+D51+D49+D38+D36+D30+D25+D23+D21+D16+D14+D12</f>
        <v>230.0368</v>
      </c>
      <c r="E85" s="36">
        <f t="shared" si="6"/>
        <v>14060.041200000001</v>
      </c>
      <c r="F85" s="36">
        <f t="shared" si="6"/>
        <v>6332.8145999999997</v>
      </c>
      <c r="G85" s="36">
        <f t="shared" si="6"/>
        <v>4517.1335000000017</v>
      </c>
      <c r="H85" s="36">
        <f t="shared" si="6"/>
        <v>83931.679499999998</v>
      </c>
      <c r="I85" s="36">
        <f t="shared" si="6"/>
        <v>168829.68580000001</v>
      </c>
      <c r="J85" s="37">
        <f t="shared" si="6"/>
        <v>96343.349799999996</v>
      </c>
      <c r="K85" s="7"/>
    </row>
    <row r="86" spans="1:11">
      <c r="A86" s="38" t="s">
        <v>75</v>
      </c>
      <c r="B86" s="39"/>
      <c r="C86" s="39"/>
      <c r="D86" s="39"/>
      <c r="E86" s="40"/>
      <c r="F86" s="3"/>
      <c r="G86" s="40"/>
      <c r="H86" s="40"/>
      <c r="I86" s="40"/>
      <c r="J86" s="40"/>
      <c r="K86" s="7"/>
    </row>
    <row r="87" spans="1:11">
      <c r="A87" s="3"/>
      <c r="B87" s="40"/>
      <c r="C87" s="40"/>
      <c r="D87" s="40"/>
      <c r="E87" s="41"/>
      <c r="F87" s="40"/>
      <c r="G87" s="40"/>
      <c r="H87" s="40"/>
      <c r="I87" s="40"/>
      <c r="J87" s="40"/>
      <c r="K87" s="7"/>
    </row>
    <row r="88" spans="1:11">
      <c r="K88" s="7"/>
    </row>
    <row r="89" spans="1:11">
      <c r="K89" s="7"/>
    </row>
    <row r="90" spans="1:11">
      <c r="K90" s="7"/>
    </row>
    <row r="91" spans="1:11">
      <c r="K91" s="7"/>
    </row>
    <row r="92" spans="1:11">
      <c r="K92" s="7"/>
    </row>
    <row r="93" spans="1:11">
      <c r="K93" s="7"/>
    </row>
    <row r="94" spans="1:11">
      <c r="K94" s="7"/>
    </row>
    <row r="95" spans="1:11">
      <c r="K95" s="7"/>
    </row>
    <row r="96" spans="1:11">
      <c r="K96" s="7"/>
    </row>
    <row r="97" spans="11:11">
      <c r="K97" s="7"/>
    </row>
  </sheetData>
  <mergeCells count="13">
    <mergeCell ref="I5:I7"/>
    <mergeCell ref="J5:J7"/>
    <mergeCell ref="A86:D86"/>
    <mergeCell ref="A1:J1"/>
    <mergeCell ref="A3:J3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78740157480314965" right="0.78740157480314965" top="0.59055118110236227" bottom="0.98425196850393704" header="0" footer="0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15.11.3</vt:lpstr>
      <vt:lpstr>'15.11.3'!Área_de_impresión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2015-11-11T11:17:55Z</dcterms:created>
  <dcterms:modified xsi:type="dcterms:W3CDTF">2015-11-11T11:18:11Z</dcterms:modified>
</cp:coreProperties>
</file>