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9.xml" ContentType="application/vnd.openxmlformats-officedocument.spreadsheetml.externalLink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worksheets/sheet2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8.xml" ContentType="application/vnd.openxmlformats-officedocument.spreadsheetml.externalLink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externalLinks/externalLink11.xml" ContentType="application/vnd.openxmlformats-officedocument.spreadsheetml.externalLink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15" windowWidth="9315" windowHeight="4935" tabRatio="565" firstSheet="12" activeTab="21"/>
  </bookViews>
  <sheets>
    <sheet name="15.1.1" sheetId="83" r:id="rId1"/>
    <sheet name="15.1.1.1" sheetId="73" r:id="rId2"/>
    <sheet name="15.1.1.2" sheetId="74" r:id="rId3"/>
    <sheet name="15.1.1.3" sheetId="75" r:id="rId4"/>
    <sheet name="15.1.1.4" sheetId="76" r:id="rId5"/>
    <sheet name="15.1.1.5" sheetId="77" r:id="rId6"/>
    <sheet name="15.1.1.6" sheetId="78" r:id="rId7"/>
    <sheet name="15.1.1.7" sheetId="79" r:id="rId8"/>
    <sheet name="15.1.1.8" sheetId="80" r:id="rId9"/>
    <sheet name="15.1.1.9" sheetId="81" r:id="rId10"/>
    <sheet name="15.1.1.10" sheetId="82" r:id="rId11"/>
    <sheet name="15.1.2" sheetId="26" r:id="rId12"/>
    <sheet name="15.1.3" sheetId="65" r:id="rId13"/>
    <sheet name="15.2.1" sheetId="21" r:id="rId14"/>
    <sheet name="15.2.2" sheetId="42" r:id="rId15"/>
    <sheet name="15.2.3" sheetId="64" r:id="rId16"/>
    <sheet name="15.2.4" sheetId="41" r:id="rId17"/>
    <sheet name="15.2.5" sheetId="8" r:id="rId18"/>
    <sheet name="15.2.6" sheetId="40" r:id="rId19"/>
    <sheet name="15.2.7" sheetId="27" r:id="rId20"/>
    <sheet name="15.3.1" sheetId="35" r:id="rId21"/>
    <sheet name="15.4.1" sheetId="39" r:id="rId22"/>
    <sheet name="15.4.2" sheetId="29" r:id="rId23"/>
    <sheet name="15.5.1" sheetId="30" r:id="rId24"/>
    <sheet name="15.6.1" sheetId="46" r:id="rId25"/>
    <sheet name="15.6.2" sheetId="38" r:id="rId26"/>
    <sheet name="15.6.3" sheetId="48" r:id="rId27"/>
    <sheet name="15.7.1" sheetId="37" r:id="rId28"/>
    <sheet name="15.8.1" sheetId="52" r:id="rId29"/>
    <sheet name="15.9.1" sheetId="31" r:id="rId30"/>
    <sheet name="15.10.1" sheetId="62" r:id="rId31"/>
    <sheet name="15.11.1" sheetId="70" r:id="rId32"/>
    <sheet name="15.11.2" sheetId="71" r:id="rId33"/>
    <sheet name="15.11.3" sheetId="68" r:id="rId34"/>
    <sheet name="15.11.4" sheetId="69" r:id="rId35"/>
    <sheet name="15.11.5" sheetId="66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 localSheetId="1">#REF!</definedName>
    <definedName name="\A" localSheetId="10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30">'15.10.1'!#REF!</definedName>
    <definedName name="\A" localSheetId="16">'15.2.4'!#REF!</definedName>
    <definedName name="\A" localSheetId="17">'15.2.5'!#REF!</definedName>
    <definedName name="\A" localSheetId="20">'15.3.1'!#REF!</definedName>
    <definedName name="\A">#REF!</definedName>
    <definedName name="\B" localSheetId="1">#N/A</definedName>
    <definedName name="\B" localSheetId="10">#N/A</definedName>
    <definedName name="\B" localSheetId="2">#N/A</definedName>
    <definedName name="\B" localSheetId="3">#N/A</definedName>
    <definedName name="\B" localSheetId="4">#N/A</definedName>
    <definedName name="\B" localSheetId="5">#N/A</definedName>
    <definedName name="\B" localSheetId="6">#N/A</definedName>
    <definedName name="\B" localSheetId="7">#N/A</definedName>
    <definedName name="\B" localSheetId="8">#N/A</definedName>
    <definedName name="\B" localSheetId="9">#N/A</definedName>
    <definedName name="\B" localSheetId="12">#REF!</definedName>
    <definedName name="\B" localSheetId="15">#REF!</definedName>
    <definedName name="\B">#REF!</definedName>
    <definedName name="\C" localSheetId="1">#REF!</definedName>
    <definedName name="\C" localSheetId="10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30">'15.10.1'!#REF!</definedName>
    <definedName name="\C" localSheetId="16">'15.2.4'!#REF!</definedName>
    <definedName name="\C" localSheetId="17">'15.2.5'!#REF!</definedName>
    <definedName name="\C" localSheetId="20">'15.3.1'!#REF!</definedName>
    <definedName name="\C">#REF!</definedName>
    <definedName name="\D" localSheetId="12">'[1]19.11-12'!$B$51</definedName>
    <definedName name="\D">'[1]19.11-12'!$B$51</definedName>
    <definedName name="\G" localSheetId="1">#REF!</definedName>
    <definedName name="\G" localSheetId="10">#REF!</definedName>
    <definedName name="\G" localSheetId="2">#REF!</definedName>
    <definedName name="\G" localSheetId="3">#REF!</definedName>
    <definedName name="\G" localSheetId="4">#REF!</definedName>
    <definedName name="\G" localSheetId="5">#REF!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30">'15.10.1'!#REF!</definedName>
    <definedName name="\G" localSheetId="16">'15.2.4'!#REF!</definedName>
    <definedName name="\G" localSheetId="17">'15.2.5'!#REF!</definedName>
    <definedName name="\G" localSheetId="20">'15.3.1'!#REF!</definedName>
    <definedName name="\G">#REF!</definedName>
    <definedName name="\I" localSheetId="12">#REF!</definedName>
    <definedName name="\I">#REF!</definedName>
    <definedName name="\L" localSheetId="12">'[1]19.11-12'!$B$53</definedName>
    <definedName name="\L">'[1]19.11-12'!$B$53</definedName>
    <definedName name="\M">#N/A</definedName>
    <definedName name="\N" localSheetId="1">#REF!</definedName>
    <definedName name="\N" localSheetId="10">#REF!</definedName>
    <definedName name="\N" localSheetId="2">#REF!</definedName>
    <definedName name="\N" localSheetId="3">#REF!</definedName>
    <definedName name="\N" localSheetId="4">#REF!</definedName>
    <definedName name="\N" localSheetId="5">#REF!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20">#REF!</definedName>
    <definedName name="\N">#REF!</definedName>
    <definedName name="\Q">#N/A</definedName>
    <definedName name="\S">#N/A</definedName>
    <definedName name="\T" localSheetId="12">[2]GANADE10!$B$90</definedName>
    <definedName name="\T">[2]GANADE10!$B$90</definedName>
    <definedName name="\x" localSheetId="12">[3]Arlleg01!$IR$8190</definedName>
    <definedName name="\x">[3]Arlleg01!$IR$8190</definedName>
    <definedName name="\z" localSheetId="12">[3]Arlleg01!$IR$8190</definedName>
    <definedName name="\z">[3]Arlleg01!$IR$8190</definedName>
    <definedName name="__123Graph_A" localSheetId="12" hidden="1">'[1]19.14-15'!$B$34:$B$37</definedName>
    <definedName name="__123Graph_A" hidden="1">'[1]19.14-15'!$B$34:$B$37</definedName>
    <definedName name="__123Graph_ACurrent" localSheetId="12" hidden="1">'[1]19.14-15'!$B$34:$B$37</definedName>
    <definedName name="__123Graph_ACurrent" hidden="1">'[1]19.14-15'!$B$34:$B$37</definedName>
    <definedName name="__123Graph_AGrßfico1" localSheetId="12" hidden="1">'[1]19.14-15'!$B$34:$B$37</definedName>
    <definedName name="__123Graph_AGrßfico1" hidden="1">'[1]19.14-15'!$B$34:$B$37</definedName>
    <definedName name="__123Graph_B" localSheetId="1" hidden="1">[4]p122!#REF!</definedName>
    <definedName name="__123Graph_B" localSheetId="10" hidden="1">[4]p122!#REF!</definedName>
    <definedName name="__123Graph_B" localSheetId="2" hidden="1">[4]p122!#REF!</definedName>
    <definedName name="__123Graph_B" localSheetId="3" hidden="1">[4]p122!#REF!</definedName>
    <definedName name="__123Graph_B" localSheetId="4" hidden="1">[4]p122!#REF!</definedName>
    <definedName name="__123Graph_B" localSheetId="5" hidden="1">[4]p122!#REF!</definedName>
    <definedName name="__123Graph_B" localSheetId="6" hidden="1">[4]p122!#REF!</definedName>
    <definedName name="__123Graph_B" localSheetId="7" hidden="1">[4]p122!#REF!</definedName>
    <definedName name="__123Graph_B" localSheetId="8" hidden="1">[4]p122!#REF!</definedName>
    <definedName name="__123Graph_B" localSheetId="9" hidden="1">[4]p122!#REF!</definedName>
    <definedName name="__123Graph_B" localSheetId="12" hidden="1">[5]p122!#REF!</definedName>
    <definedName name="__123Graph_B" localSheetId="30" hidden="1">[6]p122!#REF!</definedName>
    <definedName name="__123Graph_B" localSheetId="15" hidden="1">[7]p122!#REF!</definedName>
    <definedName name="__123Graph_B" localSheetId="24" hidden="1">[8]p122!#REF!</definedName>
    <definedName name="__123Graph_B" localSheetId="28" hidden="1">[9]p122!#REF!</definedName>
    <definedName name="__123Graph_B" hidden="1">[10]p122!#REF!</definedName>
    <definedName name="__123Graph_BCurrent" localSheetId="12" hidden="1">'[1]19.14-15'!#REF!</definedName>
    <definedName name="__123Graph_BCurrent" hidden="1">'[1]19.14-15'!#REF!</definedName>
    <definedName name="__123Graph_BGrßfico1" localSheetId="12" hidden="1">'[1]19.14-15'!#REF!</definedName>
    <definedName name="__123Graph_BGrßfico1" hidden="1">'[1]19.14-15'!#REF!</definedName>
    <definedName name="__123Graph_C" localSheetId="12" hidden="1">'[1]19.14-15'!$C$34:$C$37</definedName>
    <definedName name="__123Graph_C" hidden="1">'[1]19.14-15'!$C$34:$C$37</definedName>
    <definedName name="__123Graph_CCurrent" localSheetId="12" hidden="1">'[1]19.14-15'!$C$34:$C$37</definedName>
    <definedName name="__123Graph_CCurrent" hidden="1">'[1]19.14-15'!$C$34:$C$37</definedName>
    <definedName name="__123Graph_CGrßfico1" localSheetId="12" hidden="1">'[1]19.14-15'!$C$34:$C$37</definedName>
    <definedName name="__123Graph_CGrßfico1" hidden="1">'[1]19.14-15'!$C$34:$C$37</definedName>
    <definedName name="__123Graph_D" localSheetId="1" hidden="1">[4]p122!#REF!</definedName>
    <definedName name="__123Graph_D" localSheetId="10" hidden="1">[4]p122!#REF!</definedName>
    <definedName name="__123Graph_D" localSheetId="2" hidden="1">[4]p122!#REF!</definedName>
    <definedName name="__123Graph_D" localSheetId="3" hidden="1">[4]p122!#REF!</definedName>
    <definedName name="__123Graph_D" localSheetId="4" hidden="1">[4]p122!#REF!</definedName>
    <definedName name="__123Graph_D" localSheetId="5" hidden="1">[4]p122!#REF!</definedName>
    <definedName name="__123Graph_D" localSheetId="6" hidden="1">[4]p122!#REF!</definedName>
    <definedName name="__123Graph_D" localSheetId="7" hidden="1">[4]p122!#REF!</definedName>
    <definedName name="__123Graph_D" localSheetId="8" hidden="1">[4]p122!#REF!</definedName>
    <definedName name="__123Graph_D" localSheetId="9" hidden="1">[4]p122!#REF!</definedName>
    <definedName name="__123Graph_D" localSheetId="12" hidden="1">[5]p122!#REF!</definedName>
    <definedName name="__123Graph_D" localSheetId="30" hidden="1">[6]p122!#REF!</definedName>
    <definedName name="__123Graph_D" localSheetId="15" hidden="1">[7]p122!#REF!</definedName>
    <definedName name="__123Graph_D" localSheetId="24" hidden="1">[8]p122!#REF!</definedName>
    <definedName name="__123Graph_D" localSheetId="28" hidden="1">[9]p122!#REF!</definedName>
    <definedName name="__123Graph_D" hidden="1">[10]p122!#REF!</definedName>
    <definedName name="__123Graph_DCurrent" localSheetId="12" hidden="1">'[1]19.14-15'!#REF!</definedName>
    <definedName name="__123Graph_DCurrent" hidden="1">'[1]19.14-15'!#REF!</definedName>
    <definedName name="__123Graph_DGrßfico1" localSheetId="12" hidden="1">'[1]19.14-15'!#REF!</definedName>
    <definedName name="__123Graph_DGrßfico1" hidden="1">'[1]19.14-15'!#REF!</definedName>
    <definedName name="__123Graph_E" localSheetId="12" hidden="1">'[1]19.14-15'!$D$34:$D$37</definedName>
    <definedName name="__123Graph_E" hidden="1">'[1]19.14-15'!$D$34:$D$37</definedName>
    <definedName name="__123Graph_ECurrent" localSheetId="12" hidden="1">'[1]19.14-15'!$D$34:$D$37</definedName>
    <definedName name="__123Graph_ECurrent" hidden="1">'[1]19.14-15'!$D$34:$D$37</definedName>
    <definedName name="__123Graph_EGrßfico1" localSheetId="12" hidden="1">'[1]19.14-15'!$D$34:$D$37</definedName>
    <definedName name="__123Graph_EGrßfico1" hidden="1">'[1]19.14-15'!$D$34:$D$37</definedName>
    <definedName name="__123Graph_F" localSheetId="1" hidden="1">[4]p122!#REF!</definedName>
    <definedName name="__123Graph_F" localSheetId="10" hidden="1">[4]p122!#REF!</definedName>
    <definedName name="__123Graph_F" localSheetId="2" hidden="1">[4]p122!#REF!</definedName>
    <definedName name="__123Graph_F" localSheetId="3" hidden="1">[4]p122!#REF!</definedName>
    <definedName name="__123Graph_F" localSheetId="4" hidden="1">[4]p122!#REF!</definedName>
    <definedName name="__123Graph_F" localSheetId="5" hidden="1">[4]p122!#REF!</definedName>
    <definedName name="__123Graph_F" localSheetId="6" hidden="1">[4]p122!#REF!</definedName>
    <definedName name="__123Graph_F" localSheetId="7" hidden="1">[4]p122!#REF!</definedName>
    <definedName name="__123Graph_F" localSheetId="8" hidden="1">[4]p122!#REF!</definedName>
    <definedName name="__123Graph_F" localSheetId="9" hidden="1">[4]p122!#REF!</definedName>
    <definedName name="__123Graph_F" localSheetId="12" hidden="1">[5]p122!#REF!</definedName>
    <definedName name="__123Graph_F" localSheetId="30" hidden="1">[6]p122!#REF!</definedName>
    <definedName name="__123Graph_F" localSheetId="15" hidden="1">[7]p122!#REF!</definedName>
    <definedName name="__123Graph_F" localSheetId="24" hidden="1">[8]p122!#REF!</definedName>
    <definedName name="__123Graph_F" localSheetId="28" hidden="1">[9]p122!#REF!</definedName>
    <definedName name="__123Graph_F" hidden="1">[10]p122!#REF!</definedName>
    <definedName name="__123Graph_FCurrent" localSheetId="12" hidden="1">'[1]19.14-15'!#REF!</definedName>
    <definedName name="__123Graph_FCurrent" hidden="1">'[1]19.14-15'!#REF!</definedName>
    <definedName name="__123Graph_FGrßfico1" localSheetId="12" hidden="1">'[1]19.14-15'!#REF!</definedName>
    <definedName name="__123Graph_FGrßfico1" hidden="1">'[1]19.14-15'!#REF!</definedName>
    <definedName name="__123Graph_X" localSheetId="1" hidden="1">[4]p122!#REF!</definedName>
    <definedName name="__123Graph_X" localSheetId="10" hidden="1">[4]p122!#REF!</definedName>
    <definedName name="__123Graph_X" localSheetId="2" hidden="1">[4]p122!#REF!</definedName>
    <definedName name="__123Graph_X" localSheetId="3" hidden="1">[4]p122!#REF!</definedName>
    <definedName name="__123Graph_X" localSheetId="4" hidden="1">[4]p122!#REF!</definedName>
    <definedName name="__123Graph_X" localSheetId="5" hidden="1">[4]p122!#REF!</definedName>
    <definedName name="__123Graph_X" localSheetId="6" hidden="1">[4]p122!#REF!</definedName>
    <definedName name="__123Graph_X" localSheetId="7" hidden="1">[4]p122!#REF!</definedName>
    <definedName name="__123Graph_X" localSheetId="8" hidden="1">[4]p122!#REF!</definedName>
    <definedName name="__123Graph_X" localSheetId="9" hidden="1">[4]p122!#REF!</definedName>
    <definedName name="__123Graph_X" localSheetId="12" hidden="1">[5]p122!#REF!</definedName>
    <definedName name="__123Graph_X" localSheetId="30" hidden="1">[6]p122!#REF!</definedName>
    <definedName name="__123Graph_X" localSheetId="15" hidden="1">[7]p122!#REF!</definedName>
    <definedName name="__123Graph_X" localSheetId="24" hidden="1">[8]p122!#REF!</definedName>
    <definedName name="__123Graph_X" localSheetId="28" hidden="1">[9]p122!#REF!</definedName>
    <definedName name="__123Graph_X" hidden="1">[10]p122!#REF!</definedName>
    <definedName name="__123Graph_XCurrent" localSheetId="12" hidden="1">'[1]19.14-15'!#REF!</definedName>
    <definedName name="__123Graph_XCurrent" hidden="1">'[1]19.14-15'!#REF!</definedName>
    <definedName name="__123Graph_XGrßfico1" localSheetId="12" hidden="1">'[1]19.14-15'!#REF!</definedName>
    <definedName name="__123Graph_XGrßfico1" hidden="1">'[1]19.14-15'!#REF!</definedName>
    <definedName name="_Dist_Values" hidden="1">#N/A</definedName>
    <definedName name="_p421" localSheetId="12">[11]CARNE1!$B$44</definedName>
    <definedName name="_p421">[11]CARNE1!$B$44</definedName>
    <definedName name="_p431" localSheetId="12" hidden="1">[11]CARNE7!$G$11:$G$93</definedName>
    <definedName name="_p431" hidden="1">[11]CARNE7!$G$11:$G$93</definedName>
    <definedName name="_p7" hidden="1">'[12]19.14-15'!#REF!</definedName>
    <definedName name="_PEP1" localSheetId="12">'[13]19.11-12'!$B$51</definedName>
    <definedName name="_PEP1">'[13]19.11-12'!$B$51</definedName>
    <definedName name="_PEP2" localSheetId="12">[14]GANADE1!$B$75</definedName>
    <definedName name="_PEP2">[14]GANADE1!$B$75</definedName>
    <definedName name="_PEP3" localSheetId="12">'[13]19.11-12'!$B$53</definedName>
    <definedName name="_PEP3">'[13]19.11-12'!$B$53</definedName>
    <definedName name="_PEP4" localSheetId="12" hidden="1">'[13]19.14-15'!$B$34:$B$37</definedName>
    <definedName name="_PEP4" hidden="1">'[13]19.14-15'!$B$34:$B$37</definedName>
    <definedName name="_PP1" localSheetId="12">[14]GANADE1!$B$77</definedName>
    <definedName name="_PP1">[14]GANADE1!$B$77</definedName>
    <definedName name="_PP10" localSheetId="12" hidden="1">'[13]19.14-15'!$C$34:$C$37</definedName>
    <definedName name="_PP10" hidden="1">'[13]19.14-15'!$C$34:$C$37</definedName>
    <definedName name="_PP11" localSheetId="12" hidden="1">'[13]19.14-15'!$C$34:$C$37</definedName>
    <definedName name="_PP11" hidden="1">'[13]19.14-15'!$C$34:$C$37</definedName>
    <definedName name="_PP12" localSheetId="12" hidden="1">'[13]19.14-15'!$C$34:$C$37</definedName>
    <definedName name="_PP12" hidden="1">'[13]19.14-15'!$C$34:$C$37</definedName>
    <definedName name="_PP13" localSheetId="12" hidden="1">'[13]19.14-15'!#REF!</definedName>
    <definedName name="_PP13" hidden="1">'[13]19.14-15'!#REF!</definedName>
    <definedName name="_PP14" localSheetId="12" hidden="1">'[13]19.14-15'!#REF!</definedName>
    <definedName name="_PP14" hidden="1">'[13]19.14-15'!#REF!</definedName>
    <definedName name="_PP15" localSheetId="12" hidden="1">'[13]19.14-15'!#REF!</definedName>
    <definedName name="_PP15" hidden="1">'[13]19.14-15'!#REF!</definedName>
    <definedName name="_PP16" localSheetId="12" hidden="1">'[13]19.14-15'!$D$34:$D$37</definedName>
    <definedName name="_PP16" hidden="1">'[13]19.14-15'!$D$34:$D$37</definedName>
    <definedName name="_PP17" localSheetId="12" hidden="1">'[13]19.14-15'!$D$34:$D$37</definedName>
    <definedName name="_PP17" hidden="1">'[13]19.14-15'!$D$34:$D$37</definedName>
    <definedName name="_pp18" localSheetId="12" hidden="1">'[13]19.14-15'!$D$34:$D$37</definedName>
    <definedName name="_pp18" hidden="1">'[13]19.14-15'!$D$34:$D$37</definedName>
    <definedName name="_pp19" localSheetId="12" hidden="1">'[13]19.14-15'!#REF!</definedName>
    <definedName name="_pp19" hidden="1">'[13]19.14-15'!#REF!</definedName>
    <definedName name="_PP2" localSheetId="12">'[13]19.22'!#REF!</definedName>
    <definedName name="_PP2">'[13]19.22'!#REF!</definedName>
    <definedName name="_PP20" localSheetId="12" hidden="1">'[13]19.14-15'!#REF!</definedName>
    <definedName name="_PP20" hidden="1">'[13]19.14-15'!#REF!</definedName>
    <definedName name="_PP21" localSheetId="12" hidden="1">'[13]19.14-15'!#REF!</definedName>
    <definedName name="_PP21" hidden="1">'[13]19.14-15'!#REF!</definedName>
    <definedName name="_PP22" localSheetId="12" hidden="1">'[13]19.14-15'!#REF!</definedName>
    <definedName name="_PP22" hidden="1">'[13]19.14-15'!#REF!</definedName>
    <definedName name="_pp23" localSheetId="12" hidden="1">'[13]19.14-15'!#REF!</definedName>
    <definedName name="_pp23" hidden="1">'[13]19.14-15'!#REF!</definedName>
    <definedName name="_pp24" localSheetId="12" hidden="1">'[13]19.14-15'!#REF!</definedName>
    <definedName name="_pp24" hidden="1">'[13]19.14-15'!#REF!</definedName>
    <definedName name="_pp25" localSheetId="12" hidden="1">'[13]19.14-15'!#REF!</definedName>
    <definedName name="_pp25" hidden="1">'[13]19.14-15'!#REF!</definedName>
    <definedName name="_pp26" localSheetId="12" hidden="1">'[13]19.14-15'!#REF!</definedName>
    <definedName name="_pp26" hidden="1">'[13]19.14-15'!#REF!</definedName>
    <definedName name="_pp27" localSheetId="12" hidden="1">'[13]19.14-15'!#REF!</definedName>
    <definedName name="_pp27" hidden="1">'[13]19.14-15'!#REF!</definedName>
    <definedName name="_PP3" localSheetId="12">[14]GANADE1!$B$79</definedName>
    <definedName name="_PP3">[14]GANADE1!$B$79</definedName>
    <definedName name="_PP4" localSheetId="12">'[13]19.11-12'!$B$51</definedName>
    <definedName name="_PP4">'[13]19.11-12'!$B$51</definedName>
    <definedName name="_PP5" localSheetId="12" hidden="1">'[13]19.14-15'!$B$34:$B$37</definedName>
    <definedName name="_PP5" hidden="1">'[13]19.14-15'!$B$34:$B$37</definedName>
    <definedName name="_PP6" localSheetId="12" hidden="1">'[13]19.14-15'!$B$34:$B$37</definedName>
    <definedName name="_PP6" hidden="1">'[13]19.14-15'!$B$34:$B$37</definedName>
    <definedName name="_PP7" localSheetId="12" hidden="1">'[13]19.14-15'!#REF!</definedName>
    <definedName name="_PP7" hidden="1">'[13]19.14-15'!#REF!</definedName>
    <definedName name="_PP8" localSheetId="12" hidden="1">'[13]19.14-15'!#REF!</definedName>
    <definedName name="_PP8" hidden="1">'[13]19.14-15'!#REF!</definedName>
    <definedName name="_PP9" localSheetId="12" hidden="1">'[13]19.14-15'!#REF!</definedName>
    <definedName name="_PP9" hidden="1">'[13]19.14-15'!#REF!</definedName>
    <definedName name="_SUP1">#N/A</definedName>
    <definedName name="_SUP2">#N/A</definedName>
    <definedName name="_SUP3">#N/A</definedName>
    <definedName name="a">'[15]3.1'!#REF!</definedName>
    <definedName name="A_impresión_IM" localSheetId="12">#REF!</definedName>
    <definedName name="A_impresión_IM">#REF!</definedName>
    <definedName name="alk" localSheetId="12">'[1]19.11-12'!$B$53</definedName>
    <definedName name="alk">'[1]19.11-12'!$B$53</definedName>
    <definedName name="AÑOSEÑA">#N/A</definedName>
    <definedName name="_xlnm.Print_Area" localSheetId="0">'15.1.1'!$A$1:$J$68</definedName>
    <definedName name="_xlnm.Print_Area" localSheetId="1">'15.1.1.1'!$A$1:$L$37</definedName>
    <definedName name="_xlnm.Print_Area" localSheetId="10">'15.1.1.10'!$A$1:$C$26</definedName>
    <definedName name="_xlnm.Print_Area" localSheetId="2">'15.1.1.2'!$A$1:$I$22</definedName>
    <definedName name="_xlnm.Print_Area" localSheetId="3">'15.1.1.3'!$A$1:$H$30</definedName>
    <definedName name="_xlnm.Print_Area" localSheetId="4">'15.1.1.4'!$A$1:$F$33</definedName>
    <definedName name="_xlnm.Print_Area" localSheetId="5">'15.1.1.5'!$A$1:$E$20</definedName>
    <definedName name="_xlnm.Print_Area" localSheetId="6">'15.1.1.6'!$A$1:$D$21</definedName>
    <definedName name="_xlnm.Print_Area" localSheetId="7">'15.1.1.7'!$A$1:$C$25</definedName>
    <definedName name="_xlnm.Print_Area" localSheetId="8">'15.1.1.8'!$A$1:$I$28</definedName>
    <definedName name="_xlnm.Print_Area" localSheetId="9">'15.1.1.9'!$A$1:$D$18</definedName>
    <definedName name="_xlnm.Print_Area" localSheetId="11">'15.1.2'!$A$1:$I$76</definedName>
    <definedName name="_xlnm.Print_Area" localSheetId="12">'15.1.3'!$A$1:$N$54</definedName>
    <definedName name="_xlnm.Print_Area" localSheetId="30">'15.10.1'!$A$1:$J$92</definedName>
    <definedName name="_xlnm.Print_Area" localSheetId="31">'15.11.1'!$A$1:$D$77</definedName>
    <definedName name="_xlnm.Print_Area" localSheetId="32">'15.11.2'!$A$1:$D$46</definedName>
    <definedName name="_xlnm.Print_Area" localSheetId="33">'15.11.3'!$A$1:$K$86</definedName>
    <definedName name="_xlnm.Print_Area" localSheetId="34">'15.11.4'!$A$1:$J$88</definedName>
    <definedName name="_xlnm.Print_Area" localSheetId="35">'15.11.5'!$A$1:$R$89</definedName>
    <definedName name="_xlnm.Print_Area" localSheetId="13">'15.2.1'!$A$1:$H$98</definedName>
    <definedName name="_xlnm.Print_Area" localSheetId="14">'15.2.2'!$A$1:$F$76</definedName>
    <definedName name="_xlnm.Print_Area" localSheetId="15">'15.2.3'!$A$1:$F$74</definedName>
    <definedName name="_xlnm.Print_Area" localSheetId="16">'15.2.4'!$A$1:$I$83</definedName>
    <definedName name="_xlnm.Print_Area" localSheetId="17">'15.2.5'!$A$1:$H$59</definedName>
    <definedName name="_xlnm.Print_Area" localSheetId="18">'15.2.6'!$A$1:$N$34</definedName>
    <definedName name="_xlnm.Print_Area" localSheetId="19">'15.2.7'!$A$1:$I$48</definedName>
    <definedName name="_xlnm.Print_Area" localSheetId="20">'15.3.1'!$A$1:$I$74</definedName>
    <definedName name="_xlnm.Print_Area" localSheetId="21">'15.4.1'!$A$1:$M$38</definedName>
    <definedName name="_xlnm.Print_Area" localSheetId="22">'15.4.2'!$A$1:$J$48</definedName>
    <definedName name="_xlnm.Print_Area" localSheetId="23">'15.5.1'!$A$1:$F$48</definedName>
    <definedName name="_xlnm.Print_Area" localSheetId="24">'15.6.1'!$A$1:$L$52</definedName>
    <definedName name="_xlnm.Print_Area" localSheetId="25">'15.6.2'!$A$1:$H$60</definedName>
    <definedName name="_xlnm.Print_Area" localSheetId="26">'15.6.3'!$A$1:$H$27</definedName>
    <definedName name="_xlnm.Print_Area" localSheetId="27">'15.7.1'!$A$1:$G$78</definedName>
    <definedName name="_xlnm.Print_Area" localSheetId="28">'15.8.1'!$A$1:$F$76</definedName>
    <definedName name="_xlnm.Print_Area" localSheetId="29">'15.9.1'!$A$1:$G$78</definedName>
    <definedName name="balan.xls" localSheetId="12" hidden="1">'[16]7.24'!$D$6:$D$27</definedName>
    <definedName name="balan.xls" hidden="1">'[16]7.24'!$D$6:$D$27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 localSheetId="12">#REF!</definedName>
    <definedName name="GUION">#REF!</definedName>
    <definedName name="hgvnhgj">'[15]3.1'!#REF!</definedName>
    <definedName name="IMP">#N/A</definedName>
    <definedName name="IMPR">#N/A</definedName>
    <definedName name="IMPRIMIR">#N/A</definedName>
    <definedName name="Imprimir_área_IM" localSheetId="1">#REF!</definedName>
    <definedName name="Imprimir_área_IM" localSheetId="10">#REF!</definedName>
    <definedName name="Imprimir_área_IM" localSheetId="2">#REF!</definedName>
    <definedName name="Imprimir_área_IM" localSheetId="3">#REF!</definedName>
    <definedName name="Imprimir_área_IM" localSheetId="4">#REF!</definedName>
    <definedName name="Imprimir_área_IM" localSheetId="5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30">'15.10.1'!$A$3:$I$89</definedName>
    <definedName name="Imprimir_área_IM" localSheetId="16">'15.2.4'!#REF!</definedName>
    <definedName name="Imprimir_área_IM" localSheetId="17">'15.2.5'!$A$3:$H$12</definedName>
    <definedName name="Imprimir_área_IM" localSheetId="20">'15.3.1'!$A$20:$H$51</definedName>
    <definedName name="Imprimir_área_IM">#REF!</definedName>
    <definedName name="kk" hidden="1">'[12]19.14-15'!#REF!</definedName>
    <definedName name="kkjkj">#REF!</definedName>
    <definedName name="l">'[15]3.1'!#REF!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 localSheetId="12">[14]GANADE1!$B$79</definedName>
    <definedName name="PEP">[14]GANADE1!$B$79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 localSheetId="12">#REF!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25725"/>
</workbook>
</file>

<file path=xl/calcChain.xml><?xml version="1.0" encoding="utf-8"?>
<calcChain xmlns="http://schemas.openxmlformats.org/spreadsheetml/2006/main">
  <c r="B20" i="82"/>
  <c r="H84" i="62"/>
  <c r="H80"/>
  <c r="H70"/>
  <c r="H64"/>
  <c r="H59"/>
  <c r="H37"/>
  <c r="H31"/>
  <c r="H22"/>
  <c r="H13"/>
  <c r="C13"/>
  <c r="F80"/>
  <c r="F70"/>
  <c r="F64"/>
  <c r="F59"/>
  <c r="F37"/>
  <c r="F31"/>
  <c r="F22"/>
  <c r="F13"/>
  <c r="D84"/>
  <c r="D80"/>
  <c r="C22"/>
  <c r="C31"/>
  <c r="C37"/>
  <c r="C59"/>
  <c r="C64"/>
  <c r="C70"/>
  <c r="C80"/>
  <c r="C84"/>
  <c r="B84"/>
  <c r="B80"/>
  <c r="B70"/>
  <c r="B64"/>
  <c r="B59"/>
  <c r="B37"/>
  <c r="B31"/>
  <c r="B22"/>
  <c r="B13"/>
  <c r="N12" i="66"/>
  <c r="O12"/>
  <c r="N79"/>
  <c r="O79"/>
  <c r="J63"/>
  <c r="K63"/>
  <c r="L63"/>
  <c r="K21"/>
  <c r="L21"/>
  <c r="K12"/>
  <c r="L12"/>
  <c r="K69"/>
  <c r="L69"/>
  <c r="K36"/>
  <c r="L36"/>
  <c r="K49"/>
  <c r="L49"/>
  <c r="K58"/>
  <c r="L58"/>
  <c r="L83"/>
  <c r="L85"/>
  <c r="K83"/>
  <c r="K85"/>
  <c r="L30"/>
  <c r="K30"/>
  <c r="K79"/>
  <c r="F37" i="69"/>
  <c r="J69" i="68"/>
  <c r="J12"/>
  <c r="G69"/>
  <c r="J36"/>
  <c r="G36"/>
  <c r="J49"/>
  <c r="G49"/>
  <c r="J58"/>
  <c r="G58"/>
  <c r="F69"/>
  <c r="I69"/>
  <c r="H69"/>
  <c r="G12"/>
  <c r="I36"/>
  <c r="H36"/>
  <c r="F36"/>
  <c r="I49"/>
  <c r="H49"/>
  <c r="I58"/>
  <c r="H58"/>
  <c r="J83"/>
  <c r="I83"/>
  <c r="H83"/>
  <c r="G83"/>
  <c r="F83"/>
  <c r="J63"/>
  <c r="I63"/>
  <c r="H63"/>
  <c r="G63"/>
  <c r="F63"/>
  <c r="F58"/>
  <c r="F49"/>
  <c r="J21"/>
  <c r="I21"/>
  <c r="H21"/>
  <c r="G21"/>
  <c r="F21"/>
  <c r="F12"/>
  <c r="E80" i="62"/>
  <c r="E84"/>
  <c r="G13"/>
  <c r="G31"/>
  <c r="G37"/>
  <c r="G59"/>
  <c r="G64"/>
  <c r="G70"/>
  <c r="G80"/>
  <c r="I13"/>
  <c r="I22"/>
  <c r="I31"/>
  <c r="I37"/>
  <c r="I59"/>
  <c r="I64"/>
  <c r="I70"/>
  <c r="I80"/>
  <c r="I84"/>
  <c r="G22"/>
  <c r="D64"/>
  <c r="C21" i="66"/>
  <c r="C30"/>
  <c r="C36"/>
  <c r="C49"/>
  <c r="C58"/>
  <c r="C63"/>
  <c r="C69"/>
  <c r="C79"/>
  <c r="C83"/>
  <c r="C85"/>
  <c r="C12"/>
  <c r="D49"/>
  <c r="D63"/>
  <c r="D85"/>
  <c r="D83"/>
  <c r="D79"/>
  <c r="D69"/>
  <c r="D58"/>
  <c r="D36"/>
  <c r="D30"/>
  <c r="D21"/>
  <c r="D12"/>
  <c r="E83"/>
  <c r="F83"/>
  <c r="G83"/>
  <c r="H83"/>
  <c r="I83"/>
  <c r="J83"/>
  <c r="M83"/>
  <c r="N83"/>
  <c r="O83"/>
  <c r="P83"/>
  <c r="E79"/>
  <c r="F79"/>
  <c r="G79"/>
  <c r="H79"/>
  <c r="I79"/>
  <c r="J79"/>
  <c r="M79"/>
  <c r="P79"/>
  <c r="P69"/>
  <c r="E69"/>
  <c r="F69"/>
  <c r="G69"/>
  <c r="H69"/>
  <c r="H85"/>
  <c r="I69"/>
  <c r="J69"/>
  <c r="M69"/>
  <c r="N69"/>
  <c r="N85"/>
  <c r="O69"/>
  <c r="E63"/>
  <c r="F63"/>
  <c r="G63"/>
  <c r="H63"/>
  <c r="I63"/>
  <c r="M63"/>
  <c r="N63"/>
  <c r="O63"/>
  <c r="P63"/>
  <c r="E58"/>
  <c r="F58"/>
  <c r="F85"/>
  <c r="G58"/>
  <c r="H58"/>
  <c r="I58"/>
  <c r="J58"/>
  <c r="J85"/>
  <c r="M58"/>
  <c r="N58"/>
  <c r="O58"/>
  <c r="P58"/>
  <c r="E49"/>
  <c r="F49"/>
  <c r="G49"/>
  <c r="H49"/>
  <c r="I49"/>
  <c r="J49"/>
  <c r="M49"/>
  <c r="N49"/>
  <c r="O49"/>
  <c r="P49"/>
  <c r="E36"/>
  <c r="F36"/>
  <c r="G36"/>
  <c r="H36"/>
  <c r="I36"/>
  <c r="J36"/>
  <c r="N36"/>
  <c r="O36"/>
  <c r="P36"/>
  <c r="E30"/>
  <c r="F30"/>
  <c r="G30"/>
  <c r="H30"/>
  <c r="I30"/>
  <c r="J30"/>
  <c r="M30"/>
  <c r="N30"/>
  <c r="O30"/>
  <c r="O85"/>
  <c r="P30"/>
  <c r="E21"/>
  <c r="F21"/>
  <c r="G21"/>
  <c r="H21"/>
  <c r="I21"/>
  <c r="J21"/>
  <c r="M21"/>
  <c r="N21"/>
  <c r="O21"/>
  <c r="P21"/>
  <c r="E85"/>
  <c r="F12"/>
  <c r="G12"/>
  <c r="G85"/>
  <c r="H12"/>
  <c r="I12"/>
  <c r="I85"/>
  <c r="J12"/>
  <c r="M12"/>
  <c r="M85"/>
  <c r="P12"/>
  <c r="P85"/>
  <c r="B30"/>
  <c r="B36"/>
  <c r="B49"/>
  <c r="B58"/>
  <c r="B63"/>
  <c r="B83"/>
  <c r="B85"/>
  <c r="B79"/>
  <c r="B69"/>
  <c r="B21"/>
  <c r="B12"/>
  <c r="H37" i="69"/>
  <c r="I37"/>
  <c r="G37"/>
  <c r="C13"/>
  <c r="C22"/>
  <c r="C31"/>
  <c r="C37"/>
  <c r="C50"/>
  <c r="C59"/>
  <c r="C64"/>
  <c r="C70"/>
  <c r="C80"/>
  <c r="C84"/>
  <c r="C86"/>
  <c r="D13"/>
  <c r="D22"/>
  <c r="D31"/>
  <c r="D37"/>
  <c r="D50"/>
  <c r="D59"/>
  <c r="D64"/>
  <c r="D70"/>
  <c r="D80"/>
  <c r="D84"/>
  <c r="D86"/>
  <c r="E13"/>
  <c r="E22"/>
  <c r="E31"/>
  <c r="E37"/>
  <c r="E50"/>
  <c r="E59"/>
  <c r="E64"/>
  <c r="E70"/>
  <c r="E80"/>
  <c r="E86"/>
  <c r="E84"/>
  <c r="F13"/>
  <c r="F22"/>
  <c r="F31"/>
  <c r="F50"/>
  <c r="F59"/>
  <c r="F64"/>
  <c r="F70"/>
  <c r="F80"/>
  <c r="F84"/>
  <c r="F86"/>
  <c r="G80"/>
  <c r="G31"/>
  <c r="G84"/>
  <c r="G59"/>
  <c r="G50"/>
  <c r="G70"/>
  <c r="G13"/>
  <c r="G22"/>
  <c r="G64"/>
  <c r="G86"/>
  <c r="H80"/>
  <c r="H31"/>
  <c r="H84"/>
  <c r="H59"/>
  <c r="H50"/>
  <c r="H70"/>
  <c r="H13"/>
  <c r="H22"/>
  <c r="H64"/>
  <c r="H86"/>
  <c r="I80"/>
  <c r="I84"/>
  <c r="I59"/>
  <c r="I50"/>
  <c r="I70"/>
  <c r="I13"/>
  <c r="I22"/>
  <c r="I64"/>
  <c r="I86"/>
  <c r="I31"/>
  <c r="B13"/>
  <c r="B22"/>
  <c r="B31"/>
  <c r="B37"/>
  <c r="B50"/>
  <c r="B59"/>
  <c r="B64"/>
  <c r="B70"/>
  <c r="B80"/>
  <c r="B84"/>
  <c r="B86"/>
  <c r="C79" i="68"/>
  <c r="C30"/>
  <c r="C58"/>
  <c r="C49"/>
  <c r="C36"/>
  <c r="C12"/>
  <c r="C21"/>
  <c r="D79"/>
  <c r="D30"/>
  <c r="D83"/>
  <c r="D85"/>
  <c r="D58"/>
  <c r="D49"/>
  <c r="D36"/>
  <c r="D69"/>
  <c r="D12"/>
  <c r="D21"/>
  <c r="E79"/>
  <c r="E85"/>
  <c r="E30"/>
  <c r="E83"/>
  <c r="E58"/>
  <c r="E49"/>
  <c r="E36"/>
  <c r="E69"/>
  <c r="E12"/>
  <c r="E21"/>
  <c r="E63"/>
  <c r="F79"/>
  <c r="F30"/>
  <c r="F85"/>
  <c r="G79"/>
  <c r="G30"/>
  <c r="G85"/>
  <c r="H79"/>
  <c r="H85"/>
  <c r="H30"/>
  <c r="I79"/>
  <c r="I85"/>
  <c r="I30"/>
  <c r="J79"/>
  <c r="J30"/>
  <c r="J85"/>
  <c r="B79"/>
  <c r="B30"/>
  <c r="B83"/>
  <c r="B58"/>
  <c r="B49"/>
  <c r="B36"/>
  <c r="B69"/>
  <c r="B12"/>
  <c r="B21"/>
  <c r="B63"/>
  <c r="B85"/>
  <c r="C69"/>
  <c r="C83"/>
  <c r="C85"/>
  <c r="D8" i="41"/>
</calcChain>
</file>

<file path=xl/sharedStrings.xml><?xml version="1.0" encoding="utf-8"?>
<sst xmlns="http://schemas.openxmlformats.org/spreadsheetml/2006/main" count="1924" uniqueCount="512">
  <si>
    <t xml:space="preserve">  Cebada</t>
  </si>
  <si>
    <t xml:space="preserve">  Centeno</t>
  </si>
  <si>
    <t xml:space="preserve">  Avena</t>
  </si>
  <si>
    <t xml:space="preserve">  Arroz</t>
  </si>
  <si>
    <t xml:space="preserve">  Maíz</t>
  </si>
  <si>
    <t xml:space="preserve">  Sorgo</t>
  </si>
  <si>
    <t xml:space="preserve">  Triticale</t>
  </si>
  <si>
    <t>Años</t>
  </si>
  <si>
    <t>Cereales</t>
  </si>
  <si>
    <t>Cultivos</t>
  </si>
  <si>
    <t>Hortalizas</t>
  </si>
  <si>
    <t>Plantones</t>
  </si>
  <si>
    <t>Total</t>
  </si>
  <si>
    <t>Nitrato</t>
  </si>
  <si>
    <t>Sulfato</t>
  </si>
  <si>
    <t>Nitrosulfato</t>
  </si>
  <si>
    <t>de cal</t>
  </si>
  <si>
    <t>de Chile</t>
  </si>
  <si>
    <t>amónico</t>
  </si>
  <si>
    <t>Soluciones</t>
  </si>
  <si>
    <t>Urea</t>
  </si>
  <si>
    <t>nitrogenadas</t>
  </si>
  <si>
    <t>agrícola</t>
  </si>
  <si>
    <t>Compuestos</t>
  </si>
  <si>
    <t>Superfosfato</t>
  </si>
  <si>
    <t>Escorias</t>
  </si>
  <si>
    <t>Thomas</t>
  </si>
  <si>
    <t>Superficie</t>
  </si>
  <si>
    <t>Por hectárea</t>
  </si>
  <si>
    <t>kg/ha</t>
  </si>
  <si>
    <t>Producción</t>
  </si>
  <si>
    <t>Importaciones</t>
  </si>
  <si>
    <t>Nitrogenados</t>
  </si>
  <si>
    <t>Fosfatados</t>
  </si>
  <si>
    <t>Potásicos</t>
  </si>
  <si>
    <t>de N</t>
  </si>
  <si>
    <t>Contenido</t>
  </si>
  <si>
    <t>Clases de fertilizante</t>
  </si>
  <si>
    <t>de elemento</t>
  </si>
  <si>
    <t>fertilizante</t>
  </si>
  <si>
    <t>% N</t>
  </si>
  <si>
    <t xml:space="preserve">  Nitrato amónico-cálcico</t>
  </si>
  <si>
    <t xml:space="preserve">  Nitrato amónico</t>
  </si>
  <si>
    <t xml:space="preserve">  Nitrosulfato amónico</t>
  </si>
  <si>
    <t xml:space="preserve">  Sulfato amónico</t>
  </si>
  <si>
    <t xml:space="preserve">  Urea</t>
  </si>
  <si>
    <t xml:space="preserve">  Superfosfato de cal</t>
  </si>
  <si>
    <t xml:space="preserve">  Sulfato potásico</t>
  </si>
  <si>
    <t xml:space="preserve"> COMPUESTOS</t>
  </si>
  <si>
    <t>% N-P-K</t>
  </si>
  <si>
    <t>0-14-7</t>
  </si>
  <si>
    <t>7-14-7</t>
  </si>
  <si>
    <t>8-15-15</t>
  </si>
  <si>
    <t>8-24-8</t>
  </si>
  <si>
    <t>9-18-27</t>
  </si>
  <si>
    <t>12-24-8</t>
  </si>
  <si>
    <t>15-15-15</t>
  </si>
  <si>
    <t>Abonos</t>
  </si>
  <si>
    <t>Enmiendas</t>
  </si>
  <si>
    <t>complejos</t>
  </si>
  <si>
    <t>Insecticidas</t>
  </si>
  <si>
    <t>Fungicidas</t>
  </si>
  <si>
    <t>Herbicidas</t>
  </si>
  <si>
    <t>Varios</t>
  </si>
  <si>
    <t>Clase de alimento</t>
  </si>
  <si>
    <t xml:space="preserve">  Trigo (pienso)</t>
  </si>
  <si>
    <t xml:space="preserve">  Cebada (pienso)</t>
  </si>
  <si>
    <t xml:space="preserve">  Avena (pienso)</t>
  </si>
  <si>
    <t xml:space="preserve">  Maíz (pienso)</t>
  </si>
  <si>
    <t xml:space="preserve">  Salvado de trigo</t>
  </si>
  <si>
    <t xml:space="preserve">  Harina de soja</t>
  </si>
  <si>
    <t xml:space="preserve">  Pulpa de remolacha</t>
  </si>
  <si>
    <t xml:space="preserve">  Pollitas cría-recría</t>
  </si>
  <si>
    <t xml:space="preserve">  Gallinas ponedoras</t>
  </si>
  <si>
    <t xml:space="preserve">  Pollos carne</t>
  </si>
  <si>
    <t xml:space="preserve">  Terneros cría</t>
  </si>
  <si>
    <t xml:space="preserve">  Terneros recría/cebo</t>
  </si>
  <si>
    <t xml:space="preserve">  Concentrado vacuno de leche</t>
  </si>
  <si>
    <t xml:space="preserve">  Concentrado vacuno de carne</t>
  </si>
  <si>
    <t xml:space="preserve">  Corderos y chivos cría</t>
  </si>
  <si>
    <t xml:space="preserve">  Corderos y chivos recría/engorde</t>
  </si>
  <si>
    <t xml:space="preserve">  Ovejas y cabras lactantes</t>
  </si>
  <si>
    <t xml:space="preserve">  Lechones</t>
  </si>
  <si>
    <t xml:space="preserve">  Cerdos crecimiento y cebo</t>
  </si>
  <si>
    <t xml:space="preserve">  Cerdas gestación y lactación</t>
  </si>
  <si>
    <t>Simples</t>
  </si>
  <si>
    <t>Correctores</t>
  </si>
  <si>
    <t>Ovino y</t>
  </si>
  <si>
    <t>Bovino</t>
  </si>
  <si>
    <t>Caprino</t>
  </si>
  <si>
    <t>Porcino</t>
  </si>
  <si>
    <t>Aves</t>
  </si>
  <si>
    <t>Otros</t>
  </si>
  <si>
    <t>Gasóleo</t>
  </si>
  <si>
    <t>Energía eléctrica</t>
  </si>
  <si>
    <t>Lubricantes</t>
  </si>
  <si>
    <t>Motocultores</t>
  </si>
  <si>
    <t>Nacionales</t>
  </si>
  <si>
    <t>Importados</t>
  </si>
  <si>
    <t>Número</t>
  </si>
  <si>
    <t>CV</t>
  </si>
  <si>
    <t>herramientas</t>
  </si>
  <si>
    <t>Neumáticos</t>
  </si>
  <si>
    <t>Reparaciones</t>
  </si>
  <si>
    <t>Bienes de equipo</t>
  </si>
  <si>
    <t>Construcciones</t>
  </si>
  <si>
    <t xml:space="preserve">        Acolchado</t>
  </si>
  <si>
    <t xml:space="preserve">        Enarenado</t>
  </si>
  <si>
    <t xml:space="preserve">         Túneles</t>
  </si>
  <si>
    <t xml:space="preserve">   Instalaciones fijas</t>
  </si>
  <si>
    <t>Comunidades Autónomas</t>
  </si>
  <si>
    <t xml:space="preserve">  Lugo</t>
  </si>
  <si>
    <t xml:space="preserve">  Pontevedra</t>
  </si>
  <si>
    <t xml:space="preserve">   GALICIA</t>
  </si>
  <si>
    <t xml:space="preserve">   P. DE ASTURIAS</t>
  </si>
  <si>
    <t xml:space="preserve">   CANTABRIA</t>
  </si>
  <si>
    <t xml:space="preserve">  Guipúzcoa</t>
  </si>
  <si>
    <t xml:space="preserve">  Vizcaya</t>
  </si>
  <si>
    <t xml:space="preserve">   NAVARRA</t>
  </si>
  <si>
    <t xml:space="preserve">   LA RIOJA</t>
  </si>
  <si>
    <t xml:space="preserve">  Huesca</t>
  </si>
  <si>
    <t xml:space="preserve">  Teruel</t>
  </si>
  <si>
    <t xml:space="preserve">  Zaragoza</t>
  </si>
  <si>
    <t xml:space="preserve">  Barcelona</t>
  </si>
  <si>
    <t xml:space="preserve">  Girona</t>
  </si>
  <si>
    <t xml:space="preserve">  Lleida</t>
  </si>
  <si>
    <t xml:space="preserve">  Tarragona</t>
  </si>
  <si>
    <t xml:space="preserve">   CATALUÑA</t>
  </si>
  <si>
    <t xml:space="preserve">   BALEARES</t>
  </si>
  <si>
    <t xml:space="preserve">  Burgos</t>
  </si>
  <si>
    <t xml:space="preserve">  León</t>
  </si>
  <si>
    <t xml:space="preserve">  Palencia</t>
  </si>
  <si>
    <t xml:space="preserve">  Salamanca</t>
  </si>
  <si>
    <t xml:space="preserve">  Segovia</t>
  </si>
  <si>
    <t xml:space="preserve">  Soria</t>
  </si>
  <si>
    <t xml:space="preserve">  Valladolid</t>
  </si>
  <si>
    <t xml:space="preserve">  Zamora</t>
  </si>
  <si>
    <t xml:space="preserve">   MADRID</t>
  </si>
  <si>
    <t xml:space="preserve">  Albacete</t>
  </si>
  <si>
    <t xml:space="preserve">  Ciudad Real</t>
  </si>
  <si>
    <t xml:space="preserve">  Cuenca</t>
  </si>
  <si>
    <t xml:space="preserve">  Guadalajara</t>
  </si>
  <si>
    <t xml:space="preserve">  Toledo</t>
  </si>
  <si>
    <t xml:space="preserve">   CASTILLA-LA MANCHA</t>
  </si>
  <si>
    <t xml:space="preserve">  Alicante</t>
  </si>
  <si>
    <t xml:space="preserve">  Castellón</t>
  </si>
  <si>
    <t xml:space="preserve">  Valencia</t>
  </si>
  <si>
    <t xml:space="preserve">   C. VALENCIANA</t>
  </si>
  <si>
    <t xml:space="preserve">   R. DE MURCIA</t>
  </si>
  <si>
    <t xml:space="preserve">  Badajoz</t>
  </si>
  <si>
    <t xml:space="preserve">  Cáceres</t>
  </si>
  <si>
    <t xml:space="preserve">   EXTREMADURA</t>
  </si>
  <si>
    <t xml:space="preserve">  Almería</t>
  </si>
  <si>
    <t xml:space="preserve">  Cádiz</t>
  </si>
  <si>
    <t xml:space="preserve">  Córdoba</t>
  </si>
  <si>
    <t xml:space="preserve">  Granada</t>
  </si>
  <si>
    <t xml:space="preserve">  Huelva</t>
  </si>
  <si>
    <t xml:space="preserve">  Jaén</t>
  </si>
  <si>
    <t xml:space="preserve">  Málaga</t>
  </si>
  <si>
    <t xml:space="preserve">  Sevilla</t>
  </si>
  <si>
    <t xml:space="preserve">  S. C. Tenerife</t>
  </si>
  <si>
    <t xml:space="preserve">   CANARIAS</t>
  </si>
  <si>
    <t>Tractores</t>
  </si>
  <si>
    <t>Amoniaco</t>
  </si>
  <si>
    <t>Cloruro</t>
  </si>
  <si>
    <t>potásico</t>
  </si>
  <si>
    <t>Tipo de Maquinaria</t>
  </si>
  <si>
    <t>De ruedas</t>
  </si>
  <si>
    <t>Especies y clases</t>
  </si>
  <si>
    <t xml:space="preserve">  Trigo blando</t>
  </si>
  <si>
    <t xml:space="preserve">  Trigo duro</t>
  </si>
  <si>
    <t>LEGUMINOSAS GRANO</t>
  </si>
  <si>
    <t>LEGUMINOSAS CONSUMO HUMANO</t>
  </si>
  <si>
    <t>Vid</t>
  </si>
  <si>
    <t>Cítricos</t>
  </si>
  <si>
    <t>Frutales</t>
  </si>
  <si>
    <t>PATATA</t>
  </si>
  <si>
    <t>industriales</t>
  </si>
  <si>
    <t>Abonos Simples</t>
  </si>
  <si>
    <t>Materiales y</t>
  </si>
  <si>
    <t>pequeñas</t>
  </si>
  <si>
    <t>Mantenimiento y reparaciones</t>
  </si>
  <si>
    <t>–</t>
  </si>
  <si>
    <t>Consumo de N</t>
  </si>
  <si>
    <r>
      <t>Consumo de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</si>
  <si>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r>
      <t>Consumo de 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</si>
  <si>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de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</si>
  <si>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r>
      <t>de 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</si>
  <si>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DAP (Fosfato diamónico)</t>
  </si>
  <si>
    <t>Tractores de cadenas</t>
  </si>
  <si>
    <t>Tractores de ruedas</t>
  </si>
  <si>
    <t>Cosechadoras de cereales</t>
  </si>
  <si>
    <t>Cosechadoras para forraje</t>
  </si>
  <si>
    <t>Cosechadoras de remolacha</t>
  </si>
  <si>
    <t>Cosechadoras de hortalizas</t>
  </si>
  <si>
    <t>Cosechadora de algodón</t>
  </si>
  <si>
    <t>Cosechadoras de viñedo</t>
  </si>
  <si>
    <t>Otras cosechadoras</t>
  </si>
  <si>
    <t>Equipos de carga</t>
  </si>
  <si>
    <t>Tractocarros</t>
  </si>
  <si>
    <t>Otras automotrices</t>
  </si>
  <si>
    <t xml:space="preserve">  Las Palmas</t>
  </si>
  <si>
    <t>ESPAÑA</t>
  </si>
  <si>
    <t xml:space="preserve">  A Coruña</t>
  </si>
  <si>
    <t xml:space="preserve">  Ourense</t>
  </si>
  <si>
    <t>Provincias y</t>
  </si>
  <si>
    <t>Acaricidas</t>
  </si>
  <si>
    <t xml:space="preserve">  2000</t>
  </si>
  <si>
    <t>Olivar</t>
  </si>
  <si>
    <t>Bodegas</t>
  </si>
  <si>
    <t>Almazaras</t>
  </si>
  <si>
    <t>ganaderas</t>
  </si>
  <si>
    <t>Plantaciones</t>
  </si>
  <si>
    <t xml:space="preserve">  2001</t>
  </si>
  <si>
    <t xml:space="preserve">  2002</t>
  </si>
  <si>
    <r>
      <t xml:space="preserve">Total </t>
    </r>
    <r>
      <rPr>
        <vertAlign val="superscript"/>
        <sz val="10"/>
        <rFont val="Arial"/>
        <family val="2"/>
      </rPr>
      <t>(*)</t>
    </r>
  </si>
  <si>
    <r>
      <t xml:space="preserve">fertilizable </t>
    </r>
    <r>
      <rPr>
        <vertAlign val="superscript"/>
        <sz val="10"/>
        <rFont val="Arial"/>
        <family val="2"/>
      </rPr>
      <t>(1)</t>
    </r>
  </si>
  <si>
    <t>miles de toneladas</t>
  </si>
  <si>
    <t xml:space="preserve"> (Metodología SEC-95)</t>
  </si>
  <si>
    <t>(Metodología SEC-95)</t>
  </si>
  <si>
    <t xml:space="preserve">  2003</t>
  </si>
  <si>
    <t>(toneladas)</t>
  </si>
  <si>
    <t>CEREALES</t>
  </si>
  <si>
    <t xml:space="preserve">  2004</t>
  </si>
  <si>
    <t xml:space="preserve">  Alfalfa deshidratada</t>
  </si>
  <si>
    <t>PIENSOS SIMPLES</t>
  </si>
  <si>
    <t>PIENSOS COMPUESTOS</t>
  </si>
  <si>
    <t xml:space="preserve"> Aves</t>
  </si>
  <si>
    <t xml:space="preserve"> Vacuno</t>
  </si>
  <si>
    <t xml:space="preserve"> Ovino y caprino</t>
  </si>
  <si>
    <t xml:space="preserve"> Porcino</t>
  </si>
  <si>
    <t xml:space="preserve"> NITROGENADOS</t>
  </si>
  <si>
    <t xml:space="preserve"> FOSFATADOS</t>
  </si>
  <si>
    <t xml:space="preserve"> Compuestos</t>
  </si>
  <si>
    <t>Provincias y Comunidades Autónomas</t>
  </si>
  <si>
    <t xml:space="preserve">  2004 </t>
  </si>
  <si>
    <t xml:space="preserve">  2005</t>
  </si>
  <si>
    <t>planes de seguimiento de cada variedad</t>
  </si>
  <si>
    <t>Carne</t>
  </si>
  <si>
    <t>Leche</t>
  </si>
  <si>
    <t>Huevos</t>
  </si>
  <si>
    <t xml:space="preserve">  2006</t>
  </si>
  <si>
    <t>Nematicidas</t>
  </si>
  <si>
    <t xml:space="preserve">  2007</t>
  </si>
  <si>
    <t xml:space="preserve">  2006 </t>
  </si>
  <si>
    <t xml:space="preserve">   ANDALUCÍA</t>
  </si>
  <si>
    <t>Vacuno</t>
  </si>
  <si>
    <t>Ovino</t>
  </si>
  <si>
    <t>Apicultura</t>
  </si>
  <si>
    <t xml:space="preserve">  2007 </t>
  </si>
  <si>
    <t xml:space="preserve">  2008</t>
  </si>
  <si>
    <t>MEDIOS DE PRODUCCIÓN</t>
  </si>
  <si>
    <t xml:space="preserve">   CASTILLA Y LEÓN</t>
  </si>
  <si>
    <t>Raíces y tubérculos</t>
  </si>
  <si>
    <t>Leguminosas y forrajeras</t>
  </si>
  <si>
    <t>Cultivos industriales</t>
  </si>
  <si>
    <t>cálcicos</t>
  </si>
  <si>
    <t>Nitratos amónico-</t>
  </si>
  <si>
    <t xml:space="preserve"> POTÁSICOS</t>
  </si>
  <si>
    <t xml:space="preserve">  Lactoreemplazantes del 20% de proteínas</t>
  </si>
  <si>
    <t xml:space="preserve">De cadenas </t>
  </si>
  <si>
    <t>y otros</t>
  </si>
  <si>
    <t>(automotrices)</t>
  </si>
  <si>
    <t>de bienes de equipo, construcciones y plantaciones de la explotación agrícola</t>
  </si>
  <si>
    <t>Silos y</t>
  </si>
  <si>
    <t>almacenes</t>
  </si>
  <si>
    <t xml:space="preserve">Nota: en la provincia de Almería el 80% de las superficies de túneles está también acolchada, no incluyéndose está superficie en acolchado para evitar su duplicación. </t>
  </si>
  <si>
    <t xml:space="preserve">  Álava</t>
  </si>
  <si>
    <t xml:space="preserve">   PAÍS VASCO</t>
  </si>
  <si>
    <t xml:space="preserve">   ARAGÓN</t>
  </si>
  <si>
    <t xml:space="preserve">  Ávila</t>
  </si>
  <si>
    <t>Año</t>
  </si>
  <si>
    <t>Superficie (ha)</t>
  </si>
  <si>
    <t>Productores</t>
  </si>
  <si>
    <t xml:space="preserve"> Serie histórica de la producción agrícola ecológica</t>
  </si>
  <si>
    <t/>
  </si>
  <si>
    <t xml:space="preserve">   P. de Asturias</t>
  </si>
  <si>
    <t xml:space="preserve">   Navarra</t>
  </si>
  <si>
    <t xml:space="preserve">   La Rioja</t>
  </si>
  <si>
    <t xml:space="preserve">   Cataluña</t>
  </si>
  <si>
    <t xml:space="preserve">   Baleares</t>
  </si>
  <si>
    <t xml:space="preserve">   Castilla y León</t>
  </si>
  <si>
    <t xml:space="preserve">   Madrid</t>
  </si>
  <si>
    <t xml:space="preserve">   Castilla-La Mancha</t>
  </si>
  <si>
    <t xml:space="preserve">   C. Valenciana</t>
  </si>
  <si>
    <t xml:space="preserve">   R. de Murcia</t>
  </si>
  <si>
    <t xml:space="preserve">   Extremadura</t>
  </si>
  <si>
    <t xml:space="preserve">   Andalucía</t>
  </si>
  <si>
    <r>
      <t xml:space="preserve"> (toneladas de P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</t>
    </r>
    <r>
      <rPr>
        <b/>
        <vertAlign val="subscript"/>
        <sz val="11"/>
        <rFont val="Arial"/>
        <family val="2"/>
      </rPr>
      <t>5</t>
    </r>
    <r>
      <rPr>
        <b/>
        <sz val="11"/>
        <rFont val="Arial"/>
        <family val="2"/>
      </rPr>
      <t>)</t>
    </r>
  </si>
  <si>
    <r>
      <t xml:space="preserve"> (toneladas de K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O)</t>
    </r>
  </si>
  <si>
    <t>Valores corrientes a precios básicos (millones de Euros)</t>
  </si>
  <si>
    <r>
      <t>(*)</t>
    </r>
    <r>
      <rPr>
        <sz val="10"/>
        <rFont val="Arial"/>
      </rPr>
      <t xml:space="preserve"> Los datos han sido calculados en función de las declaraciones de venta de semilla que los productores de semilla deben facilitar a este Ministerio de acuerdo con los</t>
    </r>
  </si>
  <si>
    <t>incluidas en el Registro de variedades comerciales  (hectáreas)</t>
  </si>
  <si>
    <r>
      <t>(*)</t>
    </r>
    <r>
      <rPr>
        <sz val="10"/>
        <rFont val="Arial"/>
        <family val="2"/>
      </rPr>
      <t>El Total de N consumido incluye otros fertilizantes nitrogenados que por su escasa importancia no se detallan.</t>
    </r>
  </si>
  <si>
    <t>miles de hectáreas</t>
  </si>
  <si>
    <t xml:space="preserve">Valores corrientes a precios básicos ( millones de euros) </t>
  </si>
  <si>
    <t>Valores corrientes a precios básicos (millones de euros)</t>
  </si>
  <si>
    <t xml:space="preserve">Valores corrientes a precios básicos (millones de euros) </t>
  </si>
  <si>
    <t>caprino</t>
  </si>
  <si>
    <t xml:space="preserve">         Valores corrientes a precios básicos (millones de euros)</t>
  </si>
  <si>
    <t>Frutos secos</t>
  </si>
  <si>
    <t>(conclusión)</t>
  </si>
  <si>
    <t xml:space="preserve">  2009</t>
  </si>
  <si>
    <t>de tractores, motocultores y cosechadoras de cereales *</t>
  </si>
  <si>
    <t xml:space="preserve"> de tractores, motocultores y cosechadoras de cereales (a 31 de diciembre de cada año) *</t>
  </si>
  <si>
    <t xml:space="preserve">* Los datos recogidos corresponden a las inscripciones habidas en los Registros Oficiales de Maquinaria Agrícola (ROMA) regulados </t>
  </si>
  <si>
    <t xml:space="preserve">recientemente, mediante el Real Decreto 1013/2009, de 19 de junio, sobre caracterización y registro de la maquinaria agrícola, actualizando y </t>
  </si>
  <si>
    <t xml:space="preserve">complementando una antigua orden ministerial del año 1987. </t>
  </si>
  <si>
    <t>2006/2007</t>
  </si>
  <si>
    <t>2007/2008</t>
  </si>
  <si>
    <t>FESTUCA ALTA (Festuca Arundinacea)</t>
  </si>
  <si>
    <t>FESTUCA ROJA (Festuca Rubra I.)</t>
  </si>
  <si>
    <t>POA PRATENSE (Poa pratensis L.)</t>
  </si>
  <si>
    <t>POA TRIVIALIS (Poa trivialis L.)</t>
  </si>
  <si>
    <t>RAY-GRASS HÍBRIDO (Lolium x Boucheanvm Kunth)</t>
  </si>
  <si>
    <t>RAY-GRASS INGLÉS (Lolium Perenne L.)</t>
  </si>
  <si>
    <t>RAY-GRASS ITALIANO (Lolium)</t>
  </si>
  <si>
    <t>TOTAL LEGUMINOSAS FORRAJERAS</t>
  </si>
  <si>
    <t>LEGUMINOSAS FORRAJERAS</t>
  </si>
  <si>
    <t>OTRAS FORRAJERAS</t>
  </si>
  <si>
    <t>MEZCLAS FORRAJERAS Y CESPED</t>
  </si>
  <si>
    <t>TOTAL OTRAS FORRAJERAS</t>
  </si>
  <si>
    <t>TEXTILES</t>
  </si>
  <si>
    <t xml:space="preserve"> GALICIA</t>
  </si>
  <si>
    <t xml:space="preserve"> PAÍS VASCO</t>
  </si>
  <si>
    <t xml:space="preserve"> NAVARRA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</si>
  <si>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</si>
  <si>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</si>
  <si>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</si>
  <si>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</si>
  <si>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MADRID</t>
  </si>
  <si>
    <t xml:space="preserve"> CASTILLA-LA MANCHA</t>
  </si>
  <si>
    <t xml:space="preserve"> C. VALENCIANA</t>
  </si>
  <si>
    <t xml:space="preserve"> EXTREMADURA</t>
  </si>
  <si>
    <t xml:space="preserve"> ANDALUCÍA</t>
  </si>
  <si>
    <t>ARROZ</t>
  </si>
  <si>
    <t>AVENA</t>
  </si>
  <si>
    <t>CEBADA</t>
  </si>
  <si>
    <t>CENTENO</t>
  </si>
  <si>
    <t>TRIGO BLANDO</t>
  </si>
  <si>
    <t>TRIGO DURO</t>
  </si>
  <si>
    <t>SORGO</t>
  </si>
  <si>
    <t>MELILOTO</t>
  </si>
  <si>
    <t>VEZA COMÚN</t>
  </si>
  <si>
    <t>TRÉBOL SUBTERRANEO</t>
  </si>
  <si>
    <t>VEZA VELLOSA</t>
  </si>
  <si>
    <t>ALFALFA</t>
  </si>
  <si>
    <t>ESPARCETA</t>
  </si>
  <si>
    <t>ALTRAMUZ BLANCO</t>
  </si>
  <si>
    <t>GUISANTE PIENSO</t>
  </si>
  <si>
    <t>HABONCILLO</t>
  </si>
  <si>
    <t>YEROS</t>
  </si>
  <si>
    <t>NABO FORRAJERO</t>
  </si>
  <si>
    <t>REMOLACHA FORRAJERA</t>
  </si>
  <si>
    <t>LENTEJA</t>
  </si>
  <si>
    <t>HORTÍCOLAS</t>
  </si>
  <si>
    <t>COLZA</t>
  </si>
  <si>
    <t>GIRASOL HÍBRIDO</t>
  </si>
  <si>
    <t>GIRASOL POBLACIÓN</t>
  </si>
  <si>
    <t>GIRASOL (PARENTALES)</t>
  </si>
  <si>
    <t>LINO OLEAGINOSO</t>
  </si>
  <si>
    <t>ALGODÓN</t>
  </si>
  <si>
    <t>CAÑAMO</t>
  </si>
  <si>
    <t>PATATA (Solanum tuberosum L.)</t>
  </si>
  <si>
    <t xml:space="preserve">– </t>
  </si>
  <si>
    <t>Plataneras y subtropicales</t>
  </si>
  <si>
    <t>2008/2009</t>
  </si>
  <si>
    <t>en Huelva, bajan las instalaciones fijas, en beneficio de los macrotùneles, instalaciòn que se utiliza mayoritariamente para el cultivo de la fresa</t>
  </si>
  <si>
    <t>15.1.2. SEMILLAS Y PLANTONES AGRÍCOLAS: Serie histórica de gastos fuera del sector en semillas y plantones</t>
  </si>
  <si>
    <t>15.2.1. FERTILIZANTES NITROGENADOS: Serie histórica del consumo agrícola (toneladas de N)</t>
  </si>
  <si>
    <t>15.2.2. FERTILIZANTES FOSFATADOS: Serie histórica del consumo agrícola</t>
  </si>
  <si>
    <t>15.2.3. FERTILIZANTES POTÁSICOS: Serie histórica del consumo agrícola</t>
  </si>
  <si>
    <t>15.2.4. FERTILIZANTES: Serie histórica del consumo, total y por hectárea, de superficie fertilizable</t>
  </si>
  <si>
    <t>15.2.5. FERTILIZANTES: Serie histórica de producción e importaciones de fertilizantes</t>
  </si>
  <si>
    <t>15.2.6. FERTILIZANTES: Serie histórica de los precios medios anuales pagados por los agricultores (euros/100 kg)</t>
  </si>
  <si>
    <t>15.2.7. FERTILIZANTES: Serie histórica del importe de los gastos de los agricultores en las diferentes clases  de fertilizantes</t>
  </si>
  <si>
    <t>15.3.1. FITOSANITARIOS: Serie histórica del consumo según clases</t>
  </si>
  <si>
    <t>15.4.1. PIENSOS: Serie histórica de precios medios anuales pagados por los agricultores (euros/100 kg)</t>
  </si>
  <si>
    <t>15.4.2. PIENSOS: Serie histórica del importe. Valores corrientes a precios básicos (millones de euros)</t>
  </si>
  <si>
    <t>15.5.1. ENERGÍA: Serie histórica del gasto en combustibles y energía eléctrica en la explotación</t>
  </si>
  <si>
    <t>15.6.1. MAQUINARIA AGRÍCOLA: Serie histórica del censo de maquinaria automotriz (a 31 de diciembre de cada año) *</t>
  </si>
  <si>
    <t>15.6.2. TRACTORES, MOTOCULTORES Y COSECHADORAS DE CEREALES: Serie histórica de inscripciones anuales</t>
  </si>
  <si>
    <t>15.6.3. TRACTORES, MOTOCULTORES Y COSECHADORAS DE CEREALES: Serie histórica de existencias</t>
  </si>
  <si>
    <t>15.7.1. MANTENIMIENTO DE MATERIAL: Serie histórica de gastos</t>
  </si>
  <si>
    <t>15.8.1. AMORTIZACIONES: Serie histórica del importe de las amortizaciones</t>
  </si>
  <si>
    <t>15.9.1. MANTENIMIENTO DE EDIFICIOS: Serie histórica del importe</t>
  </si>
  <si>
    <t>15.10.1. SUPERFICIES DEDICADAS A CULTIVOS FORZADOS: Análisis provincial de la estimación al final de la campaña (miles de m²)</t>
  </si>
  <si>
    <t>15.11.1. AGRICULTURA ECOLÓGICA:</t>
  </si>
  <si>
    <t xml:space="preserve">15.1.1.4. Analisis provincial de la producción de semillas: 
</t>
  </si>
  <si>
    <t xml:space="preserve">15.1.1.6. Analisis provincial de la producción de semillas: LEGUMINOSAS DE CONSUMO HUMANO 2008/2009
</t>
  </si>
  <si>
    <t>15.1.1.7. Analisis provincial de la producción de semillas:</t>
  </si>
  <si>
    <t xml:space="preserve">15.1.1.9. Analisis provincial de la producción de semillas: 
</t>
  </si>
  <si>
    <t xml:space="preserve">15.1.1.10. Analisis provincial de la producción de semillas: </t>
  </si>
  <si>
    <t xml:space="preserve">15.1.1. PRODUCCIÓN SEMILLAS: Serie histórica de producción según especies y clases (Quintales métricos)
</t>
  </si>
  <si>
    <t>2009/2010</t>
  </si>
  <si>
    <t>TOTAL CEREALES</t>
  </si>
  <si>
    <t>OLEAGINOSAS</t>
  </si>
  <si>
    <t>SOJA</t>
  </si>
  <si>
    <t>TOTAL OLEAGINOSAS</t>
  </si>
  <si>
    <t>TOTAL TEXTILES</t>
  </si>
  <si>
    <t>GRAMINEAS FORRAJERAS</t>
  </si>
  <si>
    <t>TOTAL GRAMINEAS FORRAJERAS</t>
  </si>
  <si>
    <t>TOTAL LEGUMINOSAS GRANO</t>
  </si>
  <si>
    <t>TOTAL LEGUMINOSAS CONSUMO HUMANO</t>
  </si>
  <si>
    <t>HORTICOLAS</t>
  </si>
  <si>
    <t>TOTAL SEMILLAS Y PATATA</t>
  </si>
  <si>
    <t>MAIZ</t>
  </si>
  <si>
    <t>TRITICALE</t>
  </si>
  <si>
    <t>(Quintales métricos)</t>
  </si>
  <si>
    <t xml:space="preserve">   Cantabria</t>
  </si>
  <si>
    <t xml:space="preserve">  2010</t>
  </si>
  <si>
    <r>
      <t>(1)</t>
    </r>
    <r>
      <rPr>
        <sz val="10"/>
        <rFont val="Arial"/>
        <family val="2"/>
      </rPr>
      <t xml:space="preserve"> Tierras de cultivo menos barbecho, más prados naturales.Fuente de datos para el  2010 ESYRCE</t>
    </r>
  </si>
  <si>
    <t>-</t>
  </si>
  <si>
    <t>Operadores (*)</t>
  </si>
  <si>
    <t>(*)Operadores (NIF)= Productores, elaboradores y comercializadores</t>
  </si>
  <si>
    <t>Elaboradores / Transformadores</t>
  </si>
  <si>
    <t>−</t>
  </si>
  <si>
    <t>,</t>
  </si>
  <si>
    <t>Équidos</t>
  </si>
  <si>
    <r>
      <t>15.1.3. SUPERFICIE DE MAÍZ GENÉTICAMENTE MODIFICADO</t>
    </r>
    <r>
      <rPr>
        <b/>
        <vertAlign val="superscript"/>
        <sz val="11"/>
        <rFont val="Arial"/>
        <family val="2"/>
      </rPr>
      <t>(*)</t>
    </r>
    <r>
      <rPr>
        <b/>
        <sz val="11"/>
        <rFont val="Arial"/>
        <family val="2"/>
      </rPr>
      <t>: Serie histórica de variedades de maíz genéticamente modificado</t>
    </r>
  </si>
  <si>
    <t>% P2O5</t>
  </si>
  <si>
    <t>% K2O</t>
  </si>
  <si>
    <t xml:space="preserve">(A) Avance </t>
  </si>
  <si>
    <t xml:space="preserve">(E) Estimación </t>
  </si>
  <si>
    <t>(E) Estimación</t>
  </si>
  <si>
    <t>(A) Avance</t>
  </si>
  <si>
    <t>2010/2011</t>
  </si>
  <si>
    <t>CARTAMO</t>
  </si>
  <si>
    <t>COLZA (Brassica napus oleifera)</t>
  </si>
  <si>
    <t>GIRASOL HÍBRIDO (Helianthus annuus L.)</t>
  </si>
  <si>
    <t>GIRASOL POBLACIÓN (Helianthus annuus L.)</t>
  </si>
  <si>
    <t>GIRASOL (PARENTALES) (Helianthus annuus L.)</t>
  </si>
  <si>
    <t>LINO OLEAGINOSO (Linum usitatissimun L.)</t>
  </si>
  <si>
    <t>ALGODÓN (Gossypium L.)</t>
  </si>
  <si>
    <t>CÁÑAMO (Cannabis sativa L.)</t>
  </si>
  <si>
    <t>ALFALFA (Medicago Sativa L.)</t>
  </si>
  <si>
    <t>ESPARCETA (Onopbrychis vicifolia)</t>
  </si>
  <si>
    <t>MELILOTO (Melilotus oficinalis)</t>
  </si>
  <si>
    <t>TRÉBOL SUBTERRÁNEO (Trifolium subterraneum L.)</t>
  </si>
  <si>
    <t>VEZA COMÚN (Vicia sativa L.)</t>
  </si>
  <si>
    <t>VEZA VELLOSA (Vicia villosa Roth.)</t>
  </si>
  <si>
    <t>ALTRAMUZ BLANCO (Lupinus albus L.)</t>
  </si>
  <si>
    <t>GUISANTE PIENSO (Pisum sativum I. (Partim))</t>
  </si>
  <si>
    <t>HABONCILLO (Vicia faba L. (Partim))</t>
  </si>
  <si>
    <t>YEROS (Vicia ervilia L.)</t>
  </si>
  <si>
    <t>NABO FORRAJERO (Brassica napus L. var Nopobrassica RCHB)</t>
  </si>
  <si>
    <t>REMOLACHA FORRAJERA (Beta vulgaris L.)</t>
  </si>
  <si>
    <t>GARBANZO (Cicer arientinum L.)</t>
  </si>
  <si>
    <t>LENTEJA (Lens culinaris Medik.)</t>
  </si>
  <si>
    <t>Incluye variedades registradas en el catálogo de la UE y APC (Autorizacón Provisional de Comercialización) de España</t>
  </si>
  <si>
    <t>La estimación de superficie está referida a una dosis media de 85.000 semillas/ha</t>
  </si>
  <si>
    <t xml:space="preserve">  2011</t>
  </si>
  <si>
    <t xml:space="preserve"> </t>
  </si>
  <si>
    <t>Fuente: Subdirección General  de Calidad Diferenciada y Agricultura Ecológica</t>
  </si>
  <si>
    <t>2011/2012</t>
  </si>
  <si>
    <t xml:space="preserve"> Avena strigosa</t>
  </si>
  <si>
    <t>AVENA STRIGOSA</t>
  </si>
  <si>
    <t>GARBANZO</t>
  </si>
  <si>
    <t xml:space="preserve"> MURCIA</t>
  </si>
  <si>
    <t xml:space="preserve">15.11.2. AGRICULTURA ECOLÓGICA: </t>
  </si>
  <si>
    <t>Serie histórica del número de operadores según tipo</t>
  </si>
  <si>
    <t xml:space="preserve">  2012</t>
  </si>
  <si>
    <t>Cereales para la producción de grano</t>
  </si>
  <si>
    <t>legumbres secas y proteaginosas para la producción de grano</t>
  </si>
  <si>
    <t>Tubérculos y raíces</t>
  </si>
  <si>
    <t>Fresas</t>
  </si>
  <si>
    <t>Setas cultivadas</t>
  </si>
  <si>
    <t>Bayas cultivadas</t>
  </si>
  <si>
    <t>Total de pastos y prados permanetes</t>
  </si>
  <si>
    <t>Barbecho</t>
  </si>
  <si>
    <t>Otras superficies no incluidas en ningún otro lugar</t>
  </si>
  <si>
    <t>Total hortalizas frescas *</t>
  </si>
  <si>
    <t>* Incluye hortalizas de hoja y tallo, coles, hortalizas cultivadas por el fruto, hortalizas de bulbo y tubérculos, leguminosas de verdeo, y otras.</t>
  </si>
  <si>
    <t>11/12</t>
  </si>
  <si>
    <t>2012/2013</t>
  </si>
  <si>
    <t>CACAHUETE</t>
  </si>
  <si>
    <t>BALEARES</t>
  </si>
  <si>
    <t>CASTILLA Y LEÓN</t>
  </si>
  <si>
    <t>LA RIOJA</t>
  </si>
  <si>
    <t xml:space="preserve">15.1.1.8. Analisis provincial de la producción de semillas: 
</t>
  </si>
  <si>
    <t xml:space="preserve">   Aragón</t>
  </si>
  <si>
    <t xml:space="preserve">  2013</t>
  </si>
  <si>
    <t>15.11.3. SUPERFICIE DE AGRICULTURA ECOLÓGICA: Análisis provincial según tipo de cultivo o aprovechamiento, 2013 (hectáreas)</t>
  </si>
  <si>
    <t>─</t>
  </si>
  <si>
    <t>15.11.4. SUPERFICIE DE AGRICULTURA ECOLÓGICA: Análisis provincial según tipo de cultivo o aprovechamientos, 2013 (hectáreas)</t>
  </si>
  <si>
    <t>15.11.5. GANADERÍA ECOLÓGICA:  Análisis provincial del número de explotaciones según tipos de animales, 2013</t>
  </si>
  <si>
    <t>Aves de cría</t>
  </si>
  <si>
    <t>Pollos</t>
  </si>
  <si>
    <t>Otras</t>
  </si>
  <si>
    <t>Aves de corral</t>
  </si>
  <si>
    <t>Gallinas puesta</t>
  </si>
  <si>
    <t>12/13</t>
  </si>
  <si>
    <t xml:space="preserve">recientemente, mediante el Real Decreto 1013/2009, de 19 de junio, sobre caracterización y registro de la maquinaria agrícola, </t>
  </si>
  <si>
    <t xml:space="preserve">actualizando y complementando una antigua orden ministerial del año 1987. </t>
  </si>
  <si>
    <t>2013/2014</t>
  </si>
  <si>
    <t xml:space="preserve">15.1.1.1. Analisis provincial de la producción de semillas: CEREALES 2013/2014 (Quintales métricos)
</t>
  </si>
  <si>
    <t xml:space="preserve">15.1.1.2. Analisis provincial de la producción de semillas: GRAMÍNEAS 2013/2014 (Quintales métricos)
</t>
  </si>
  <si>
    <t xml:space="preserve">15.1.1.3. Analisis provincial de la producción de semillas: LEGUMINOSAS FORRAJEAS 2013/2014
</t>
  </si>
  <si>
    <t>NAVARRA</t>
  </si>
  <si>
    <t>LEGUMINOSAS GRANO 2013/2014 (Quintales métricos)</t>
  </si>
  <si>
    <t xml:space="preserve">15.1.1.5. Analisis provincial de la producción de semillas: OTRAS FORRAJERAS 2013/2014 (Quintales métricos)
</t>
  </si>
  <si>
    <t xml:space="preserve"> DE CONSUMO HUMANO 2013/2014 (Quintales métricos)</t>
  </si>
  <si>
    <t xml:space="preserve"> HORTÍCOLAS 2013/2014 (Quintales métricos)
</t>
  </si>
  <si>
    <t>OLEAGINOSAS 2013/2014  (Quintales métricos)</t>
  </si>
  <si>
    <t>TEXTILES 2013/2014 (Quintales métricos)</t>
  </si>
  <si>
    <t xml:space="preserve">PATATA 2013/2014 (Quintales métricos)
</t>
  </si>
  <si>
    <t>CATALUÑA</t>
  </si>
  <si>
    <t>R. DE MURCIA</t>
  </si>
  <si>
    <t xml:space="preserve"> 2014</t>
  </si>
  <si>
    <t xml:space="preserve">  2014</t>
  </si>
  <si>
    <t>2013 (A)</t>
  </si>
  <si>
    <t>2014 (E)</t>
  </si>
</sst>
</file>

<file path=xl/styles.xml><?xml version="1.0" encoding="utf-8"?>
<styleSheet xmlns="http://schemas.openxmlformats.org/spreadsheetml/2006/main">
  <numFmts count="11">
    <numFmt numFmtId="164" formatCode="#,##0_);\(#,##0\)"/>
    <numFmt numFmtId="165" formatCode="#,##0.0_);\(#,##0.0\)"/>
    <numFmt numFmtId="166" formatCode="#,##0.00_);\(#,##0.00\)"/>
    <numFmt numFmtId="167" formatCode="#,##0.0"/>
    <numFmt numFmtId="168" formatCode="0.0"/>
    <numFmt numFmtId="169" formatCode="#,##0\ _P_t_s"/>
    <numFmt numFmtId="170" formatCode="#,##0;\(0.0\)"/>
    <numFmt numFmtId="171" formatCode="_-* #,##0.00\ [$€]_-;\-* #,##0.00\ [$€]_-;_-* &quot;-&quot;??\ [$€]_-;_-@_-"/>
    <numFmt numFmtId="172" formatCode="#,##0__;\–#,##0__;0__;@__"/>
    <numFmt numFmtId="173" formatCode="#,##0.00__;\–#,##0.00__;0.00__;@__"/>
    <numFmt numFmtId="174" formatCode="#,##0.0__;\–#,##0.0__;0.0__;@__"/>
  </numFmts>
  <fonts count="16">
    <font>
      <sz val="10"/>
      <name val="Arial"/>
    </font>
    <font>
      <sz val="10"/>
      <name val="Arial"/>
    </font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vertAlign val="subscript"/>
      <sz val="11"/>
      <name val="Arial"/>
      <family val="2"/>
    </font>
    <font>
      <vertAlign val="subscript"/>
      <sz val="10"/>
      <name val="Arial"/>
      <family val="2"/>
    </font>
    <font>
      <sz val="8"/>
      <name val="Arial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0"/>
      </left>
      <right/>
      <top style="medium">
        <color indexed="60"/>
      </top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/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/>
      <top style="medium">
        <color indexed="60"/>
      </top>
      <bottom style="thin">
        <color indexed="60"/>
      </bottom>
      <diagonal/>
    </border>
    <border>
      <left/>
      <right/>
      <top style="medium">
        <color indexed="60"/>
      </top>
      <bottom style="thin">
        <color indexed="60"/>
      </bottom>
      <diagonal/>
    </border>
  </borders>
  <cellStyleXfs count="16">
    <xf numFmtId="0" fontId="0" fillId="2" borderId="0"/>
    <xf numFmtId="171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166" fontId="2" fillId="0" borderId="0"/>
    <xf numFmtId="0" fontId="2" fillId="0" borderId="0"/>
    <xf numFmtId="164" fontId="2" fillId="0" borderId="0"/>
    <xf numFmtId="37" fontId="2" fillId="0" borderId="0"/>
    <xf numFmtId="164" fontId="2" fillId="0" borderId="0"/>
    <xf numFmtId="0" fontId="2" fillId="0" borderId="0"/>
    <xf numFmtId="170" fontId="4" fillId="0" borderId="1">
      <alignment horizontal="right"/>
    </xf>
  </cellStyleXfs>
  <cellXfs count="520">
    <xf numFmtId="0" fontId="0" fillId="2" borderId="0" xfId="0"/>
    <xf numFmtId="0" fontId="4" fillId="2" borderId="0" xfId="0" applyFont="1"/>
    <xf numFmtId="0" fontId="4" fillId="2" borderId="0" xfId="0" applyFont="1" applyBorder="1" applyAlignment="1">
      <alignment horizontal="fill"/>
    </xf>
    <xf numFmtId="0" fontId="4" fillId="2" borderId="0" xfId="0" applyFont="1" applyBorder="1"/>
    <xf numFmtId="167" fontId="4" fillId="2" borderId="0" xfId="0" applyNumberFormat="1" applyFont="1" applyBorder="1"/>
    <xf numFmtId="0" fontId="4" fillId="0" borderId="0" xfId="14" applyFont="1" applyProtection="1"/>
    <xf numFmtId="165" fontId="4" fillId="0" borderId="0" xfId="7" applyFont="1"/>
    <xf numFmtId="165" fontId="4" fillId="0" borderId="0" xfId="7" applyFont="1" applyBorder="1"/>
    <xf numFmtId="165" fontId="4" fillId="0" borderId="0" xfId="7" applyNumberFormat="1" applyFont="1" applyProtection="1"/>
    <xf numFmtId="165" fontId="4" fillId="0" borderId="0" xfId="7" applyNumberFormat="1" applyFont="1" applyAlignment="1" applyProtection="1">
      <alignment horizontal="center"/>
    </xf>
    <xf numFmtId="166" fontId="4" fillId="0" borderId="0" xfId="9" applyFont="1"/>
    <xf numFmtId="0" fontId="4" fillId="0" borderId="0" xfId="8" applyFont="1"/>
    <xf numFmtId="0" fontId="4" fillId="0" borderId="0" xfId="14" applyFont="1"/>
    <xf numFmtId="164" fontId="4" fillId="0" borderId="0" xfId="13" applyFont="1"/>
    <xf numFmtId="165" fontId="4" fillId="0" borderId="0" xfId="13" applyNumberFormat="1" applyFont="1" applyProtection="1"/>
    <xf numFmtId="164" fontId="4" fillId="0" borderId="0" xfId="13" applyNumberFormat="1" applyFont="1" applyProtection="1"/>
    <xf numFmtId="0" fontId="3" fillId="2" borderId="0" xfId="0" applyFont="1" applyAlignment="1">
      <alignment horizontal="center" wrapText="1"/>
    </xf>
    <xf numFmtId="168" fontId="4" fillId="2" borderId="0" xfId="0" applyNumberFormat="1" applyFont="1" applyBorder="1"/>
    <xf numFmtId="0" fontId="5" fillId="0" borderId="0" xfId="8" applyFont="1" applyAlignment="1">
      <alignment horizontal="center"/>
    </xf>
    <xf numFmtId="0" fontId="6" fillId="0" borderId="0" xfId="8" applyFont="1"/>
    <xf numFmtId="0" fontId="6" fillId="0" borderId="0" xfId="8" applyFont="1" applyAlignment="1">
      <alignment horizontal="center"/>
    </xf>
    <xf numFmtId="0" fontId="5" fillId="2" borderId="0" xfId="0" applyFont="1" applyAlignment="1">
      <alignment horizontal="center"/>
    </xf>
    <xf numFmtId="0" fontId="7" fillId="2" borderId="0" xfId="0" applyFont="1"/>
    <xf numFmtId="165" fontId="7" fillId="0" borderId="0" xfId="7" applyFont="1"/>
    <xf numFmtId="0" fontId="5" fillId="0" borderId="0" xfId="8" applyFont="1"/>
    <xf numFmtId="0" fontId="7" fillId="0" borderId="0" xfId="14" applyFont="1" applyProtection="1"/>
    <xf numFmtId="164" fontId="7" fillId="0" borderId="0" xfId="13" applyFont="1"/>
    <xf numFmtId="0" fontId="8" fillId="2" borderId="0" xfId="0" applyFont="1"/>
    <xf numFmtId="165" fontId="8" fillId="0" borderId="0" xfId="7" applyFont="1"/>
    <xf numFmtId="0" fontId="6" fillId="0" borderId="0" xfId="6" applyFont="1" applyAlignment="1">
      <alignment horizontal="center"/>
    </xf>
    <xf numFmtId="0" fontId="8" fillId="2" borderId="0" xfId="0" applyFont="1" applyBorder="1"/>
    <xf numFmtId="0" fontId="6" fillId="2" borderId="0" xfId="0" applyFont="1" applyAlignment="1">
      <alignment horizontal="center" wrapText="1"/>
    </xf>
    <xf numFmtId="164" fontId="8" fillId="0" borderId="0" xfId="13" applyFont="1"/>
    <xf numFmtId="0" fontId="6" fillId="2" borderId="0" xfId="0" applyFont="1"/>
    <xf numFmtId="165" fontId="6" fillId="0" borderId="0" xfId="7" applyFont="1"/>
    <xf numFmtId="0" fontId="4" fillId="0" borderId="0" xfId="14" applyFont="1" applyBorder="1" applyProtection="1"/>
    <xf numFmtId="0" fontId="3" fillId="2" borderId="0" xfId="0" applyFont="1" applyBorder="1"/>
    <xf numFmtId="164" fontId="5" fillId="0" borderId="0" xfId="13" applyFont="1" applyAlignment="1">
      <alignment horizontal="center"/>
    </xf>
    <xf numFmtId="0" fontId="5" fillId="0" borderId="0" xfId="14" applyFont="1" applyAlignment="1" applyProtection="1">
      <alignment horizontal="center"/>
    </xf>
    <xf numFmtId="164" fontId="4" fillId="2" borderId="0" xfId="0" applyNumberFormat="1" applyFont="1"/>
    <xf numFmtId="0" fontId="6" fillId="0" borderId="0" xfId="8" applyFont="1" applyAlignment="1"/>
    <xf numFmtId="0" fontId="4" fillId="0" borderId="0" xfId="8" applyFont="1" applyBorder="1"/>
    <xf numFmtId="164" fontId="4" fillId="0" borderId="0" xfId="8" applyNumberFormat="1" applyFont="1" applyBorder="1" applyProtection="1"/>
    <xf numFmtId="0" fontId="4" fillId="0" borderId="0" xfId="8" applyFont="1" applyBorder="1" applyAlignment="1">
      <alignment horizontal="center"/>
    </xf>
    <xf numFmtId="164" fontId="4" fillId="0" borderId="0" xfId="8" applyNumberFormat="1" applyFont="1" applyBorder="1" applyAlignment="1" applyProtection="1">
      <alignment horizontal="center"/>
    </xf>
    <xf numFmtId="169" fontId="4" fillId="0" borderId="0" xfId="8" applyNumberFormat="1" applyFont="1" applyBorder="1" applyAlignment="1" applyProtection="1">
      <alignment horizontal="center"/>
    </xf>
    <xf numFmtId="164" fontId="4" fillId="0" borderId="0" xfId="13" applyNumberFormat="1" applyFont="1" applyBorder="1" applyProtection="1"/>
    <xf numFmtId="165" fontId="3" fillId="0" borderId="0" xfId="7" applyFont="1"/>
    <xf numFmtId="165" fontId="4" fillId="0" borderId="0" xfId="7" applyNumberFormat="1" applyFont="1" applyAlignment="1" applyProtection="1"/>
    <xf numFmtId="165" fontId="4" fillId="0" borderId="0" xfId="7" applyFont="1" applyAlignment="1"/>
    <xf numFmtId="165" fontId="3" fillId="0" borderId="0" xfId="7" applyFont="1" applyFill="1"/>
    <xf numFmtId="165" fontId="4" fillId="0" borderId="0" xfId="7" applyFont="1" applyFill="1"/>
    <xf numFmtId="3" fontId="4" fillId="2" borderId="0" xfId="0" applyNumberFormat="1" applyFont="1" applyBorder="1" applyAlignment="1">
      <alignment horizontal="center"/>
    </xf>
    <xf numFmtId="3" fontId="4" fillId="2" borderId="0" xfId="0" applyNumberFormat="1" applyFont="1" applyBorder="1"/>
    <xf numFmtId="3" fontId="4" fillId="2" borderId="0" xfId="0" applyNumberFormat="1" applyFont="1"/>
    <xf numFmtId="167" fontId="4" fillId="2" borderId="0" xfId="0" applyNumberFormat="1" applyFont="1" applyBorder="1" applyAlignment="1">
      <alignment horizontal="center"/>
    </xf>
    <xf numFmtId="4" fontId="4" fillId="0" borderId="0" xfId="6" applyNumberFormat="1" applyFont="1" applyBorder="1" applyAlignment="1" applyProtection="1">
      <alignment horizontal="right"/>
    </xf>
    <xf numFmtId="4" fontId="4" fillId="0" borderId="0" xfId="3" applyNumberFormat="1" applyFont="1" applyBorder="1" applyAlignment="1" applyProtection="1">
      <alignment horizontal="right"/>
    </xf>
    <xf numFmtId="165" fontId="4" fillId="2" borderId="0" xfId="7" applyFont="1" applyFill="1"/>
    <xf numFmtId="0" fontId="0" fillId="2" borderId="0" xfId="0" applyFill="1"/>
    <xf numFmtId="3" fontId="0" fillId="2" borderId="0" xfId="0" applyNumberFormat="1"/>
    <xf numFmtId="165" fontId="4" fillId="2" borderId="0" xfId="7" applyNumberFormat="1" applyFont="1" applyFill="1" applyProtection="1"/>
    <xf numFmtId="165" fontId="4" fillId="2" borderId="0" xfId="7" applyNumberFormat="1" applyFont="1" applyFill="1" applyAlignment="1" applyProtection="1">
      <alignment horizontal="center"/>
    </xf>
    <xf numFmtId="0" fontId="6" fillId="2" borderId="0" xfId="0" applyFont="1" applyFill="1"/>
    <xf numFmtId="37" fontId="4" fillId="0" borderId="0" xfId="7" applyNumberFormat="1" applyFont="1" applyProtection="1"/>
    <xf numFmtId="37" fontId="3" fillId="0" borderId="0" xfId="7" applyNumberFormat="1" applyFont="1" applyProtection="1"/>
    <xf numFmtId="37" fontId="3" fillId="0" borderId="0" xfId="7" applyNumberFormat="1" applyFont="1" applyFill="1" applyProtection="1"/>
    <xf numFmtId="37" fontId="4" fillId="0" borderId="0" xfId="7" applyNumberFormat="1" applyFont="1" applyFill="1" applyProtection="1"/>
    <xf numFmtId="165" fontId="4" fillId="0" borderId="0" xfId="7" quotePrefix="1" applyFont="1"/>
    <xf numFmtId="164" fontId="6" fillId="0" borderId="0" xfId="13" applyFont="1" applyFill="1" applyAlignment="1">
      <alignment horizontal="center"/>
    </xf>
    <xf numFmtId="164" fontId="6" fillId="0" borderId="0" xfId="13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/>
    <xf numFmtId="164" fontId="3" fillId="0" borderId="0" xfId="13" applyFont="1" applyFill="1" applyAlignment="1">
      <alignment horizontal="center"/>
    </xf>
    <xf numFmtId="164" fontId="4" fillId="0" borderId="0" xfId="13" applyFont="1" applyFill="1"/>
    <xf numFmtId="0" fontId="6" fillId="2" borderId="0" xfId="0" applyFont="1" applyBorder="1"/>
    <xf numFmtId="0" fontId="6" fillId="0" borderId="0" xfId="8" applyFont="1" applyBorder="1"/>
    <xf numFmtId="0" fontId="6" fillId="2" borderId="0" xfId="0" applyFont="1" applyBorder="1" applyAlignment="1">
      <alignment horizontal="center" wrapText="1"/>
    </xf>
    <xf numFmtId="0" fontId="6" fillId="0" borderId="0" xfId="6" applyFont="1" applyBorder="1" applyAlignment="1">
      <alignment horizontal="center"/>
    </xf>
    <xf numFmtId="0" fontId="0" fillId="2" borderId="0" xfId="0" applyFill="1" applyBorder="1"/>
    <xf numFmtId="3" fontId="0" fillId="2" borderId="0" xfId="0" applyNumberFormat="1" applyFill="1" applyBorder="1"/>
    <xf numFmtId="2" fontId="4" fillId="2" borderId="0" xfId="0" applyNumberFormat="1" applyFont="1"/>
    <xf numFmtId="0" fontId="4" fillId="2" borderId="0" xfId="0" quotePrefix="1" applyFont="1" applyBorder="1"/>
    <xf numFmtId="164" fontId="0" fillId="2" borderId="0" xfId="0" applyNumberFormat="1" applyFill="1"/>
    <xf numFmtId="0" fontId="0" fillId="3" borderId="0" xfId="0" applyFill="1"/>
    <xf numFmtId="0" fontId="8" fillId="2" borderId="2" xfId="0" applyFont="1" applyBorder="1" applyAlignment="1">
      <alignment horizontal="fill"/>
    </xf>
    <xf numFmtId="0" fontId="8" fillId="2" borderId="2" xfId="0" applyFont="1" applyBorder="1"/>
    <xf numFmtId="3" fontId="4" fillId="2" borderId="3" xfId="0" applyNumberFormat="1" applyFont="1" applyBorder="1" applyAlignment="1">
      <alignment horizontal="right"/>
    </xf>
    <xf numFmtId="1" fontId="4" fillId="0" borderId="4" xfId="11" applyNumberFormat="1" applyFont="1" applyBorder="1" applyAlignment="1">
      <alignment horizontal="left" vertical="center"/>
    </xf>
    <xf numFmtId="172" fontId="4" fillId="2" borderId="5" xfId="0" applyNumberFormat="1" applyFont="1" applyFill="1" applyBorder="1" applyAlignment="1" applyProtection="1">
      <alignment horizontal="right"/>
    </xf>
    <xf numFmtId="172" fontId="4" fillId="2" borderId="6" xfId="0" applyNumberFormat="1" applyFont="1" applyFill="1" applyBorder="1" applyAlignment="1" applyProtection="1">
      <alignment horizontal="right"/>
    </xf>
    <xf numFmtId="172" fontId="4" fillId="2" borderId="7" xfId="0" applyNumberFormat="1" applyFont="1" applyFill="1" applyBorder="1" applyAlignment="1" applyProtection="1">
      <alignment horizontal="right"/>
    </xf>
    <xf numFmtId="172" fontId="4" fillId="2" borderId="8" xfId="0" applyNumberFormat="1" applyFont="1" applyFill="1" applyBorder="1" applyAlignment="1" applyProtection="1">
      <alignment horizontal="right"/>
    </xf>
    <xf numFmtId="0" fontId="4" fillId="2" borderId="2" xfId="0" applyFont="1" applyBorder="1" applyAlignment="1">
      <alignment horizontal="fill"/>
    </xf>
    <xf numFmtId="173" fontId="4" fillId="2" borderId="3" xfId="0" applyNumberFormat="1" applyFont="1" applyFill="1" applyBorder="1" applyAlignment="1" applyProtection="1">
      <alignment horizontal="right"/>
    </xf>
    <xf numFmtId="173" fontId="4" fillId="2" borderId="9" xfId="0" applyNumberFormat="1" applyFont="1" applyFill="1" applyBorder="1" applyAlignment="1" applyProtection="1">
      <alignment horizontal="right"/>
    </xf>
    <xf numFmtId="173" fontId="4" fillId="2" borderId="5" xfId="0" applyNumberFormat="1" applyFont="1" applyFill="1" applyBorder="1" applyAlignment="1" applyProtection="1">
      <alignment horizontal="right"/>
    </xf>
    <xf numFmtId="173" fontId="4" fillId="2" borderId="6" xfId="0" applyNumberFormat="1" applyFont="1" applyFill="1" applyBorder="1" applyAlignment="1" applyProtection="1">
      <alignment horizontal="right"/>
    </xf>
    <xf numFmtId="2" fontId="4" fillId="2" borderId="10" xfId="0" applyNumberFormat="1" applyFont="1" applyBorder="1"/>
    <xf numFmtId="173" fontId="4" fillId="2" borderId="7" xfId="0" applyNumberFormat="1" applyFont="1" applyFill="1" applyBorder="1" applyAlignment="1" applyProtection="1">
      <alignment horizontal="right"/>
    </xf>
    <xf numFmtId="173" fontId="4" fillId="2" borderId="8" xfId="0" applyNumberFormat="1" applyFont="1" applyFill="1" applyBorder="1" applyAlignment="1" applyProtection="1">
      <alignment horizontal="right"/>
    </xf>
    <xf numFmtId="0" fontId="4" fillId="2" borderId="11" xfId="0" applyFont="1" applyBorder="1"/>
    <xf numFmtId="0" fontId="4" fillId="4" borderId="12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172" fontId="4" fillId="2" borderId="3" xfId="0" applyNumberFormat="1" applyFont="1" applyFill="1" applyBorder="1" applyAlignment="1" applyProtection="1">
      <alignment horizontal="right"/>
    </xf>
    <xf numFmtId="172" fontId="4" fillId="2" borderId="9" xfId="0" applyNumberFormat="1" applyFont="1" applyFill="1" applyBorder="1" applyAlignment="1" applyProtection="1">
      <alignment horizontal="right"/>
    </xf>
    <xf numFmtId="165" fontId="6" fillId="2" borderId="2" xfId="7" applyFont="1" applyFill="1" applyBorder="1" applyAlignment="1"/>
    <xf numFmtId="165" fontId="4" fillId="2" borderId="12" xfId="7" applyFont="1" applyFill="1" applyBorder="1"/>
    <xf numFmtId="165" fontId="4" fillId="2" borderId="4" xfId="7" applyFont="1" applyFill="1" applyBorder="1"/>
    <xf numFmtId="0" fontId="0" fillId="2" borderId="11" xfId="0" applyFill="1" applyBorder="1"/>
    <xf numFmtId="1" fontId="4" fillId="0" borderId="10" xfId="11" applyNumberFormat="1" applyFont="1" applyBorder="1" applyAlignment="1">
      <alignment horizontal="left" vertical="center"/>
    </xf>
    <xf numFmtId="0" fontId="4" fillId="2" borderId="2" xfId="0" applyFont="1" applyBorder="1"/>
    <xf numFmtId="164" fontId="8" fillId="0" borderId="2" xfId="13" applyFont="1" applyBorder="1"/>
    <xf numFmtId="164" fontId="4" fillId="0" borderId="4" xfId="13" applyFont="1" applyBorder="1" applyAlignment="1">
      <alignment horizontal="left"/>
    </xf>
    <xf numFmtId="174" fontId="4" fillId="0" borderId="5" xfId="0" applyNumberFormat="1" applyFont="1" applyFill="1" applyBorder="1" applyAlignment="1" applyProtection="1">
      <alignment horizontal="right"/>
    </xf>
    <xf numFmtId="174" fontId="4" fillId="0" borderId="7" xfId="0" applyNumberFormat="1" applyFont="1" applyFill="1" applyBorder="1" applyAlignment="1" applyProtection="1">
      <alignment horizontal="right"/>
    </xf>
    <xf numFmtId="164" fontId="12" fillId="0" borderId="11" xfId="13" quotePrefix="1" applyFont="1" applyBorder="1"/>
    <xf numFmtId="164" fontId="4" fillId="0" borderId="11" xfId="13" applyFont="1" applyBorder="1"/>
    <xf numFmtId="164" fontId="4" fillId="0" borderId="11" xfId="13" applyNumberFormat="1" applyFont="1" applyBorder="1" applyProtection="1"/>
    <xf numFmtId="164" fontId="4" fillId="0" borderId="2" xfId="13" applyFont="1" applyBorder="1" applyAlignment="1">
      <alignment horizontal="fill"/>
    </xf>
    <xf numFmtId="164" fontId="4" fillId="0" borderId="2" xfId="13" applyFont="1" applyBorder="1"/>
    <xf numFmtId="0" fontId="8" fillId="0" borderId="2" xfId="14" applyFont="1" applyBorder="1" applyProtection="1"/>
    <xf numFmtId="0" fontId="4" fillId="0" borderId="3" xfId="14" applyFont="1" applyBorder="1" applyAlignment="1" applyProtection="1">
      <alignment horizontal="center"/>
    </xf>
    <xf numFmtId="0" fontId="4" fillId="0" borderId="5" xfId="14" applyFont="1" applyBorder="1" applyAlignment="1" applyProtection="1">
      <alignment horizontal="center"/>
    </xf>
    <xf numFmtId="0" fontId="4" fillId="0" borderId="10" xfId="14" applyFont="1" applyBorder="1" applyProtection="1"/>
    <xf numFmtId="0" fontId="4" fillId="0" borderId="7" xfId="14" applyFont="1" applyBorder="1" applyAlignment="1" applyProtection="1">
      <alignment horizontal="center"/>
    </xf>
    <xf numFmtId="0" fontId="3" fillId="0" borderId="12" xfId="14" applyFont="1" applyBorder="1" applyProtection="1"/>
    <xf numFmtId="0" fontId="4" fillId="0" borderId="4" xfId="14" applyFont="1" applyBorder="1" applyProtection="1"/>
    <xf numFmtId="0" fontId="3" fillId="0" borderId="4" xfId="14" applyFont="1" applyBorder="1" applyProtection="1"/>
    <xf numFmtId="0" fontId="4" fillId="4" borderId="12" xfId="14" applyFont="1" applyFill="1" applyBorder="1" applyProtection="1"/>
    <xf numFmtId="0" fontId="4" fillId="4" borderId="3" xfId="14" applyFont="1" applyFill="1" applyBorder="1" applyAlignment="1" applyProtection="1">
      <alignment horizontal="center"/>
    </xf>
    <xf numFmtId="0" fontId="4" fillId="4" borderId="3" xfId="14" applyFont="1" applyFill="1" applyBorder="1" applyProtection="1"/>
    <xf numFmtId="0" fontId="4" fillId="4" borderId="9" xfId="14" applyFont="1" applyFill="1" applyBorder="1" applyProtection="1"/>
    <xf numFmtId="0" fontId="4" fillId="4" borderId="4" xfId="14" applyFont="1" applyFill="1" applyBorder="1" applyAlignment="1" applyProtection="1">
      <alignment horizontal="center"/>
    </xf>
    <xf numFmtId="0" fontId="4" fillId="4" borderId="5" xfId="14" applyFont="1" applyFill="1" applyBorder="1" applyAlignment="1" applyProtection="1">
      <alignment horizontal="center"/>
    </xf>
    <xf numFmtId="0" fontId="4" fillId="4" borderId="6" xfId="14" applyFont="1" applyFill="1" applyBorder="1" applyAlignment="1" applyProtection="1">
      <alignment horizontal="center"/>
    </xf>
    <xf numFmtId="0" fontId="4" fillId="4" borderId="10" xfId="14" applyFont="1" applyFill="1" applyBorder="1" applyProtection="1"/>
    <xf numFmtId="0" fontId="4" fillId="4" borderId="7" xfId="14" applyFont="1" applyFill="1" applyBorder="1" applyAlignment="1" applyProtection="1">
      <alignment horizontal="center"/>
    </xf>
    <xf numFmtId="0" fontId="4" fillId="4" borderId="7" xfId="14" applyFont="1" applyFill="1" applyBorder="1" applyProtection="1"/>
    <xf numFmtId="0" fontId="4" fillId="4" borderId="8" xfId="14" applyFont="1" applyFill="1" applyBorder="1" applyProtection="1"/>
    <xf numFmtId="0" fontId="6" fillId="0" borderId="2" xfId="8" applyFont="1" applyBorder="1" applyAlignment="1"/>
    <xf numFmtId="0" fontId="4" fillId="4" borderId="12" xfId="8" applyFont="1" applyFill="1" applyBorder="1" applyAlignment="1"/>
    <xf numFmtId="0" fontId="4" fillId="4" borderId="3" xfId="8" applyFont="1" applyFill="1" applyBorder="1" applyAlignment="1">
      <alignment horizontal="center"/>
    </xf>
    <xf numFmtId="0" fontId="4" fillId="4" borderId="3" xfId="8" applyFont="1" applyFill="1" applyBorder="1" applyAlignment="1"/>
    <xf numFmtId="0" fontId="4" fillId="4" borderId="9" xfId="8" applyFont="1" applyFill="1" applyBorder="1" applyAlignment="1"/>
    <xf numFmtId="0" fontId="4" fillId="4" borderId="10" xfId="8" applyFont="1" applyFill="1" applyBorder="1"/>
    <xf numFmtId="0" fontId="4" fillId="4" borderId="7" xfId="8" applyFont="1" applyFill="1" applyBorder="1" applyAlignment="1">
      <alignment horizontal="center"/>
    </xf>
    <xf numFmtId="0" fontId="4" fillId="4" borderId="7" xfId="8" applyFont="1" applyFill="1" applyBorder="1"/>
    <xf numFmtId="0" fontId="4" fillId="4" borderId="8" xfId="8" applyFont="1" applyFill="1" applyBorder="1"/>
    <xf numFmtId="166" fontId="8" fillId="0" borderId="2" xfId="9" applyFont="1" applyBorder="1"/>
    <xf numFmtId="166" fontId="3" fillId="0" borderId="12" xfId="9" applyFont="1" applyBorder="1"/>
    <xf numFmtId="166" fontId="4" fillId="0" borderId="4" xfId="9" applyFont="1" applyBorder="1"/>
    <xf numFmtId="166" fontId="3" fillId="0" borderId="4" xfId="9" applyFont="1" applyBorder="1"/>
    <xf numFmtId="166" fontId="4" fillId="0" borderId="10" xfId="9" applyFont="1" applyBorder="1"/>
    <xf numFmtId="0" fontId="4" fillId="2" borderId="10" xfId="0" applyFont="1" applyBorder="1"/>
    <xf numFmtId="1" fontId="4" fillId="0" borderId="4" xfId="9" applyNumberFormat="1" applyFont="1" applyBorder="1" applyAlignment="1">
      <alignment horizontal="left"/>
    </xf>
    <xf numFmtId="0" fontId="4" fillId="0" borderId="12" xfId="4" applyFont="1" applyBorder="1"/>
    <xf numFmtId="0" fontId="4" fillId="0" borderId="4" xfId="4" applyFont="1" applyBorder="1"/>
    <xf numFmtId="0" fontId="4" fillId="0" borderId="10" xfId="4" applyFont="1" applyBorder="1"/>
    <xf numFmtId="0" fontId="3" fillId="2" borderId="2" xfId="0" applyFont="1" applyBorder="1" applyAlignment="1">
      <alignment horizontal="fill"/>
    </xf>
    <xf numFmtId="0" fontId="3" fillId="2" borderId="2" xfId="0" applyFont="1" applyBorder="1"/>
    <xf numFmtId="1" fontId="4" fillId="0" borderId="10" xfId="9" applyNumberFormat="1" applyFont="1" applyBorder="1" applyAlignment="1">
      <alignment horizontal="left"/>
    </xf>
    <xf numFmtId="1" fontId="4" fillId="2" borderId="4" xfId="0" applyNumberFormat="1" applyFont="1" applyBorder="1" applyAlignment="1">
      <alignment horizontal="left"/>
    </xf>
    <xf numFmtId="1" fontId="4" fillId="2" borderId="10" xfId="0" applyNumberFormat="1" applyFont="1" applyBorder="1" applyAlignment="1">
      <alignment horizontal="left"/>
    </xf>
    <xf numFmtId="165" fontId="8" fillId="0" borderId="2" xfId="7" applyFont="1" applyBorder="1"/>
    <xf numFmtId="165" fontId="8" fillId="0" borderId="2" xfId="7" applyFont="1" applyBorder="1" applyAlignment="1"/>
    <xf numFmtId="0" fontId="4" fillId="2" borderId="12" xfId="0" applyFont="1" applyFill="1" applyBorder="1"/>
    <xf numFmtId="174" fontId="4" fillId="2" borderId="3" xfId="0" applyNumberFormat="1" applyFont="1" applyFill="1" applyBorder="1" applyAlignment="1" applyProtection="1">
      <alignment horizontal="right"/>
    </xf>
    <xf numFmtId="174" fontId="4" fillId="2" borderId="9" xfId="0" applyNumberFormat="1" applyFont="1" applyFill="1" applyBorder="1" applyAlignment="1" applyProtection="1">
      <alignment horizontal="right"/>
    </xf>
    <xf numFmtId="165" fontId="4" fillId="0" borderId="4" xfId="7" applyFont="1" applyBorder="1"/>
    <xf numFmtId="174" fontId="4" fillId="2" borderId="5" xfId="0" applyNumberFormat="1" applyFont="1" applyFill="1" applyBorder="1" applyAlignment="1" applyProtection="1">
      <alignment horizontal="right"/>
    </xf>
    <xf numFmtId="174" fontId="4" fillId="2" borderId="6" xfId="0" applyNumberFormat="1" applyFont="1" applyFill="1" applyBorder="1" applyAlignment="1" applyProtection="1">
      <alignment horizontal="right"/>
    </xf>
    <xf numFmtId="0" fontId="4" fillId="2" borderId="4" xfId="0" applyFont="1" applyFill="1" applyBorder="1"/>
    <xf numFmtId="165" fontId="4" fillId="0" borderId="11" xfId="7" applyFont="1" applyBorder="1"/>
    <xf numFmtId="165" fontId="4" fillId="0" borderId="11" xfId="7" applyFont="1" applyBorder="1" applyAlignment="1"/>
    <xf numFmtId="165" fontId="4" fillId="0" borderId="11" xfId="7" applyNumberFormat="1" applyFont="1" applyBorder="1" applyProtection="1"/>
    <xf numFmtId="0" fontId="0" fillId="2" borderId="2" xfId="0" applyBorder="1"/>
    <xf numFmtId="0" fontId="0" fillId="2" borderId="4" xfId="0" applyBorder="1" applyAlignment="1">
      <alignment horizontal="left"/>
    </xf>
    <xf numFmtId="0" fontId="0" fillId="2" borderId="10" xfId="0" applyBorder="1" applyAlignment="1">
      <alignment horizontal="left"/>
    </xf>
    <xf numFmtId="165" fontId="8" fillId="2" borderId="2" xfId="7" applyFont="1" applyFill="1" applyBorder="1"/>
    <xf numFmtId="165" fontId="3" fillId="2" borderId="4" xfId="7" applyFont="1" applyFill="1" applyBorder="1"/>
    <xf numFmtId="165" fontId="4" fillId="2" borderId="2" xfId="7" applyFont="1" applyFill="1" applyBorder="1"/>
    <xf numFmtId="164" fontId="4" fillId="2" borderId="0" xfId="13" applyFont="1" applyFill="1" applyAlignment="1">
      <alignment horizontal="fill"/>
    </xf>
    <xf numFmtId="164" fontId="4" fillId="2" borderId="0" xfId="13" applyFont="1" applyFill="1"/>
    <xf numFmtId="164" fontId="8" fillId="2" borderId="0" xfId="13" applyFont="1" applyFill="1"/>
    <xf numFmtId="174" fontId="4" fillId="0" borderId="6" xfId="0" applyNumberFormat="1" applyFont="1" applyFill="1" applyBorder="1" applyAlignment="1" applyProtection="1">
      <alignment horizontal="right"/>
    </xf>
    <xf numFmtId="174" fontId="4" fillId="0" borderId="8" xfId="0" applyNumberFormat="1" applyFont="1" applyFill="1" applyBorder="1" applyAlignment="1" applyProtection="1">
      <alignment horizontal="right"/>
    </xf>
    <xf numFmtId="164" fontId="4" fillId="0" borderId="0" xfId="13" applyFont="1" applyBorder="1"/>
    <xf numFmtId="0" fontId="12" fillId="2" borderId="11" xfId="0" applyFont="1" applyFill="1" applyBorder="1"/>
    <xf numFmtId="0" fontId="12" fillId="2" borderId="11" xfId="0" applyFont="1" applyBorder="1"/>
    <xf numFmtId="172" fontId="4" fillId="2" borderId="0" xfId="0" applyNumberFormat="1" applyFont="1"/>
    <xf numFmtId="172" fontId="4" fillId="2" borderId="0" xfId="0" applyNumberFormat="1" applyFont="1" applyFill="1" applyBorder="1" applyAlignment="1" applyProtection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7" fillId="2" borderId="0" xfId="2" applyFont="1" applyFill="1"/>
    <xf numFmtId="0" fontId="6" fillId="2" borderId="0" xfId="2" applyFont="1" applyFill="1"/>
    <xf numFmtId="0" fontId="8" fillId="2" borderId="0" xfId="2" applyFont="1" applyFill="1"/>
    <xf numFmtId="0" fontId="6" fillId="2" borderId="0" xfId="2" applyFont="1" applyFill="1" applyBorder="1" applyAlignment="1">
      <alignment horizontal="centerContinuous"/>
    </xf>
    <xf numFmtId="0" fontId="4" fillId="2" borderId="0" xfId="2" applyFont="1" applyFill="1"/>
    <xf numFmtId="0" fontId="4" fillId="2" borderId="4" xfId="2" applyFont="1" applyFill="1" applyBorder="1"/>
    <xf numFmtId="0" fontId="3" fillId="4" borderId="4" xfId="2" applyFont="1" applyFill="1" applyBorder="1"/>
    <xf numFmtId="0" fontId="3" fillId="4" borderId="10" xfId="2" applyFont="1" applyFill="1" applyBorder="1"/>
    <xf numFmtId="0" fontId="4" fillId="2" borderId="0" xfId="2" applyFont="1" applyFill="1" applyBorder="1"/>
    <xf numFmtId="0" fontId="15" fillId="2" borderId="0" xfId="2" applyFont="1" applyFill="1" applyBorder="1" applyAlignment="1">
      <alignment horizontal="centerContinuous"/>
    </xf>
    <xf numFmtId="0" fontId="14" fillId="2" borderId="0" xfId="2" applyFont="1" applyFill="1"/>
    <xf numFmtId="0" fontId="4" fillId="2" borderId="3" xfId="2" applyFont="1" applyFill="1" applyBorder="1"/>
    <xf numFmtId="0" fontId="4" fillId="2" borderId="9" xfId="2" applyFont="1" applyFill="1" applyBorder="1"/>
    <xf numFmtId="0" fontId="6" fillId="2" borderId="0" xfId="2" applyFont="1" applyFill="1" applyBorder="1" applyAlignment="1">
      <alignment wrapText="1"/>
    </xf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/>
    <xf numFmtId="0" fontId="8" fillId="2" borderId="0" xfId="2" applyFont="1" applyFill="1" applyBorder="1"/>
    <xf numFmtId="0" fontId="3" fillId="2" borderId="0" xfId="0" applyFont="1" applyFill="1" applyBorder="1" applyAlignment="1"/>
    <xf numFmtId="3" fontId="3" fillId="2" borderId="0" xfId="0" applyNumberFormat="1" applyFont="1" applyFill="1" applyBorder="1" applyAlignment="1"/>
    <xf numFmtId="0" fontId="4" fillId="2" borderId="0" xfId="0" applyFont="1" applyAlignment="1">
      <alignment horizontal="right"/>
    </xf>
    <xf numFmtId="0" fontId="8" fillId="2" borderId="0" xfId="0" applyFont="1" applyAlignment="1">
      <alignment horizontal="right"/>
    </xf>
    <xf numFmtId="1" fontId="4" fillId="0" borderId="4" xfId="12" applyNumberFormat="1" applyFont="1" applyBorder="1" applyAlignment="1">
      <alignment horizontal="left" vertical="center"/>
    </xf>
    <xf numFmtId="1" fontId="3" fillId="0" borderId="4" xfId="12" applyNumberFormat="1" applyFont="1" applyBorder="1" applyAlignment="1">
      <alignment horizontal="left" vertical="center"/>
    </xf>
    <xf numFmtId="3" fontId="4" fillId="2" borderId="9" xfId="0" applyNumberFormat="1" applyFont="1" applyFill="1" applyBorder="1" applyAlignment="1">
      <alignment horizontal="right"/>
    </xf>
    <xf numFmtId="0" fontId="5" fillId="2" borderId="0" xfId="2" applyFont="1" applyFill="1" applyAlignment="1"/>
    <xf numFmtId="1" fontId="4" fillId="0" borderId="15" xfId="11" applyNumberFormat="1" applyFont="1" applyBorder="1" applyAlignment="1">
      <alignment horizontal="left" vertical="center"/>
    </xf>
    <xf numFmtId="0" fontId="4" fillId="2" borderId="4" xfId="0" applyNumberFormat="1" applyFont="1" applyBorder="1" applyAlignment="1">
      <alignment horizontal="left"/>
    </xf>
    <xf numFmtId="0" fontId="4" fillId="0" borderId="4" xfId="8" applyFont="1" applyBorder="1" applyAlignment="1">
      <alignment horizontal="left"/>
    </xf>
    <xf numFmtId="0" fontId="4" fillId="2" borderId="4" xfId="0" applyFont="1" applyBorder="1" applyAlignment="1">
      <alignment horizontal="left"/>
    </xf>
    <xf numFmtId="0" fontId="4" fillId="2" borderId="10" xfId="0" applyFont="1" applyBorder="1" applyAlignment="1">
      <alignment horizontal="left"/>
    </xf>
    <xf numFmtId="0" fontId="0" fillId="2" borderId="0" xfId="0" applyBorder="1" applyAlignment="1">
      <alignment horizontal="left"/>
    </xf>
    <xf numFmtId="165" fontId="3" fillId="4" borderId="10" xfId="7" applyFont="1" applyFill="1" applyBorder="1"/>
    <xf numFmtId="172" fontId="3" fillId="4" borderId="7" xfId="0" applyNumberFormat="1" applyFont="1" applyFill="1" applyBorder="1" applyAlignment="1" applyProtection="1">
      <alignment horizontal="right"/>
    </xf>
    <xf numFmtId="172" fontId="3" fillId="4" borderId="8" xfId="0" applyNumberFormat="1" applyFont="1" applyFill="1" applyBorder="1" applyAlignment="1" applyProtection="1">
      <alignment horizontal="right"/>
    </xf>
    <xf numFmtId="165" fontId="3" fillId="4" borderId="4" xfId="7" applyFont="1" applyFill="1" applyBorder="1"/>
    <xf numFmtId="174" fontId="3" fillId="4" borderId="6" xfId="0" applyNumberFormat="1" applyFont="1" applyFill="1" applyBorder="1" applyAlignment="1" applyProtection="1">
      <alignment horizontal="right"/>
    </xf>
    <xf numFmtId="174" fontId="3" fillId="4" borderId="5" xfId="0" applyNumberFormat="1" applyFont="1" applyFill="1" applyBorder="1" applyAlignment="1" applyProtection="1">
      <alignment horizontal="right"/>
    </xf>
    <xf numFmtId="174" fontId="3" fillId="4" borderId="7" xfId="0" applyNumberFormat="1" applyFont="1" applyFill="1" applyBorder="1" applyAlignment="1" applyProtection="1">
      <alignment horizontal="right"/>
    </xf>
    <xf numFmtId="174" fontId="3" fillId="4" borderId="8" xfId="0" applyNumberFormat="1" applyFont="1" applyFill="1" applyBorder="1" applyAlignment="1" applyProtection="1">
      <alignment horizontal="right"/>
    </xf>
    <xf numFmtId="165" fontId="6" fillId="0" borderId="0" xfId="7" quotePrefix="1" applyFont="1" applyAlignment="1"/>
    <xf numFmtId="0" fontId="4" fillId="0" borderId="5" xfId="14" applyNumberFormat="1" applyFont="1" applyBorder="1" applyAlignment="1" applyProtection="1">
      <alignment horizontal="center"/>
    </xf>
    <xf numFmtId="4" fontId="4" fillId="0" borderId="0" xfId="11" applyNumberFormat="1" applyFont="1" applyFill="1" applyBorder="1" applyAlignment="1">
      <alignment horizontal="left" vertical="center"/>
    </xf>
    <xf numFmtId="0" fontId="6" fillId="2" borderId="0" xfId="0" applyFont="1" applyAlignment="1"/>
    <xf numFmtId="165" fontId="6" fillId="2" borderId="0" xfId="7" applyFont="1" applyFill="1" applyAlignment="1"/>
    <xf numFmtId="172" fontId="3" fillId="4" borderId="5" xfId="0" applyNumberFormat="1" applyFont="1" applyFill="1" applyBorder="1" applyAlignment="1" applyProtection="1">
      <alignment horizontal="right"/>
    </xf>
    <xf numFmtId="172" fontId="3" fillId="4" borderId="6" xfId="0" applyNumberFormat="1" applyFont="1" applyFill="1" applyBorder="1" applyAlignment="1" applyProtection="1">
      <alignment horizontal="right"/>
    </xf>
    <xf numFmtId="0" fontId="4" fillId="0" borderId="4" xfId="8" quotePrefix="1" applyFont="1" applyBorder="1" applyAlignment="1">
      <alignment horizontal="left"/>
    </xf>
    <xf numFmtId="0" fontId="6" fillId="2" borderId="0" xfId="0" applyFont="1" applyAlignment="1">
      <alignment wrapText="1"/>
    </xf>
    <xf numFmtId="0" fontId="4" fillId="4" borderId="16" xfId="0" applyFont="1" applyFill="1" applyBorder="1" applyAlignment="1">
      <alignment horizontal="center" vertical="center"/>
    </xf>
    <xf numFmtId="16" fontId="4" fillId="4" borderId="17" xfId="0" quotePrefix="1" applyNumberFormat="1" applyFont="1" applyFill="1" applyBorder="1" applyAlignment="1">
      <alignment horizontal="center" vertical="center"/>
    </xf>
    <xf numFmtId="16" fontId="4" fillId="4" borderId="18" xfId="0" quotePrefix="1" applyNumberFormat="1" applyFont="1" applyFill="1" applyBorder="1" applyAlignment="1">
      <alignment horizontal="center" vertical="center"/>
    </xf>
    <xf numFmtId="0" fontId="4" fillId="2" borderId="4" xfId="0" applyFont="1" applyBorder="1" applyAlignment="1">
      <alignment horizontal="left" vertical="center"/>
    </xf>
    <xf numFmtId="0" fontId="3" fillId="2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3" fontId="3" fillId="4" borderId="7" xfId="0" applyNumberFormat="1" applyFont="1" applyFill="1" applyBorder="1" applyAlignment="1" applyProtection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 applyProtection="1">
      <alignment horizontal="right" vertical="center" indent="1"/>
    </xf>
    <xf numFmtId="3" fontId="4" fillId="2" borderId="6" xfId="0" applyNumberFormat="1" applyFont="1" applyFill="1" applyBorder="1" applyAlignment="1" applyProtection="1">
      <alignment horizontal="right" vertical="center" indent="1"/>
    </xf>
    <xf numFmtId="3" fontId="4" fillId="0" borderId="5" xfId="0" applyNumberFormat="1" applyFont="1" applyFill="1" applyBorder="1" applyAlignment="1" applyProtection="1">
      <alignment horizontal="right" vertical="center" indent="1"/>
    </xf>
    <xf numFmtId="3" fontId="4" fillId="0" borderId="5" xfId="0" applyNumberFormat="1" applyFont="1" applyFill="1" applyBorder="1" applyAlignment="1">
      <alignment horizontal="right" vertical="center" indent="1"/>
    </xf>
    <xf numFmtId="3" fontId="4" fillId="0" borderId="6" xfId="0" applyNumberFormat="1" applyFont="1" applyFill="1" applyBorder="1" applyAlignment="1">
      <alignment horizontal="right" vertical="center" indent="1"/>
    </xf>
    <xf numFmtId="166" fontId="4" fillId="4" borderId="16" xfId="9" applyFont="1" applyFill="1" applyBorder="1" applyAlignment="1">
      <alignment horizontal="center" vertical="center"/>
    </xf>
    <xf numFmtId="1" fontId="4" fillId="4" borderId="17" xfId="9" applyNumberFormat="1" applyFont="1" applyFill="1" applyBorder="1" applyAlignment="1">
      <alignment horizontal="center" vertical="center"/>
    </xf>
    <xf numFmtId="1" fontId="4" fillId="4" borderId="18" xfId="9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6" fillId="0" borderId="0" xfId="0" applyFont="1" applyFill="1" applyAlignment="1"/>
    <xf numFmtId="164" fontId="6" fillId="0" borderId="0" xfId="13" quotePrefix="1" applyFont="1" applyFill="1" applyAlignment="1"/>
    <xf numFmtId="4" fontId="4" fillId="2" borderId="5" xfId="0" applyNumberFormat="1" applyFont="1" applyFill="1" applyBorder="1" applyAlignment="1" applyProtection="1">
      <alignment horizontal="right" vertical="center" indent="1"/>
    </xf>
    <xf numFmtId="172" fontId="0" fillId="2" borderId="5" xfId="0" applyNumberFormat="1" applyFill="1" applyBorder="1" applyAlignment="1" applyProtection="1">
      <alignment horizontal="right" vertical="center" indent="1"/>
    </xf>
    <xf numFmtId="4" fontId="0" fillId="2" borderId="5" xfId="0" applyNumberFormat="1" applyFill="1" applyBorder="1" applyAlignment="1" applyProtection="1">
      <alignment horizontal="right" vertical="center" indent="1"/>
    </xf>
    <xf numFmtId="4" fontId="3" fillId="4" borderId="5" xfId="0" applyNumberFormat="1" applyFont="1" applyFill="1" applyBorder="1" applyAlignment="1" applyProtection="1">
      <alignment horizontal="right" vertical="center" indent="1"/>
    </xf>
    <xf numFmtId="4" fontId="3" fillId="4" borderId="7" xfId="0" applyNumberFormat="1" applyFont="1" applyFill="1" applyBorder="1" applyAlignment="1" applyProtection="1">
      <alignment horizontal="right" vertical="center" indent="1"/>
    </xf>
    <xf numFmtId="4" fontId="3" fillId="4" borderId="5" xfId="0" applyNumberFormat="1" applyFont="1" applyFill="1" applyBorder="1" applyAlignment="1" applyProtection="1">
      <alignment horizontal="right"/>
    </xf>
    <xf numFmtId="4" fontId="3" fillId="4" borderId="6" xfId="0" applyNumberFormat="1" applyFont="1" applyFill="1" applyBorder="1" applyAlignment="1" applyProtection="1">
      <alignment horizontal="right"/>
    </xf>
    <xf numFmtId="4" fontId="4" fillId="2" borderId="6" xfId="0" applyNumberFormat="1" applyFont="1" applyFill="1" applyBorder="1" applyAlignment="1" applyProtection="1">
      <alignment horizontal="right" vertical="center" indent="1"/>
    </xf>
    <xf numFmtId="4" fontId="3" fillId="4" borderId="6" xfId="0" applyNumberFormat="1" applyFont="1" applyFill="1" applyBorder="1" applyAlignment="1" applyProtection="1">
      <alignment horizontal="right" vertical="center" indent="1"/>
    </xf>
    <xf numFmtId="4" fontId="3" fillId="4" borderId="8" xfId="0" applyNumberFormat="1" applyFont="1" applyFill="1" applyBorder="1" applyAlignment="1" applyProtection="1">
      <alignment horizontal="right" vertical="center" indent="1"/>
    </xf>
    <xf numFmtId="4" fontId="0" fillId="2" borderId="9" xfId="0" applyNumberFormat="1" applyFill="1" applyBorder="1" applyAlignment="1" applyProtection="1">
      <alignment horizontal="right" vertical="center" indent="1"/>
    </xf>
    <xf numFmtId="4" fontId="0" fillId="2" borderId="6" xfId="0" applyNumberFormat="1" applyFill="1" applyBorder="1" applyAlignment="1" applyProtection="1">
      <alignment horizontal="right" vertical="center" indent="1"/>
    </xf>
    <xf numFmtId="0" fontId="4" fillId="4" borderId="19" xfId="0" applyFont="1" applyFill="1" applyBorder="1" applyAlignment="1">
      <alignment horizontal="center" vertical="center" wrapText="1"/>
    </xf>
    <xf numFmtId="16" fontId="4" fillId="4" borderId="18" xfId="0" applyNumberFormat="1" applyFont="1" applyFill="1" applyBorder="1" applyAlignment="1">
      <alignment horizontal="center" vertical="center"/>
    </xf>
    <xf numFmtId="3" fontId="4" fillId="4" borderId="5" xfId="2" applyNumberFormat="1" applyFont="1" applyFill="1" applyBorder="1" applyAlignment="1">
      <alignment horizontal="right" vertical="center" indent="1"/>
    </xf>
    <xf numFmtId="3" fontId="4" fillId="4" borderId="6" xfId="2" applyNumberFormat="1" applyFont="1" applyFill="1" applyBorder="1" applyAlignment="1">
      <alignment horizontal="right" vertical="center" indent="1"/>
    </xf>
    <xf numFmtId="3" fontId="4" fillId="2" borderId="5" xfId="2" applyNumberFormat="1" applyFont="1" applyFill="1" applyBorder="1" applyAlignment="1">
      <alignment horizontal="right" vertical="center" indent="1"/>
    </xf>
    <xf numFmtId="3" fontId="4" fillId="2" borderId="6" xfId="2" applyNumberFormat="1" applyFont="1" applyFill="1" applyBorder="1" applyAlignment="1">
      <alignment horizontal="right" vertical="center" indent="1"/>
    </xf>
    <xf numFmtId="3" fontId="4" fillId="0" borderId="5" xfId="2" applyNumberFormat="1" applyFont="1" applyFill="1" applyBorder="1" applyAlignment="1">
      <alignment horizontal="right" vertical="center" indent="1"/>
    </xf>
    <xf numFmtId="3" fontId="4" fillId="0" borderId="6" xfId="2" applyNumberFormat="1" applyFont="1" applyFill="1" applyBorder="1" applyAlignment="1">
      <alignment horizontal="right" vertical="center" indent="1"/>
    </xf>
    <xf numFmtId="3" fontId="3" fillId="4" borderId="7" xfId="2" applyNumberFormat="1" applyFont="1" applyFill="1" applyBorder="1" applyAlignment="1">
      <alignment horizontal="right" vertical="center" indent="1"/>
    </xf>
    <xf numFmtId="3" fontId="3" fillId="4" borderId="8" xfId="2" applyNumberFormat="1" applyFont="1" applyFill="1" applyBorder="1" applyAlignment="1">
      <alignment horizontal="right" vertical="center" indent="1"/>
    </xf>
    <xf numFmtId="3" fontId="4" fillId="2" borderId="9" xfId="2" applyNumberFormat="1" applyFont="1" applyFill="1" applyBorder="1" applyAlignment="1">
      <alignment horizontal="right" vertical="center" indent="1"/>
    </xf>
    <xf numFmtId="0" fontId="4" fillId="2" borderId="3" xfId="2" applyFont="1" applyFill="1" applyBorder="1" applyAlignment="1">
      <alignment horizontal="right" vertical="center" indent="1"/>
    </xf>
    <xf numFmtId="0" fontId="4" fillId="2" borderId="9" xfId="2" applyFont="1" applyFill="1" applyBorder="1" applyAlignment="1">
      <alignment horizontal="right" vertical="center" indent="1"/>
    </xf>
    <xf numFmtId="0" fontId="4" fillId="2" borderId="4" xfId="2" applyFont="1" applyFill="1" applyBorder="1" applyAlignment="1">
      <alignment horizontal="right" vertical="center" indent="1"/>
    </xf>
    <xf numFmtId="0" fontId="3" fillId="4" borderId="4" xfId="2" applyFont="1" applyFill="1" applyBorder="1" applyAlignment="1">
      <alignment horizontal="right" vertical="center" indent="1"/>
    </xf>
    <xf numFmtId="0" fontId="4" fillId="4" borderId="4" xfId="2" applyFont="1" applyFill="1" applyBorder="1" applyAlignment="1">
      <alignment horizontal="right" vertical="center" indent="1"/>
    </xf>
    <xf numFmtId="3" fontId="4" fillId="4" borderId="4" xfId="2" applyNumberFormat="1" applyFont="1" applyFill="1" applyBorder="1" applyAlignment="1">
      <alignment horizontal="right" vertical="center" indent="1"/>
    </xf>
    <xf numFmtId="167" fontId="4" fillId="4" borderId="5" xfId="2" applyNumberFormat="1" applyFont="1" applyFill="1" applyBorder="1" applyAlignment="1">
      <alignment horizontal="right" vertical="center" indent="1"/>
    </xf>
    <xf numFmtId="0" fontId="4" fillId="2" borderId="4" xfId="2" applyFont="1" applyFill="1" applyBorder="1" applyAlignment="1">
      <alignment horizontal="left" vertical="center"/>
    </xf>
    <xf numFmtId="3" fontId="4" fillId="2" borderId="5" xfId="2" applyNumberFormat="1" applyFont="1" applyFill="1" applyBorder="1" applyAlignment="1">
      <alignment horizontal="left" vertical="center"/>
    </xf>
    <xf numFmtId="3" fontId="4" fillId="2" borderId="6" xfId="2" applyNumberFormat="1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67" fontId="4" fillId="4" borderId="7" xfId="0" applyNumberFormat="1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167" fontId="4" fillId="4" borderId="3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67" fontId="4" fillId="4" borderId="17" xfId="0" applyNumberFormat="1" applyFont="1" applyFill="1" applyBorder="1" applyAlignment="1">
      <alignment horizontal="center" vertical="center"/>
    </xf>
    <xf numFmtId="167" fontId="4" fillId="4" borderId="18" xfId="0" applyNumberFormat="1" applyFont="1" applyFill="1" applyBorder="1" applyAlignment="1">
      <alignment horizontal="center" vertical="center"/>
    </xf>
    <xf numFmtId="167" fontId="4" fillId="4" borderId="6" xfId="0" applyNumberFormat="1" applyFont="1" applyFill="1" applyBorder="1" applyAlignment="1">
      <alignment horizontal="center" vertical="center"/>
    </xf>
    <xf numFmtId="0" fontId="4" fillId="2" borderId="11" xfId="0" applyNumberFormat="1" applyFont="1" applyBorder="1"/>
    <xf numFmtId="173" fontId="4" fillId="2" borderId="11" xfId="0" applyNumberFormat="1" applyFont="1" applyFill="1" applyBorder="1" applyAlignment="1" applyProtection="1">
      <alignment horizontal="right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64" fontId="4" fillId="4" borderId="13" xfId="13" applyFont="1" applyFill="1" applyBorder="1" applyAlignment="1">
      <alignment horizontal="center" vertical="center"/>
    </xf>
    <xf numFmtId="164" fontId="4" fillId="4" borderId="14" xfId="13" applyFont="1" applyFill="1" applyBorder="1" applyAlignment="1">
      <alignment horizontal="center" vertical="center"/>
    </xf>
    <xf numFmtId="164" fontId="4" fillId="4" borderId="5" xfId="13" applyFont="1" applyFill="1" applyBorder="1" applyAlignment="1">
      <alignment horizontal="center" vertical="center"/>
    </xf>
    <xf numFmtId="164" fontId="4" fillId="4" borderId="6" xfId="13" applyFont="1" applyFill="1" applyBorder="1" applyAlignment="1">
      <alignment horizontal="center" vertical="center"/>
    </xf>
    <xf numFmtId="164" fontId="4" fillId="4" borderId="7" xfId="13" applyFont="1" applyFill="1" applyBorder="1" applyAlignment="1">
      <alignment horizontal="center" vertical="center"/>
    </xf>
    <xf numFmtId="164" fontId="4" fillId="4" borderId="8" xfId="13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Alignment="1">
      <alignment vertical="center"/>
    </xf>
    <xf numFmtId="165" fontId="6" fillId="2" borderId="0" xfId="7" applyFont="1" applyFill="1" applyAlignment="1">
      <alignment vertical="center"/>
    </xf>
    <xf numFmtId="0" fontId="4" fillId="4" borderId="13" xfId="0" applyFont="1" applyFill="1" applyBorder="1" applyAlignment="1">
      <alignment horizontal="center" vertical="center" wrapText="1"/>
    </xf>
    <xf numFmtId="165" fontId="4" fillId="4" borderId="10" xfId="7" applyFont="1" applyFill="1" applyBorder="1" applyAlignment="1">
      <alignment horizontal="center" vertical="top"/>
    </xf>
    <xf numFmtId="172" fontId="0" fillId="2" borderId="5" xfId="0" applyNumberFormat="1" applyFill="1" applyBorder="1" applyAlignment="1" applyProtection="1">
      <alignment horizontal="right"/>
    </xf>
    <xf numFmtId="172" fontId="0" fillId="2" borderId="6" xfId="0" applyNumberFormat="1" applyFill="1" applyBorder="1" applyAlignment="1" applyProtection="1">
      <alignment horizontal="right"/>
    </xf>
    <xf numFmtId="0" fontId="5" fillId="2" borderId="0" xfId="8" applyFont="1" applyFill="1" applyAlignment="1"/>
    <xf numFmtId="174" fontId="0" fillId="2" borderId="5" xfId="0" applyNumberFormat="1" applyFill="1" applyBorder="1" applyAlignment="1" applyProtection="1">
      <alignment horizontal="right"/>
    </xf>
    <xf numFmtId="0" fontId="4" fillId="2" borderId="0" xfId="0" applyFont="1" applyAlignment="1">
      <alignment vertical="center"/>
    </xf>
    <xf numFmtId="1" fontId="4" fillId="0" borderId="4" xfId="11" applyNumberFormat="1" applyFont="1" applyBorder="1" applyAlignment="1">
      <alignment horizontal="left"/>
    </xf>
    <xf numFmtId="1" fontId="3" fillId="0" borderId="12" xfId="12" applyNumberFormat="1" applyFont="1" applyBorder="1" applyAlignment="1">
      <alignment horizontal="left"/>
    </xf>
    <xf numFmtId="0" fontId="4" fillId="2" borderId="0" xfId="0" applyFont="1" applyAlignment="1"/>
    <xf numFmtId="0" fontId="3" fillId="4" borderId="4" xfId="2" applyFont="1" applyFill="1" applyBorder="1" applyAlignment="1">
      <alignment horizontal="left" indent="1"/>
    </xf>
    <xf numFmtId="0" fontId="4" fillId="2" borderId="4" xfId="2" applyFont="1" applyFill="1" applyBorder="1" applyAlignment="1">
      <alignment horizontal="left" indent="1"/>
    </xf>
    <xf numFmtId="0" fontId="3" fillId="0" borderId="4" xfId="2" applyFont="1" applyFill="1" applyBorder="1" applyAlignment="1">
      <alignment horizontal="left" indent="1"/>
    </xf>
    <xf numFmtId="0" fontId="3" fillId="4" borderId="10" xfId="2" applyFont="1" applyFill="1" applyBorder="1" applyAlignment="1">
      <alignment horizontal="left" indent="2"/>
    </xf>
    <xf numFmtId="3" fontId="4" fillId="5" borderId="5" xfId="2" applyNumberFormat="1" applyFont="1" applyFill="1" applyBorder="1" applyAlignment="1">
      <alignment horizontal="right" vertical="center" indent="1"/>
    </xf>
    <xf numFmtId="3" fontId="4" fillId="5" borderId="6" xfId="2" applyNumberFormat="1" applyFont="1" applyFill="1" applyBorder="1" applyAlignment="1">
      <alignment horizontal="right" vertical="center" indent="1"/>
    </xf>
    <xf numFmtId="0" fontId="3" fillId="5" borderId="4" xfId="2" applyFont="1" applyFill="1" applyBorder="1" applyAlignment="1">
      <alignment horizontal="left" indent="1"/>
    </xf>
    <xf numFmtId="0" fontId="4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4" fillId="4" borderId="9" xfId="13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167" fontId="4" fillId="4" borderId="8" xfId="0" applyNumberFormat="1" applyFont="1" applyFill="1" applyBorder="1" applyAlignment="1">
      <alignment horizontal="center" vertical="center"/>
    </xf>
    <xf numFmtId="1" fontId="4" fillId="0" borderId="10" xfId="11" applyNumberFormat="1" applyFont="1" applyBorder="1" applyAlignment="1">
      <alignment horizontal="left"/>
    </xf>
    <xf numFmtId="0" fontId="4" fillId="4" borderId="7" xfId="0" applyFont="1" applyFill="1" applyBorder="1" applyAlignment="1">
      <alignment horizontal="center" vertical="top"/>
    </xf>
    <xf numFmtId="164" fontId="4" fillId="2" borderId="0" xfId="13" applyFont="1" applyFill="1" applyBorder="1" applyAlignment="1">
      <alignment vertical="center"/>
    </xf>
    <xf numFmtId="164" fontId="4" fillId="0" borderId="0" xfId="13" applyFont="1" applyAlignment="1">
      <alignment vertical="center"/>
    </xf>
    <xf numFmtId="164" fontId="4" fillId="4" borderId="7" xfId="13" quotePrefix="1" applyFont="1" applyFill="1" applyBorder="1" applyAlignment="1">
      <alignment horizontal="center" vertical="center"/>
    </xf>
    <xf numFmtId="165" fontId="4" fillId="0" borderId="0" xfId="13" applyNumberFormat="1" applyFont="1" applyAlignment="1" applyProtection="1">
      <alignment vertical="center"/>
    </xf>
    <xf numFmtId="1" fontId="4" fillId="0" borderId="4" xfId="13" applyNumberFormat="1" applyFont="1" applyBorder="1" applyAlignment="1">
      <alignment horizontal="left"/>
    </xf>
    <xf numFmtId="1" fontId="4" fillId="0" borderId="10" xfId="13" applyNumberFormat="1" applyFont="1" applyBorder="1" applyAlignment="1">
      <alignment horizontal="left"/>
    </xf>
    <xf numFmtId="0" fontId="4" fillId="0" borderId="4" xfId="11" applyNumberFormat="1" applyFont="1" applyBorder="1" applyAlignment="1">
      <alignment horizontal="left"/>
    </xf>
    <xf numFmtId="0" fontId="4" fillId="2" borderId="10" xfId="0" applyNumberFormat="1" applyFont="1" applyBorder="1" applyAlignment="1"/>
    <xf numFmtId="0" fontId="4" fillId="2" borderId="0" xfId="0" applyFont="1" applyBorder="1" applyAlignment="1">
      <alignment vertical="center"/>
    </xf>
    <xf numFmtId="4" fontId="4" fillId="0" borderId="4" xfId="11" applyNumberFormat="1" applyFont="1" applyBorder="1" applyAlignment="1">
      <alignment horizontal="left"/>
    </xf>
    <xf numFmtId="0" fontId="4" fillId="4" borderId="4" xfId="8" applyFont="1" applyFill="1" applyBorder="1" applyAlignment="1">
      <alignment horizontal="center" vertical="center"/>
    </xf>
    <xf numFmtId="0" fontId="4" fillId="4" borderId="5" xfId="8" applyFont="1" applyFill="1" applyBorder="1" applyAlignment="1">
      <alignment horizontal="center" vertical="center"/>
    </xf>
    <xf numFmtId="0" fontId="4" fillId="4" borderId="6" xfId="8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 applyProtection="1">
      <alignment horizontal="right" indent="1"/>
    </xf>
    <xf numFmtId="2" fontId="4" fillId="2" borderId="6" xfId="0" applyNumberFormat="1" applyFont="1" applyFill="1" applyBorder="1" applyAlignment="1" applyProtection="1">
      <alignment horizontal="right" indent="1"/>
    </xf>
    <xf numFmtId="2" fontId="4" fillId="2" borderId="7" xfId="0" applyNumberFormat="1" applyFont="1" applyBorder="1" applyAlignment="1">
      <alignment horizontal="right" indent="1"/>
    </xf>
    <xf numFmtId="2" fontId="4" fillId="2" borderId="8" xfId="0" applyNumberFormat="1" applyFont="1" applyBorder="1" applyAlignment="1">
      <alignment horizontal="right" indent="1"/>
    </xf>
    <xf numFmtId="167" fontId="4" fillId="2" borderId="0" xfId="0" applyNumberFormat="1" applyFont="1" applyBorder="1" applyAlignment="1">
      <alignment vertical="center"/>
    </xf>
    <xf numFmtId="167" fontId="4" fillId="4" borderId="3" xfId="0" applyNumberFormat="1" applyFont="1" applyFill="1" applyBorder="1" applyAlignment="1">
      <alignment horizontal="center"/>
    </xf>
    <xf numFmtId="167" fontId="4" fillId="4" borderId="7" xfId="0" applyNumberFormat="1" applyFont="1" applyFill="1" applyBorder="1" applyAlignment="1">
      <alignment horizontal="center" vertical="top"/>
    </xf>
    <xf numFmtId="0" fontId="6" fillId="0" borderId="0" xfId="10" applyFont="1" applyAlignment="1">
      <alignment horizontal="center" wrapText="1"/>
    </xf>
    <xf numFmtId="0" fontId="5" fillId="2" borderId="0" xfId="0" applyFont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 wrapText="1"/>
    </xf>
    <xf numFmtId="0" fontId="4" fillId="4" borderId="23" xfId="2" applyFont="1" applyFill="1" applyBorder="1" applyAlignment="1">
      <alignment horizontal="center" vertical="center" wrapText="1"/>
    </xf>
    <xf numFmtId="0" fontId="4" fillId="4" borderId="24" xfId="2" applyFont="1" applyFill="1" applyBorder="1" applyAlignment="1">
      <alignment horizontal="center" vertical="center" wrapText="1"/>
    </xf>
    <xf numFmtId="0" fontId="4" fillId="4" borderId="20" xfId="2" applyFont="1" applyFill="1" applyBorder="1" applyAlignment="1">
      <alignment horizontal="center" vertical="center" wrapText="1"/>
    </xf>
    <xf numFmtId="0" fontId="4" fillId="4" borderId="21" xfId="2" applyFont="1" applyFill="1" applyBorder="1" applyAlignment="1">
      <alignment horizontal="center" vertical="center" wrapText="1"/>
    </xf>
    <xf numFmtId="0" fontId="4" fillId="4" borderId="22" xfId="2" applyFont="1" applyFill="1" applyBorder="1" applyAlignment="1">
      <alignment horizontal="center" vertical="center" wrapText="1"/>
    </xf>
    <xf numFmtId="0" fontId="4" fillId="4" borderId="19" xfId="2" applyFont="1" applyFill="1" applyBorder="1" applyAlignment="1">
      <alignment horizontal="center" vertical="center" wrapText="1"/>
    </xf>
    <xf numFmtId="0" fontId="4" fillId="4" borderId="25" xfId="2" applyFont="1" applyFill="1" applyBorder="1" applyAlignment="1">
      <alignment horizontal="center" vertical="center" wrapText="1"/>
    </xf>
    <xf numFmtId="0" fontId="4" fillId="4" borderId="26" xfId="2" applyFont="1" applyFill="1" applyBorder="1" applyAlignment="1">
      <alignment horizontal="center" vertical="center" wrapText="1"/>
    </xf>
    <xf numFmtId="0" fontId="4" fillId="4" borderId="27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6" fillId="2" borderId="0" xfId="0" applyFont="1" applyAlignment="1">
      <alignment horizontal="center" wrapText="1"/>
    </xf>
    <xf numFmtId="0" fontId="6" fillId="2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165" fontId="4" fillId="4" borderId="12" xfId="7" applyFont="1" applyFill="1" applyBorder="1" applyAlignment="1">
      <alignment horizontal="center" vertical="center"/>
    </xf>
    <xf numFmtId="165" fontId="4" fillId="4" borderId="10" xfId="7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2" borderId="0" xfId="8" applyFont="1" applyFill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164" fontId="5" fillId="0" borderId="0" xfId="13" applyFont="1" applyAlignment="1">
      <alignment horizontal="center"/>
    </xf>
    <xf numFmtId="164" fontId="4" fillId="4" borderId="12" xfId="13" applyFont="1" applyFill="1" applyBorder="1" applyAlignment="1">
      <alignment horizontal="center" vertical="center"/>
    </xf>
    <xf numFmtId="164" fontId="4" fillId="4" borderId="4" xfId="13" applyFont="1" applyFill="1" applyBorder="1" applyAlignment="1">
      <alignment horizontal="center" vertical="center"/>
    </xf>
    <xf numFmtId="164" fontId="4" fillId="4" borderId="10" xfId="13" applyFont="1" applyFill="1" applyBorder="1" applyAlignment="1">
      <alignment horizontal="center" vertical="center"/>
    </xf>
    <xf numFmtId="164" fontId="4" fillId="4" borderId="9" xfId="13" applyFont="1" applyFill="1" applyBorder="1" applyAlignment="1">
      <alignment horizontal="center" vertical="center"/>
    </xf>
    <xf numFmtId="164" fontId="4" fillId="4" borderId="28" xfId="13" applyFont="1" applyFill="1" applyBorder="1" applyAlignment="1">
      <alignment horizontal="center" vertical="center"/>
    </xf>
    <xf numFmtId="164" fontId="4" fillId="4" borderId="29" xfId="13" applyFont="1" applyFill="1" applyBorder="1" applyAlignment="1">
      <alignment horizontal="center" vertical="center"/>
    </xf>
    <xf numFmtId="164" fontId="4" fillId="4" borderId="11" xfId="13" applyFont="1" applyFill="1" applyBorder="1" applyAlignment="1">
      <alignment horizontal="center" vertical="center"/>
    </xf>
    <xf numFmtId="164" fontId="4" fillId="4" borderId="30" xfId="13" applyFont="1" applyFill="1" applyBorder="1" applyAlignment="1">
      <alignment horizontal="center" vertical="center"/>
    </xf>
    <xf numFmtId="164" fontId="4" fillId="4" borderId="5" xfId="13" applyFont="1" applyFill="1" applyBorder="1" applyAlignment="1">
      <alignment horizontal="center" vertical="center" wrapText="1"/>
    </xf>
    <xf numFmtId="164" fontId="4" fillId="4" borderId="7" xfId="13" applyFont="1" applyFill="1" applyBorder="1" applyAlignment="1">
      <alignment horizontal="center" vertical="center" wrapText="1"/>
    </xf>
    <xf numFmtId="164" fontId="6" fillId="0" borderId="0" xfId="13" quotePrefix="1" applyFont="1" applyFill="1" applyAlignment="1">
      <alignment horizontal="center"/>
    </xf>
    <xf numFmtId="164" fontId="4" fillId="4" borderId="31" xfId="13" applyFont="1" applyFill="1" applyBorder="1" applyAlignment="1">
      <alignment horizontal="center" vertical="center"/>
    </xf>
    <xf numFmtId="164" fontId="4" fillId="4" borderId="32" xfId="13" applyFont="1" applyFill="1" applyBorder="1" applyAlignment="1">
      <alignment horizontal="center" vertical="center"/>
    </xf>
    <xf numFmtId="164" fontId="4" fillId="4" borderId="33" xfId="13" applyFont="1" applyFill="1" applyBorder="1" applyAlignment="1">
      <alignment horizontal="center" vertical="center"/>
    </xf>
    <xf numFmtId="164" fontId="4" fillId="4" borderId="34" xfId="13" applyFont="1" applyFill="1" applyBorder="1" applyAlignment="1">
      <alignment horizontal="center" vertical="center"/>
    </xf>
    <xf numFmtId="164" fontId="6" fillId="0" borderId="0" xfId="13" applyFont="1" applyFill="1" applyAlignment="1">
      <alignment horizontal="center"/>
    </xf>
    <xf numFmtId="0" fontId="6" fillId="0" borderId="0" xfId="14" applyFont="1" applyAlignment="1" applyProtection="1">
      <alignment horizontal="center"/>
    </xf>
    <xf numFmtId="0" fontId="5" fillId="0" borderId="0" xfId="14" applyFont="1" applyAlignment="1" applyProtection="1">
      <alignment horizontal="center"/>
    </xf>
    <xf numFmtId="0" fontId="6" fillId="2" borderId="0" xfId="14" applyFont="1" applyFill="1" applyAlignment="1" applyProtection="1">
      <alignment horizont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2" borderId="2" xfId="0" applyFont="1" applyBorder="1" applyAlignment="1">
      <alignment horizontal="center"/>
    </xf>
    <xf numFmtId="0" fontId="5" fillId="0" borderId="0" xfId="8" applyFont="1" applyAlignment="1">
      <alignment horizontal="center"/>
    </xf>
    <xf numFmtId="0" fontId="6" fillId="0" borderId="0" xfId="8" quotePrefix="1" applyFont="1" applyAlignment="1">
      <alignment horizontal="center"/>
    </xf>
    <xf numFmtId="0" fontId="6" fillId="0" borderId="0" xfId="8" applyFont="1" applyAlignment="1">
      <alignment horizontal="center"/>
    </xf>
    <xf numFmtId="166" fontId="6" fillId="2" borderId="0" xfId="9" applyFont="1" applyFill="1" applyAlignment="1">
      <alignment horizontal="center"/>
    </xf>
    <xf numFmtId="0" fontId="4" fillId="4" borderId="23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0" fillId="2" borderId="0" xfId="0" applyAlignment="1"/>
    <xf numFmtId="0" fontId="6" fillId="2" borderId="0" xfId="0" applyFont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4" fillId="2" borderId="0" xfId="0" applyFont="1" applyAlignment="1">
      <alignment horizontal="left"/>
    </xf>
    <xf numFmtId="0" fontId="6" fillId="0" borderId="0" xfId="5" applyFont="1" applyAlignment="1">
      <alignment horizontal="center"/>
    </xf>
    <xf numFmtId="0" fontId="4" fillId="4" borderId="28" xfId="0" applyFont="1" applyFill="1" applyBorder="1" applyAlignment="1">
      <alignment horizontal="center" vertical="top"/>
    </xf>
    <xf numFmtId="0" fontId="4" fillId="4" borderId="30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2" borderId="11" xfId="0" applyFont="1" applyBorder="1" applyAlignment="1">
      <alignment horizontal="left"/>
    </xf>
    <xf numFmtId="167" fontId="4" fillId="4" borderId="13" xfId="0" applyNumberFormat="1" applyFont="1" applyFill="1" applyBorder="1" applyAlignment="1">
      <alignment horizontal="center" vertical="center"/>
    </xf>
    <xf numFmtId="167" fontId="4" fillId="4" borderId="7" xfId="0" applyNumberFormat="1" applyFont="1" applyFill="1" applyBorder="1" applyAlignment="1">
      <alignment horizontal="center" vertical="center"/>
    </xf>
    <xf numFmtId="0" fontId="6" fillId="0" borderId="0" xfId="6" applyFont="1" applyAlignment="1">
      <alignment horizontal="center"/>
    </xf>
    <xf numFmtId="167" fontId="4" fillId="4" borderId="23" xfId="0" applyNumberFormat="1" applyFont="1" applyFill="1" applyBorder="1" applyAlignment="1">
      <alignment horizontal="center" vertical="center"/>
    </xf>
    <xf numFmtId="167" fontId="4" fillId="4" borderId="35" xfId="0" applyNumberFormat="1" applyFont="1" applyFill="1" applyBorder="1" applyAlignment="1">
      <alignment horizontal="center" vertical="center"/>
    </xf>
    <xf numFmtId="167" fontId="4" fillId="4" borderId="25" xfId="0" applyNumberFormat="1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167" fontId="4" fillId="4" borderId="8" xfId="0" applyNumberFormat="1" applyFont="1" applyFill="1" applyBorder="1" applyAlignment="1">
      <alignment horizontal="center" vertical="center"/>
    </xf>
    <xf numFmtId="167" fontId="4" fillId="4" borderId="3" xfId="0" applyNumberFormat="1" applyFont="1" applyFill="1" applyBorder="1" applyAlignment="1">
      <alignment horizontal="center" vertical="center"/>
    </xf>
    <xf numFmtId="165" fontId="4" fillId="4" borderId="9" xfId="7" applyFont="1" applyFill="1" applyBorder="1" applyAlignment="1">
      <alignment horizontal="center" vertical="center"/>
    </xf>
    <xf numFmtId="165" fontId="4" fillId="4" borderId="28" xfId="7" applyFont="1" applyFill="1" applyBorder="1" applyAlignment="1">
      <alignment horizontal="center" vertical="center"/>
    </xf>
    <xf numFmtId="165" fontId="4" fillId="4" borderId="29" xfId="7" applyFont="1" applyFill="1" applyBorder="1" applyAlignment="1">
      <alignment horizontal="center" vertical="center"/>
    </xf>
    <xf numFmtId="165" fontId="4" fillId="4" borderId="11" xfId="7" applyFont="1" applyFill="1" applyBorder="1" applyAlignment="1">
      <alignment horizontal="center" vertical="center"/>
    </xf>
    <xf numFmtId="165" fontId="4" fillId="4" borderId="30" xfId="7" applyFont="1" applyFill="1" applyBorder="1" applyAlignment="1">
      <alignment horizontal="center" vertical="center"/>
    </xf>
    <xf numFmtId="165" fontId="4" fillId="4" borderId="12" xfId="7" applyFont="1" applyFill="1" applyBorder="1" applyAlignment="1">
      <alignment horizontal="center" vertical="center" wrapText="1"/>
    </xf>
    <xf numFmtId="165" fontId="4" fillId="4" borderId="4" xfId="7" applyFont="1" applyFill="1" applyBorder="1" applyAlignment="1">
      <alignment horizontal="center" vertical="center" wrapText="1"/>
    </xf>
    <xf numFmtId="165" fontId="4" fillId="4" borderId="10" xfId="7" applyFont="1" applyFill="1" applyBorder="1" applyAlignment="1">
      <alignment horizontal="center" vertical="center" wrapText="1"/>
    </xf>
    <xf numFmtId="2" fontId="4" fillId="4" borderId="13" xfId="7" quotePrefix="1" applyNumberFormat="1" applyFont="1" applyFill="1" applyBorder="1" applyAlignment="1">
      <alignment horizontal="center" vertical="center"/>
    </xf>
    <xf numFmtId="2" fontId="4" fillId="4" borderId="7" xfId="7" quotePrefix="1" applyNumberFormat="1" applyFont="1" applyFill="1" applyBorder="1" applyAlignment="1">
      <alignment horizontal="center" vertical="center"/>
    </xf>
    <xf numFmtId="165" fontId="6" fillId="0" borderId="0" xfId="7" quotePrefix="1" applyFont="1" applyAlignment="1">
      <alignment horizontal="center" vertical="center"/>
    </xf>
    <xf numFmtId="2" fontId="4" fillId="4" borderId="14" xfId="7" quotePrefix="1" applyNumberFormat="1" applyFont="1" applyFill="1" applyBorder="1" applyAlignment="1">
      <alignment horizontal="center" vertical="center"/>
    </xf>
    <xf numFmtId="2" fontId="4" fillId="4" borderId="8" xfId="7" quotePrefix="1" applyNumberFormat="1" applyFont="1" applyFill="1" applyBorder="1" applyAlignment="1">
      <alignment horizontal="center" vertical="center"/>
    </xf>
    <xf numFmtId="0" fontId="0" fillId="2" borderId="0" xfId="0" applyAlignment="1">
      <alignment horizontal="center"/>
    </xf>
    <xf numFmtId="0" fontId="6" fillId="2" borderId="0" xfId="0" quotePrefix="1" applyFont="1" applyAlignment="1">
      <alignment horizontal="center"/>
    </xf>
    <xf numFmtId="0" fontId="0" fillId="2" borderId="11" xfId="0" applyBorder="1" applyAlignment="1">
      <alignment horizontal="left"/>
    </xf>
    <xf numFmtId="0" fontId="0" fillId="2" borderId="0" xfId="0" applyBorder="1" applyAlignment="1">
      <alignment horizontal="left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5" fontId="4" fillId="4" borderId="3" xfId="7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165" fontId="4" fillId="4" borderId="3" xfId="7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5" fontId="6" fillId="2" borderId="0" xfId="7" applyFont="1" applyFill="1" applyAlignment="1">
      <alignment horizontal="center" vertical="center"/>
    </xf>
    <xf numFmtId="165" fontId="6" fillId="2" borderId="0" xfId="7" quotePrefix="1" applyFont="1" applyFill="1" applyAlignment="1">
      <alignment horizontal="center"/>
    </xf>
    <xf numFmtId="165" fontId="6" fillId="2" borderId="0" xfId="7" applyFont="1" applyFill="1" applyAlignment="1">
      <alignment horizontal="center"/>
    </xf>
    <xf numFmtId="165" fontId="4" fillId="4" borderId="5" xfId="7" applyFont="1" applyFill="1" applyBorder="1" applyAlignment="1">
      <alignment horizontal="center" vertical="center" wrapText="1"/>
    </xf>
    <xf numFmtId="165" fontId="4" fillId="4" borderId="7" xfId="7" applyFont="1" applyFill="1" applyBorder="1" applyAlignment="1">
      <alignment horizontal="center" vertical="center" wrapText="1"/>
    </xf>
    <xf numFmtId="165" fontId="4" fillId="4" borderId="9" xfId="7" applyFont="1" applyFill="1" applyBorder="1" applyAlignment="1">
      <alignment horizontal="center" vertical="center" wrapText="1"/>
    </xf>
    <xf numFmtId="165" fontId="4" fillId="4" borderId="6" xfId="7" applyFont="1" applyFill="1" applyBorder="1" applyAlignment="1">
      <alignment horizontal="center" vertical="center" wrapText="1"/>
    </xf>
    <xf numFmtId="165" fontId="4" fillId="4" borderId="8" xfId="7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65" fontId="4" fillId="4" borderId="12" xfId="7" applyFont="1" applyFill="1" applyBorder="1" applyAlignment="1">
      <alignment horizontal="center"/>
    </xf>
    <xf numFmtId="165" fontId="4" fillId="4" borderId="4" xfId="7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</cellXfs>
  <cellStyles count="16">
    <cellStyle name="Euro" xfId="1"/>
    <cellStyle name="Normal" xfId="0" builtinId="0"/>
    <cellStyle name="Normal_AE09-C20-1" xfId="2"/>
    <cellStyle name="Normal_MEDPRO10" xfId="3"/>
    <cellStyle name="Normal_MEDPRO11" xfId="4"/>
    <cellStyle name="Normal_MEDPRO13" xfId="5"/>
    <cellStyle name="Normal_MEDPRO14" xfId="6"/>
    <cellStyle name="Normal_MEDPRO16" xfId="7"/>
    <cellStyle name="Normal_MEDPRO8" xfId="8"/>
    <cellStyle name="Normal_MEDPRO9" xfId="9"/>
    <cellStyle name="Normal_MEPRO1" xfId="10"/>
    <cellStyle name="Normal_MEPRO3" xfId="11"/>
    <cellStyle name="Normal_MEPRO3_Estadística oficial certificación semillas 2003 hasta 2010" xfId="12"/>
    <cellStyle name="Normal_MEPRO5" xfId="13"/>
    <cellStyle name="Normal_Mepro6" xfId="14"/>
    <cellStyle name="pepe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gastos en semillas y plantones (millones de euros)</a:t>
            </a:r>
          </a:p>
        </c:rich>
      </c:tx>
      <c:layout>
        <c:manualLayout>
          <c:xMode val="edge"/>
          <c:yMode val="edge"/>
          <c:x val="0.24032587120266058"/>
          <c:y val="5.2617987968895275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2397104202149879E-2"/>
          <c:y val="0.19239927302840271"/>
          <c:w val="0.89638061844157113"/>
          <c:h val="0.72209109877326461"/>
        </c:manualLayout>
      </c:layout>
      <c:lineChart>
        <c:grouping val="standard"/>
        <c:ser>
          <c:idx val="0"/>
          <c:order val="0"/>
          <c:tx>
            <c:v>Semillas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'15.1.2'!$A$10:$A$20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'15.1.2'!$H$10:$H$20</c:f>
              <c:numCache>
                <c:formatCode>#,##0.00__;\–#,##0.00__;0.00__;@__</c:formatCode>
                <c:ptCount val="11"/>
                <c:pt idx="0">
                  <c:v>928.13533099999995</c:v>
                </c:pt>
                <c:pt idx="1">
                  <c:v>910.61102200000005</c:v>
                </c:pt>
                <c:pt idx="2">
                  <c:v>956.42252100000007</c:v>
                </c:pt>
                <c:pt idx="3">
                  <c:v>863.82199800000001</c:v>
                </c:pt>
                <c:pt idx="4">
                  <c:v>807.33189700000003</c:v>
                </c:pt>
                <c:pt idx="5">
                  <c:v>766.40640399999995</c:v>
                </c:pt>
                <c:pt idx="6">
                  <c:v>761.03212599999995</c:v>
                </c:pt>
                <c:pt idx="7">
                  <c:v>753.50566099999992</c:v>
                </c:pt>
                <c:pt idx="8">
                  <c:v>792.64430499999992</c:v>
                </c:pt>
                <c:pt idx="9">
                  <c:v>813.62831402728455</c:v>
                </c:pt>
                <c:pt idx="10">
                  <c:v>924.71962502750841</c:v>
                </c:pt>
              </c:numCache>
            </c:numRef>
          </c:val>
        </c:ser>
        <c:marker val="1"/>
        <c:axId val="58632832"/>
        <c:axId val="58634624"/>
      </c:lineChart>
      <c:catAx>
        <c:axId val="586328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634624"/>
        <c:crosses val="autoZero"/>
        <c:auto val="1"/>
        <c:lblAlgn val="ctr"/>
        <c:lblOffset val="100"/>
        <c:tickLblSkip val="1"/>
        <c:tickMarkSkip val="1"/>
      </c:catAx>
      <c:valAx>
        <c:axId val="58634624"/>
        <c:scaling>
          <c:orientation val="minMax"/>
          <c:max val="1200"/>
          <c:min val="5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632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fertilizable (miles de hectáreas)</a:t>
            </a:r>
          </a:p>
        </c:rich>
      </c:tx>
      <c:layout>
        <c:manualLayout>
          <c:xMode val="edge"/>
          <c:yMode val="edge"/>
          <c:x val="0.24707351444231168"/>
          <c:y val="3.146065595584534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0686383040344293E-2"/>
          <c:y val="0.13258441514266087"/>
          <c:w val="0.88848145546283253"/>
          <c:h val="0.78651771694798556"/>
        </c:manualLayout>
      </c:layout>
      <c:lineChart>
        <c:grouping val="standard"/>
        <c:ser>
          <c:idx val="0"/>
          <c:order val="0"/>
          <c:tx>
            <c:v>fertilizantes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'15.2.4'!$A$9:$A$23</c:f>
              <c:strCache>
                <c:ptCount val="15"/>
                <c:pt idx="0">
                  <c:v>  2000</c:v>
                </c:pt>
                <c:pt idx="1">
                  <c:v>  2001</c:v>
                </c:pt>
                <c:pt idx="2">
                  <c:v>  2002</c:v>
                </c:pt>
                <c:pt idx="3">
                  <c:v>  2003</c:v>
                </c:pt>
                <c:pt idx="4">
                  <c:v>  2004</c:v>
                </c:pt>
                <c:pt idx="5">
                  <c:v>  2005</c:v>
                </c:pt>
                <c:pt idx="6">
                  <c:v>  2006 </c:v>
                </c:pt>
                <c:pt idx="7">
                  <c:v>  2007 </c:v>
                </c:pt>
                <c:pt idx="8">
                  <c:v>  2008</c:v>
                </c:pt>
                <c:pt idx="9">
                  <c:v>  2009</c:v>
                </c:pt>
                <c:pt idx="10">
                  <c:v>  2010</c:v>
                </c:pt>
                <c:pt idx="11">
                  <c:v>  2011</c:v>
                </c:pt>
                <c:pt idx="12">
                  <c:v>  2012</c:v>
                </c:pt>
                <c:pt idx="13">
                  <c:v>  2013</c:v>
                </c:pt>
                <c:pt idx="14">
                  <c:v> 2014</c:v>
                </c:pt>
              </c:strCache>
            </c:strRef>
          </c:cat>
          <c:val>
            <c:numRef>
              <c:f>'15.2.4'!$B$9:$B$23</c:f>
              <c:numCache>
                <c:formatCode>#,##0__;\–#,##0__;0__;@__</c:formatCode>
                <c:ptCount val="15"/>
                <c:pt idx="0">
                  <c:v>16622</c:v>
                </c:pt>
                <c:pt idx="1">
                  <c:v>16197</c:v>
                </c:pt>
                <c:pt idx="2">
                  <c:v>16328</c:v>
                </c:pt>
                <c:pt idx="3">
                  <c:v>16174</c:v>
                </c:pt>
                <c:pt idx="4">
                  <c:v>15965.705</c:v>
                </c:pt>
                <c:pt idx="5">
                  <c:v>15754.806999999999</c:v>
                </c:pt>
                <c:pt idx="6">
                  <c:v>15331.413</c:v>
                </c:pt>
                <c:pt idx="7">
                  <c:v>14979.075999999999</c:v>
                </c:pt>
                <c:pt idx="8">
                  <c:v>14757</c:v>
                </c:pt>
                <c:pt idx="9">
                  <c:v>15402</c:v>
                </c:pt>
                <c:pt idx="10">
                  <c:v>14727</c:v>
                </c:pt>
                <c:pt idx="11">
                  <c:v>14947</c:v>
                </c:pt>
                <c:pt idx="12">
                  <c:v>14932</c:v>
                </c:pt>
                <c:pt idx="13">
                  <c:v>15133</c:v>
                </c:pt>
                <c:pt idx="14">
                  <c:v>15499</c:v>
                </c:pt>
              </c:numCache>
            </c:numRef>
          </c:val>
        </c:ser>
        <c:marker val="1"/>
        <c:axId val="59615104"/>
        <c:axId val="59616640"/>
      </c:lineChart>
      <c:catAx>
        <c:axId val="596151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16640"/>
        <c:crosses val="autoZero"/>
        <c:auto val="1"/>
        <c:lblAlgn val="ctr"/>
        <c:lblOffset val="100"/>
        <c:tickLblSkip val="1"/>
        <c:tickMarkSkip val="1"/>
      </c:catAx>
      <c:valAx>
        <c:axId val="59616640"/>
        <c:scaling>
          <c:orientation val="minMax"/>
          <c:max val="18000"/>
          <c:min val="12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615104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GRÁFICO: Comparativa de la evolución de consumo agrícola de N, P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y K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fertilizantes (toneladas)</a:t>
            </a:r>
          </a:p>
        </c:rich>
      </c:tx>
      <c:layout>
        <c:manualLayout>
          <c:xMode val="edge"/>
          <c:yMode val="edge"/>
          <c:x val="0.26102630183537007"/>
          <c:y val="2.234645669291339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837245104691553"/>
          <c:y val="0.22413351591920561"/>
          <c:w val="0.86066636282028053"/>
          <c:h val="0.65613351591920577"/>
        </c:manualLayout>
      </c:layout>
      <c:lineChart>
        <c:grouping val="standard"/>
        <c:ser>
          <c:idx val="0"/>
          <c:order val="0"/>
          <c:tx>
            <c:v>Nitrógeno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'15.2.4'!$A$9:$A$23</c:f>
              <c:strCache>
                <c:ptCount val="15"/>
                <c:pt idx="0">
                  <c:v>  2000</c:v>
                </c:pt>
                <c:pt idx="1">
                  <c:v>  2001</c:v>
                </c:pt>
                <c:pt idx="2">
                  <c:v>  2002</c:v>
                </c:pt>
                <c:pt idx="3">
                  <c:v>  2003</c:v>
                </c:pt>
                <c:pt idx="4">
                  <c:v>  2004</c:v>
                </c:pt>
                <c:pt idx="5">
                  <c:v>  2005</c:v>
                </c:pt>
                <c:pt idx="6">
                  <c:v>  2006 </c:v>
                </c:pt>
                <c:pt idx="7">
                  <c:v>  2007 </c:v>
                </c:pt>
                <c:pt idx="8">
                  <c:v>  2008</c:v>
                </c:pt>
                <c:pt idx="9">
                  <c:v>  2009</c:v>
                </c:pt>
                <c:pt idx="10">
                  <c:v>  2010</c:v>
                </c:pt>
                <c:pt idx="11">
                  <c:v>  2011</c:v>
                </c:pt>
                <c:pt idx="12">
                  <c:v>  2012</c:v>
                </c:pt>
                <c:pt idx="13">
                  <c:v>  2013</c:v>
                </c:pt>
                <c:pt idx="14">
                  <c:v> 2014</c:v>
                </c:pt>
              </c:strCache>
            </c:strRef>
          </c:cat>
          <c:val>
            <c:numRef>
              <c:f>'15.2.4'!$C$9:$C$23</c:f>
              <c:numCache>
                <c:formatCode>#,##0__;\–#,##0__;0__;@__</c:formatCode>
                <c:ptCount val="15"/>
                <c:pt idx="0">
                  <c:v>1279154</c:v>
                </c:pt>
                <c:pt idx="1">
                  <c:v>1131006</c:v>
                </c:pt>
                <c:pt idx="2">
                  <c:v>1026546</c:v>
                </c:pt>
                <c:pt idx="3">
                  <c:v>1198606</c:v>
                </c:pt>
                <c:pt idx="4">
                  <c:v>1072949</c:v>
                </c:pt>
                <c:pt idx="5">
                  <c:v>923764</c:v>
                </c:pt>
                <c:pt idx="6">
                  <c:v>969783</c:v>
                </c:pt>
                <c:pt idx="7">
                  <c:v>985857</c:v>
                </c:pt>
                <c:pt idx="8">
                  <c:v>739757</c:v>
                </c:pt>
                <c:pt idx="9">
                  <c:v>781069</c:v>
                </c:pt>
                <c:pt idx="10">
                  <c:v>940984</c:v>
                </c:pt>
                <c:pt idx="11">
                  <c:v>846697</c:v>
                </c:pt>
                <c:pt idx="12">
                  <c:v>843410</c:v>
                </c:pt>
                <c:pt idx="13">
                  <c:v>961507</c:v>
                </c:pt>
                <c:pt idx="14">
                  <c:v>1101895</c:v>
                </c:pt>
              </c:numCache>
            </c:numRef>
          </c:val>
        </c:ser>
        <c:ser>
          <c:idx val="1"/>
          <c:order val="1"/>
          <c:tx>
            <c:v>Anhídrido fosfórico</c:v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val>
            <c:numRef>
              <c:f>'15.2.4'!$E$9:$E$23</c:f>
              <c:numCache>
                <c:formatCode>#,##0__;\–#,##0__;0__;@__</c:formatCode>
                <c:ptCount val="15"/>
                <c:pt idx="0">
                  <c:v>570282</c:v>
                </c:pt>
                <c:pt idx="1">
                  <c:v>610838</c:v>
                </c:pt>
                <c:pt idx="2">
                  <c:v>605224</c:v>
                </c:pt>
                <c:pt idx="3">
                  <c:v>614385</c:v>
                </c:pt>
                <c:pt idx="4">
                  <c:v>588820</c:v>
                </c:pt>
                <c:pt idx="5">
                  <c:v>513454</c:v>
                </c:pt>
                <c:pt idx="6">
                  <c:v>452461</c:v>
                </c:pt>
                <c:pt idx="7">
                  <c:v>554382</c:v>
                </c:pt>
                <c:pt idx="8">
                  <c:v>271578</c:v>
                </c:pt>
                <c:pt idx="9">
                  <c:v>264211</c:v>
                </c:pt>
                <c:pt idx="10">
                  <c:v>337812</c:v>
                </c:pt>
                <c:pt idx="11">
                  <c:v>362672</c:v>
                </c:pt>
                <c:pt idx="12">
                  <c:v>376590</c:v>
                </c:pt>
                <c:pt idx="13">
                  <c:v>432904</c:v>
                </c:pt>
                <c:pt idx="14">
                  <c:v>398580</c:v>
                </c:pt>
              </c:numCache>
            </c:numRef>
          </c:val>
        </c:ser>
        <c:ser>
          <c:idx val="2"/>
          <c:order val="2"/>
          <c:tx>
            <c:v>Óxido potásico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val>
            <c:numRef>
              <c:f>'15.2.4'!$G$9:$G$23</c:f>
              <c:numCache>
                <c:formatCode>#,##0__;\–#,##0__;0__;@__</c:formatCode>
                <c:ptCount val="15"/>
                <c:pt idx="0">
                  <c:v>474822</c:v>
                </c:pt>
                <c:pt idx="1">
                  <c:v>468360</c:v>
                </c:pt>
                <c:pt idx="2">
                  <c:v>491138</c:v>
                </c:pt>
                <c:pt idx="3">
                  <c:v>468511</c:v>
                </c:pt>
                <c:pt idx="4">
                  <c:v>492571</c:v>
                </c:pt>
                <c:pt idx="5">
                  <c:v>398230</c:v>
                </c:pt>
                <c:pt idx="6">
                  <c:v>388187</c:v>
                </c:pt>
                <c:pt idx="7">
                  <c:v>444853</c:v>
                </c:pt>
                <c:pt idx="8">
                  <c:v>319194</c:v>
                </c:pt>
                <c:pt idx="9">
                  <c:v>166016</c:v>
                </c:pt>
                <c:pt idx="10">
                  <c:v>359583</c:v>
                </c:pt>
                <c:pt idx="11">
                  <c:v>314642</c:v>
                </c:pt>
                <c:pt idx="12">
                  <c:v>320841</c:v>
                </c:pt>
                <c:pt idx="13">
                  <c:v>354738</c:v>
                </c:pt>
                <c:pt idx="14">
                  <c:v>357875</c:v>
                </c:pt>
              </c:numCache>
            </c:numRef>
          </c:val>
        </c:ser>
        <c:marker val="1"/>
        <c:axId val="59396480"/>
        <c:axId val="59398016"/>
      </c:lineChart>
      <c:catAx>
        <c:axId val="59396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398016"/>
        <c:crosses val="autoZero"/>
        <c:auto val="1"/>
        <c:lblAlgn val="ctr"/>
        <c:lblOffset val="100"/>
        <c:tickLblSkip val="1"/>
        <c:tickMarkSkip val="1"/>
      </c:catAx>
      <c:valAx>
        <c:axId val="5939801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396480"/>
        <c:crosses val="autoZero"/>
        <c:crossBetween val="between"/>
        <c:majorUnit val="25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434268218283044"/>
          <c:y val="0.1419198904484768"/>
          <c:w val="0.46855759552867232"/>
          <c:h val="5.54323725055433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Comparativa de la evolución de producción de fertilizanes 
(miles de toneladas)</a:t>
            </a:r>
          </a:p>
        </c:rich>
      </c:tx>
      <c:layout>
        <c:manualLayout>
          <c:xMode val="edge"/>
          <c:yMode val="edge"/>
          <c:x val="0.30003186312620622"/>
          <c:y val="2.723580605055950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9075361131626752E-2"/>
          <c:y val="0.23554280978035641"/>
          <c:w val="0.86129513943760561"/>
          <c:h val="0.64857820140903488"/>
        </c:manualLayout>
      </c:layout>
      <c:lineChart>
        <c:grouping val="standard"/>
        <c:ser>
          <c:idx val="0"/>
          <c:order val="0"/>
          <c:tx>
            <c:v>Nitrógeno</c:v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'15.2.5'!$A$9:$A$23</c:f>
              <c:strCache>
                <c:ptCount val="15"/>
                <c:pt idx="0">
                  <c:v>  2000</c:v>
                </c:pt>
                <c:pt idx="1">
                  <c:v>  2001</c:v>
                </c:pt>
                <c:pt idx="2">
                  <c:v>  2002</c:v>
                </c:pt>
                <c:pt idx="3">
                  <c:v>  2003</c:v>
                </c:pt>
                <c:pt idx="4">
                  <c:v>  2004 </c:v>
                </c:pt>
                <c:pt idx="5">
                  <c:v>  2005</c:v>
                </c:pt>
                <c:pt idx="6">
                  <c:v>  2006</c:v>
                </c:pt>
                <c:pt idx="7">
                  <c:v>  2007</c:v>
                </c:pt>
                <c:pt idx="8">
                  <c:v>  2008</c:v>
                </c:pt>
                <c:pt idx="9">
                  <c:v>  2009</c:v>
                </c:pt>
                <c:pt idx="10">
                  <c:v>  2010</c:v>
                </c:pt>
                <c:pt idx="11">
                  <c:v>  2011</c:v>
                </c:pt>
                <c:pt idx="12">
                  <c:v>  2012</c:v>
                </c:pt>
                <c:pt idx="13">
                  <c:v>  2013</c:v>
                </c:pt>
                <c:pt idx="14">
                  <c:v>  2014</c:v>
                </c:pt>
              </c:strCache>
            </c:strRef>
          </c:cat>
          <c:val>
            <c:numRef>
              <c:f>'15.2.5'!$B$9:$B$23</c:f>
              <c:numCache>
                <c:formatCode>#,##0.0__;\–#,##0.0__;0.0__;@__</c:formatCode>
                <c:ptCount val="15"/>
                <c:pt idx="0">
                  <c:v>874.2</c:v>
                </c:pt>
                <c:pt idx="1">
                  <c:v>800.4</c:v>
                </c:pt>
                <c:pt idx="2">
                  <c:v>800.5</c:v>
                </c:pt>
                <c:pt idx="3">
                  <c:v>835.9</c:v>
                </c:pt>
                <c:pt idx="4">
                  <c:v>757.2</c:v>
                </c:pt>
                <c:pt idx="5">
                  <c:v>787.7</c:v>
                </c:pt>
                <c:pt idx="6">
                  <c:v>711.4</c:v>
                </c:pt>
                <c:pt idx="7">
                  <c:v>701.02200000000005</c:v>
                </c:pt>
                <c:pt idx="8">
                  <c:v>627.29999999999995</c:v>
                </c:pt>
                <c:pt idx="9">
                  <c:v>620.20000000000005</c:v>
                </c:pt>
                <c:pt idx="10">
                  <c:v>715</c:v>
                </c:pt>
                <c:pt idx="11">
                  <c:v>718.1</c:v>
                </c:pt>
                <c:pt idx="12">
                  <c:v>748.9</c:v>
                </c:pt>
                <c:pt idx="13">
                  <c:v>710</c:v>
                </c:pt>
                <c:pt idx="14">
                  <c:v>691.1</c:v>
                </c:pt>
              </c:numCache>
            </c:numRef>
          </c:val>
        </c:ser>
        <c:ser>
          <c:idx val="1"/>
          <c:order val="1"/>
          <c:tx>
            <c:v>Anhídrido fosfórico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'15.2.5'!$A$9:$A$23</c:f>
              <c:strCache>
                <c:ptCount val="15"/>
                <c:pt idx="0">
                  <c:v>  2000</c:v>
                </c:pt>
                <c:pt idx="1">
                  <c:v>  2001</c:v>
                </c:pt>
                <c:pt idx="2">
                  <c:v>  2002</c:v>
                </c:pt>
                <c:pt idx="3">
                  <c:v>  2003</c:v>
                </c:pt>
                <c:pt idx="4">
                  <c:v>  2004 </c:v>
                </c:pt>
                <c:pt idx="5">
                  <c:v>  2005</c:v>
                </c:pt>
                <c:pt idx="6">
                  <c:v>  2006</c:v>
                </c:pt>
                <c:pt idx="7">
                  <c:v>  2007</c:v>
                </c:pt>
                <c:pt idx="8">
                  <c:v>  2008</c:v>
                </c:pt>
                <c:pt idx="9">
                  <c:v>  2009</c:v>
                </c:pt>
                <c:pt idx="10">
                  <c:v>  2010</c:v>
                </c:pt>
                <c:pt idx="11">
                  <c:v>  2011</c:v>
                </c:pt>
                <c:pt idx="12">
                  <c:v>  2012</c:v>
                </c:pt>
                <c:pt idx="13">
                  <c:v>  2013</c:v>
                </c:pt>
                <c:pt idx="14">
                  <c:v>  2014</c:v>
                </c:pt>
              </c:strCache>
            </c:strRef>
          </c:cat>
          <c:val>
            <c:numRef>
              <c:f>'15.2.5'!$C$9:$C$23</c:f>
              <c:numCache>
                <c:formatCode>#,##0.0__;\–#,##0.0__;0.0__;@__</c:formatCode>
                <c:ptCount val="15"/>
                <c:pt idx="0">
                  <c:v>434.2</c:v>
                </c:pt>
                <c:pt idx="1">
                  <c:v>421.9</c:v>
                </c:pt>
                <c:pt idx="2">
                  <c:v>411.4</c:v>
                </c:pt>
                <c:pt idx="3">
                  <c:v>409.1</c:v>
                </c:pt>
                <c:pt idx="4">
                  <c:v>391.6</c:v>
                </c:pt>
                <c:pt idx="5">
                  <c:v>363.88900000000001</c:v>
                </c:pt>
                <c:pt idx="6">
                  <c:v>331.7</c:v>
                </c:pt>
                <c:pt idx="7">
                  <c:v>394.99200000000002</c:v>
                </c:pt>
                <c:pt idx="8">
                  <c:v>291.10000000000002</c:v>
                </c:pt>
                <c:pt idx="9">
                  <c:v>104.3</c:v>
                </c:pt>
                <c:pt idx="10">
                  <c:v>299.5</c:v>
                </c:pt>
                <c:pt idx="11">
                  <c:v>262.60000000000002</c:v>
                </c:pt>
                <c:pt idx="12">
                  <c:v>269.7</c:v>
                </c:pt>
                <c:pt idx="13">
                  <c:v>257.10000000000002</c:v>
                </c:pt>
                <c:pt idx="14">
                  <c:v>190.6</c:v>
                </c:pt>
              </c:numCache>
            </c:numRef>
          </c:val>
        </c:ser>
        <c:ser>
          <c:idx val="2"/>
          <c:order val="2"/>
          <c:tx>
            <c:v>Óxido potásico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'15.2.5'!$A$9:$A$23</c:f>
              <c:strCache>
                <c:ptCount val="15"/>
                <c:pt idx="0">
                  <c:v>  2000</c:v>
                </c:pt>
                <c:pt idx="1">
                  <c:v>  2001</c:v>
                </c:pt>
                <c:pt idx="2">
                  <c:v>  2002</c:v>
                </c:pt>
                <c:pt idx="3">
                  <c:v>  2003</c:v>
                </c:pt>
                <c:pt idx="4">
                  <c:v>  2004 </c:v>
                </c:pt>
                <c:pt idx="5">
                  <c:v>  2005</c:v>
                </c:pt>
                <c:pt idx="6">
                  <c:v>  2006</c:v>
                </c:pt>
                <c:pt idx="7">
                  <c:v>  2007</c:v>
                </c:pt>
                <c:pt idx="8">
                  <c:v>  2008</c:v>
                </c:pt>
                <c:pt idx="9">
                  <c:v>  2009</c:v>
                </c:pt>
                <c:pt idx="10">
                  <c:v>  2010</c:v>
                </c:pt>
                <c:pt idx="11">
                  <c:v>  2011</c:v>
                </c:pt>
                <c:pt idx="12">
                  <c:v>  2012</c:v>
                </c:pt>
                <c:pt idx="13">
                  <c:v>  2013</c:v>
                </c:pt>
                <c:pt idx="14">
                  <c:v>  2014</c:v>
                </c:pt>
              </c:strCache>
            </c:strRef>
          </c:cat>
          <c:val>
            <c:numRef>
              <c:f>'15.2.5'!$D$9:$D$23</c:f>
              <c:numCache>
                <c:formatCode>#,##0.0__;\–#,##0.0__;0.0__;@__</c:formatCode>
                <c:ptCount val="15"/>
                <c:pt idx="0">
                  <c:v>758.4</c:v>
                </c:pt>
                <c:pt idx="1">
                  <c:v>684.1</c:v>
                </c:pt>
                <c:pt idx="2">
                  <c:v>577.70000000000005</c:v>
                </c:pt>
                <c:pt idx="3">
                  <c:v>669.6</c:v>
                </c:pt>
                <c:pt idx="4">
                  <c:v>715.7</c:v>
                </c:pt>
                <c:pt idx="5">
                  <c:v>646.71400000000006</c:v>
                </c:pt>
                <c:pt idx="6">
                  <c:v>583.6</c:v>
                </c:pt>
                <c:pt idx="7">
                  <c:v>623.09500000000003</c:v>
                </c:pt>
                <c:pt idx="8">
                  <c:v>571.70000000000005</c:v>
                </c:pt>
                <c:pt idx="9">
                  <c:v>416.7</c:v>
                </c:pt>
                <c:pt idx="10">
                  <c:v>445.3</c:v>
                </c:pt>
                <c:pt idx="11">
                  <c:v>611.29999999999995</c:v>
                </c:pt>
                <c:pt idx="12">
                  <c:v>679.2</c:v>
                </c:pt>
                <c:pt idx="13">
                  <c:v>706.3</c:v>
                </c:pt>
                <c:pt idx="14">
                  <c:v>700</c:v>
                </c:pt>
              </c:numCache>
            </c:numRef>
          </c:val>
        </c:ser>
        <c:marker val="1"/>
        <c:axId val="59432320"/>
        <c:axId val="59737216"/>
      </c:lineChart>
      <c:catAx>
        <c:axId val="594323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737216"/>
        <c:crosses val="autoZero"/>
        <c:auto val="1"/>
        <c:lblAlgn val="ctr"/>
        <c:lblOffset val="100"/>
        <c:tickLblSkip val="1"/>
        <c:tickMarkSkip val="1"/>
      </c:catAx>
      <c:valAx>
        <c:axId val="59737216"/>
        <c:scaling>
          <c:orientation val="minMax"/>
          <c:max val="12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432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499437934453752"/>
          <c:y val="0.14905528387898892"/>
          <c:w val="0.50198178332067811"/>
          <c:h val="5.36480686695277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de los agricultores en fertilizantes
(millones de euros)</a:t>
            </a:r>
          </a:p>
        </c:rich>
      </c:tx>
      <c:layout>
        <c:manualLayout>
          <c:xMode val="edge"/>
          <c:yMode val="edge"/>
          <c:x val="0.22209695603156709"/>
          <c:y val="3.058823529411764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7643742953776773E-2"/>
          <c:y val="0.28235294117647125"/>
          <c:w val="0.915445321307779"/>
          <c:h val="0.60705882352941343"/>
        </c:manualLayout>
      </c:layout>
      <c:barChart>
        <c:barDir val="col"/>
        <c:grouping val="stacked"/>
        <c:ser>
          <c:idx val="0"/>
          <c:order val="0"/>
          <c:tx>
            <c:v>Abonos simples</c:v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'15.2.7'!$A$9:$A$19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'15.2.7'!$E$9:$E$19</c:f>
              <c:numCache>
                <c:formatCode>#,##0.00__;\–#,##0.00__;0.00__;@__</c:formatCode>
                <c:ptCount val="11"/>
                <c:pt idx="0">
                  <c:v>564.16313100000002</c:v>
                </c:pt>
                <c:pt idx="1">
                  <c:v>540.32370500000002</c:v>
                </c:pt>
                <c:pt idx="2">
                  <c:v>623.947227</c:v>
                </c:pt>
                <c:pt idx="3">
                  <c:v>675.340824</c:v>
                </c:pt>
                <c:pt idx="4">
                  <c:v>776.53303599999992</c:v>
                </c:pt>
                <c:pt idx="5">
                  <c:v>617.92595400000005</c:v>
                </c:pt>
                <c:pt idx="6">
                  <c:v>711.86352600000009</c:v>
                </c:pt>
                <c:pt idx="7">
                  <c:v>809.31978600000002</c:v>
                </c:pt>
                <c:pt idx="8">
                  <c:v>860.29475829752084</c:v>
                </c:pt>
                <c:pt idx="9">
                  <c:v>957.04486012334223</c:v>
                </c:pt>
                <c:pt idx="10">
                  <c:v>913.08331701642396</c:v>
                </c:pt>
              </c:numCache>
            </c:numRef>
          </c:val>
        </c:ser>
        <c:ser>
          <c:idx val="1"/>
          <c:order val="1"/>
          <c:tx>
            <c:v>Abonos complejos</c:v>
          </c:tx>
          <c:spPr>
            <a:solidFill>
              <a:srgbClr val="FFCC99"/>
            </a:solidFill>
            <a:ln w="25400">
              <a:noFill/>
            </a:ln>
          </c:spPr>
          <c:val>
            <c:numRef>
              <c:f>'15.2.7'!$F$9:$F$19</c:f>
              <c:numCache>
                <c:formatCode>#,##0.00__;\–#,##0.00__;0.00__;@__</c:formatCode>
                <c:ptCount val="11"/>
                <c:pt idx="0">
                  <c:v>528.22208999999998</c:v>
                </c:pt>
                <c:pt idx="1">
                  <c:v>487.84113500000001</c:v>
                </c:pt>
                <c:pt idx="2">
                  <c:v>446.75991900000002</c:v>
                </c:pt>
                <c:pt idx="3">
                  <c:v>618.52563199999997</c:v>
                </c:pt>
                <c:pt idx="4">
                  <c:v>671.03320199999996</c:v>
                </c:pt>
                <c:pt idx="5">
                  <c:v>464.47544199999999</c:v>
                </c:pt>
                <c:pt idx="6">
                  <c:v>580.24201000000005</c:v>
                </c:pt>
                <c:pt idx="7">
                  <c:v>692.08691699999997</c:v>
                </c:pt>
                <c:pt idx="8">
                  <c:v>735.67798202995039</c:v>
                </c:pt>
                <c:pt idx="9">
                  <c:v>818.41348516525716</c:v>
                </c:pt>
                <c:pt idx="10">
                  <c:v>843.30329133341081</c:v>
                </c:pt>
              </c:numCache>
            </c:numRef>
          </c:val>
        </c:ser>
        <c:ser>
          <c:idx val="2"/>
          <c:order val="2"/>
          <c:tx>
            <c:v>Enmiendas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val>
            <c:numRef>
              <c:f>'15.2.7'!$G$9:$G$19</c:f>
              <c:numCache>
                <c:formatCode>#,##0.00__;\–#,##0.00__;0.00__;@__</c:formatCode>
                <c:ptCount val="11"/>
                <c:pt idx="0">
                  <c:v>111.075</c:v>
                </c:pt>
                <c:pt idx="1">
                  <c:v>104.7</c:v>
                </c:pt>
                <c:pt idx="2">
                  <c:v>109.46</c:v>
                </c:pt>
                <c:pt idx="3">
                  <c:v>131.72499999999999</c:v>
                </c:pt>
                <c:pt idx="4">
                  <c:v>147.51900000000001</c:v>
                </c:pt>
                <c:pt idx="5">
                  <c:v>110.568</c:v>
                </c:pt>
                <c:pt idx="6">
                  <c:v>135.989</c:v>
                </c:pt>
                <c:pt idx="7">
                  <c:v>157.48699999999999</c:v>
                </c:pt>
                <c:pt idx="8">
                  <c:v>167.40631199643209</c:v>
                </c:pt>
                <c:pt idx="9">
                  <c:v>186.23308918613881</c:v>
                </c:pt>
                <c:pt idx="10">
                  <c:v>184.82476058538714</c:v>
                </c:pt>
              </c:numCache>
            </c:numRef>
          </c:val>
        </c:ser>
        <c:overlap val="100"/>
        <c:axId val="58145792"/>
        <c:axId val="58163968"/>
      </c:barChart>
      <c:catAx>
        <c:axId val="581457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163968"/>
        <c:crosses val="autoZero"/>
        <c:auto val="1"/>
        <c:lblAlgn val="ctr"/>
        <c:lblOffset val="100"/>
        <c:tickLblSkip val="1"/>
        <c:tickMarkSkip val="1"/>
      </c:catAx>
      <c:valAx>
        <c:axId val="581639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145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032694475761126"/>
          <c:y val="0.1694117647058824"/>
          <c:w val="0.39007891770011355"/>
          <c:h val="5.882352941176471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consumo de fitosanitarios (millones de euros)</a:t>
            </a:r>
          </a:p>
        </c:rich>
      </c:tx>
      <c:layout>
        <c:manualLayout>
          <c:xMode val="edge"/>
          <c:yMode val="edge"/>
          <c:x val="0.26920659731429392"/>
          <c:y val="8.047773440084687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2208588957055212E-2"/>
          <c:y val="0.2005141388174812"/>
          <c:w val="0.89815950920245358"/>
          <c:h val="0.70694087403599082"/>
        </c:manualLayout>
      </c:layout>
      <c:lineChart>
        <c:grouping val="standard"/>
        <c:ser>
          <c:idx val="0"/>
          <c:order val="0"/>
          <c:tx>
            <c:v>fitosanitarios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'15.3.1'!$A$10:$A$20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'15.3.1'!$H$10:$H$20</c:f>
              <c:numCache>
                <c:formatCode>#,##0.00__;\–#,##0.00__;0.00__;@__</c:formatCode>
                <c:ptCount val="11"/>
                <c:pt idx="0">
                  <c:v>860.40988400000003</c:v>
                </c:pt>
                <c:pt idx="1">
                  <c:v>716.16512599999999</c:v>
                </c:pt>
                <c:pt idx="2">
                  <c:v>696.17690400000004</c:v>
                </c:pt>
                <c:pt idx="3">
                  <c:v>693.60280499999999</c:v>
                </c:pt>
                <c:pt idx="4">
                  <c:v>760.16579100000001</c:v>
                </c:pt>
                <c:pt idx="5">
                  <c:v>682.84203600000001</c:v>
                </c:pt>
                <c:pt idx="6">
                  <c:v>692.237706</c:v>
                </c:pt>
                <c:pt idx="7">
                  <c:v>719.583123</c:v>
                </c:pt>
                <c:pt idx="8">
                  <c:v>684.68524531796459</c:v>
                </c:pt>
                <c:pt idx="9">
                  <c:v>776.36278035042221</c:v>
                </c:pt>
                <c:pt idx="10">
                  <c:v>845.36972289491212</c:v>
                </c:pt>
              </c:numCache>
            </c:numRef>
          </c:val>
        </c:ser>
        <c:marker val="1"/>
        <c:axId val="59773696"/>
        <c:axId val="59775232"/>
      </c:lineChart>
      <c:catAx>
        <c:axId val="597736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775232"/>
        <c:crosses val="autoZero"/>
        <c:auto val="1"/>
        <c:lblAlgn val="ctr"/>
        <c:lblOffset val="100"/>
        <c:tickLblSkip val="1"/>
        <c:tickMarkSkip val="1"/>
      </c:catAx>
      <c:valAx>
        <c:axId val="59775232"/>
        <c:scaling>
          <c:orientation val="minMax"/>
          <c:min val="5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773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productos fitosanitarios 
Año 2014(E) </a:t>
            </a:r>
          </a:p>
        </c:rich>
      </c:tx>
      <c:layout>
        <c:manualLayout>
          <c:xMode val="edge"/>
          <c:yMode val="edge"/>
          <c:x val="0.30801957502040272"/>
          <c:y val="6.4706483882028223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7870267718135446"/>
          <c:y val="0.37616822429906627"/>
          <c:w val="0.61444345167835679"/>
          <c:h val="0.46728971962616822"/>
        </c:manualLayout>
      </c:layout>
      <c:pie3DChart>
        <c:varyColors val="1"/>
        <c:ser>
          <c:idx val="0"/>
          <c:order val="0"/>
          <c:tx>
            <c:strRef>
              <c:f>'15.3.1'!$B$8:$G$8</c:f>
              <c:strCache>
                <c:ptCount val="1"/>
                <c:pt idx="0">
                  <c:v>Insecticidas Acaricidas Nematicidas Fungicidas Herbicidas Varios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spPr>
              <a:solidFill>
                <a:srgbClr val="993300"/>
              </a:solidFill>
              <a:ln w="38100">
                <a:solidFill>
                  <a:srgbClr val="800000"/>
                </a:solidFill>
                <a:prstDash val="solid"/>
              </a:ln>
            </c:spPr>
          </c:dPt>
          <c:dPt>
            <c:idx val="2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3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4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</c:dPt>
          <c:dPt>
            <c:idx val="5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2126157234874864E-2"/>
                  <c:y val="-8.3766729188515368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1.2435332044968449E-2"/>
                  <c:y val="-0.17259945291130677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1.7433455055540691E-2"/>
                  <c:y val="-1.857015800930287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5.6808361864315454E-2"/>
                  <c:y val="6.0962468458744271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4.1206143342672447E-2"/>
                  <c:y val="-0.12762392647782811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5.7392107697701131E-2"/>
                  <c:y val="-4.0256286751625424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'15.3.1'!$B$8:$G$8</c:f>
              <c:strCache>
                <c:ptCount val="6"/>
                <c:pt idx="0">
                  <c:v>Insecticidas</c:v>
                </c:pt>
                <c:pt idx="1">
                  <c:v>Acaricidas</c:v>
                </c:pt>
                <c:pt idx="2">
                  <c:v>Nematicidas</c:v>
                </c:pt>
                <c:pt idx="3">
                  <c:v>Fungicidas</c:v>
                </c:pt>
                <c:pt idx="4">
                  <c:v>Herbicidas</c:v>
                </c:pt>
                <c:pt idx="5">
                  <c:v>Varios</c:v>
                </c:pt>
              </c:strCache>
            </c:strRef>
          </c:cat>
          <c:val>
            <c:numRef>
              <c:f>'15.3.1'!$B$20:$G$20</c:f>
              <c:numCache>
                <c:formatCode>#,##0.00__;\–#,##0.00__;0.00__;@__</c:formatCode>
                <c:ptCount val="6"/>
                <c:pt idx="0">
                  <c:v>229.20752220520046</c:v>
                </c:pt>
                <c:pt idx="1">
                  <c:v>21.377471017841177</c:v>
                </c:pt>
                <c:pt idx="2">
                  <c:v>31.01031242390971</c:v>
                </c:pt>
                <c:pt idx="3">
                  <c:v>202.54136059190768</c:v>
                </c:pt>
                <c:pt idx="4">
                  <c:v>286.92568709369829</c:v>
                </c:pt>
                <c:pt idx="5">
                  <c:v>74.307369562354708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importe de pienso (millones de euros)</a:t>
            </a:r>
          </a:p>
        </c:rich>
      </c:tx>
      <c:layout>
        <c:manualLayout>
          <c:xMode val="edge"/>
          <c:yMode val="edge"/>
          <c:x val="0.28372782690754905"/>
          <c:y val="3.777710478497882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12454310153306E-2"/>
          <c:y val="0.17176470588235324"/>
          <c:w val="0.88902642921693631"/>
          <c:h val="0.74352941176470677"/>
        </c:manualLayout>
      </c:layout>
      <c:lineChart>
        <c:grouping val="standard"/>
        <c:ser>
          <c:idx val="0"/>
          <c:order val="0"/>
          <c:tx>
            <c:v>piensos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'15.4.2'!$A$9:$A$19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'15.4.2'!$J$9:$J$19</c:f>
              <c:numCache>
                <c:formatCode>0.00</c:formatCode>
                <c:ptCount val="11"/>
                <c:pt idx="0">
                  <c:v>6857.1287869999996</c:v>
                </c:pt>
                <c:pt idx="1">
                  <c:v>6693.1705469999997</c:v>
                </c:pt>
                <c:pt idx="2">
                  <c:v>6950.7526969999999</c:v>
                </c:pt>
                <c:pt idx="3">
                  <c:v>8496.1735860000008</c:v>
                </c:pt>
                <c:pt idx="4">
                  <c:v>9220.9251860000004</c:v>
                </c:pt>
                <c:pt idx="5">
                  <c:v>8388.1438969999999</c:v>
                </c:pt>
                <c:pt idx="6">
                  <c:v>8943.6285430000007</c:v>
                </c:pt>
                <c:pt idx="7">
                  <c:v>10115.594975</c:v>
                </c:pt>
                <c:pt idx="8">
                  <c:v>10840.700991038515</c:v>
                </c:pt>
                <c:pt idx="9">
                  <c:v>10710.9875847001</c:v>
                </c:pt>
                <c:pt idx="10">
                  <c:v>10010.660544038563</c:v>
                </c:pt>
              </c:numCache>
            </c:numRef>
          </c:val>
        </c:ser>
        <c:marker val="1"/>
        <c:axId val="60045184"/>
        <c:axId val="60046720"/>
      </c:lineChart>
      <c:catAx>
        <c:axId val="600451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046720"/>
        <c:crosses val="autoZero"/>
        <c:auto val="1"/>
        <c:lblAlgn val="ctr"/>
        <c:lblOffset val="100"/>
        <c:tickLblSkip val="1"/>
        <c:tickMarkSkip val="1"/>
      </c:catAx>
      <c:valAx>
        <c:axId val="60046720"/>
        <c:scaling>
          <c:orientation val="minMax"/>
          <c:max val="11500"/>
          <c:min val="55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0451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en combustible y energía eléctrica
en la explotación (millones de euros)</a:t>
            </a:r>
          </a:p>
        </c:rich>
      </c:tx>
      <c:layout>
        <c:manualLayout>
          <c:xMode val="edge"/>
          <c:yMode val="edge"/>
          <c:x val="0.19981897122672751"/>
          <c:y val="3.058824954572988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5842748641281071E-2"/>
          <c:y val="0.23873313143549393"/>
          <c:w val="0.90730399300495457"/>
          <c:h val="0.68126686856450669"/>
        </c:manualLayout>
      </c:layout>
      <c:barChart>
        <c:barDir val="col"/>
        <c:grouping val="stacked"/>
        <c:ser>
          <c:idx val="0"/>
          <c:order val="0"/>
          <c:tx>
            <c:v>Energía eléctrica</c:v>
          </c:tx>
          <c:spPr>
            <a:solidFill>
              <a:srgbClr val="993300"/>
            </a:solidFill>
            <a:ln w="25400">
              <a:noFill/>
            </a:ln>
          </c:spPr>
          <c:cat>
            <c:strRef>
              <c:f>'15.5.1'!$A$8:$A$18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'15.5.1'!$B$8:$B$18</c:f>
              <c:numCache>
                <c:formatCode>#,##0.00__;\–#,##0.00__;0.00__;@__</c:formatCode>
                <c:ptCount val="11"/>
                <c:pt idx="0">
                  <c:v>283.57650000000001</c:v>
                </c:pt>
                <c:pt idx="1">
                  <c:v>295.78658000000001</c:v>
                </c:pt>
                <c:pt idx="2">
                  <c:v>325.85029700000001</c:v>
                </c:pt>
                <c:pt idx="3">
                  <c:v>379.29219599999999</c:v>
                </c:pt>
                <c:pt idx="4">
                  <c:v>465.50924199999997</c:v>
                </c:pt>
                <c:pt idx="5">
                  <c:v>519.86124900000004</c:v>
                </c:pt>
                <c:pt idx="6">
                  <c:v>492.73654399999998</c:v>
                </c:pt>
                <c:pt idx="7">
                  <c:v>541.390446</c:v>
                </c:pt>
                <c:pt idx="8">
                  <c:v>583.36968367259283</c:v>
                </c:pt>
                <c:pt idx="9">
                  <c:v>588.04526673946771</c:v>
                </c:pt>
                <c:pt idx="10">
                  <c:v>614.51652661823732</c:v>
                </c:pt>
              </c:numCache>
            </c:numRef>
          </c:val>
        </c:ser>
        <c:ser>
          <c:idx val="1"/>
          <c:order val="1"/>
          <c:tx>
            <c:v>Gasoleo</c:v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'15.5.1'!$A$8:$A$18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'15.5.1'!$C$8:$C$18</c:f>
              <c:numCache>
                <c:formatCode>#,##0.00__;\–#,##0.00__;0.00__;@__</c:formatCode>
                <c:ptCount val="11"/>
                <c:pt idx="0">
                  <c:v>883.98182999999995</c:v>
                </c:pt>
                <c:pt idx="1">
                  <c:v>1096.91904</c:v>
                </c:pt>
                <c:pt idx="2">
                  <c:v>1152.791344</c:v>
                </c:pt>
                <c:pt idx="3">
                  <c:v>951.28295400000002</c:v>
                </c:pt>
                <c:pt idx="4">
                  <c:v>1089.7772199999999</c:v>
                </c:pt>
                <c:pt idx="5">
                  <c:v>735.25355000000002</c:v>
                </c:pt>
                <c:pt idx="6">
                  <c:v>892.82189800000003</c:v>
                </c:pt>
                <c:pt idx="7">
                  <c:v>1155.4635499999999</c:v>
                </c:pt>
                <c:pt idx="8">
                  <c:v>1245.05781481543</c:v>
                </c:pt>
                <c:pt idx="9">
                  <c:v>1255.036686531188</c:v>
                </c:pt>
                <c:pt idx="10">
                  <c:v>1291.0886133258339</c:v>
                </c:pt>
              </c:numCache>
            </c:numRef>
          </c:val>
        </c:ser>
        <c:ser>
          <c:idx val="2"/>
          <c:order val="2"/>
          <c:tx>
            <c:v>Lubricantes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cat>
            <c:strRef>
              <c:f>'15.5.1'!$A$8:$A$18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'15.5.1'!$D$8:$D$18</c:f>
              <c:numCache>
                <c:formatCode>#,##0.00__;\–#,##0.00__;0.00__;@__</c:formatCode>
                <c:ptCount val="11"/>
                <c:pt idx="0">
                  <c:v>75.12903</c:v>
                </c:pt>
                <c:pt idx="1">
                  <c:v>74.037350000000004</c:v>
                </c:pt>
                <c:pt idx="2">
                  <c:v>75.344111999999996</c:v>
                </c:pt>
                <c:pt idx="3">
                  <c:v>67.536963</c:v>
                </c:pt>
                <c:pt idx="4">
                  <c:v>66.176779999999994</c:v>
                </c:pt>
                <c:pt idx="5">
                  <c:v>65.4636</c:v>
                </c:pt>
                <c:pt idx="6">
                  <c:v>66.956532999999993</c:v>
                </c:pt>
                <c:pt idx="7">
                  <c:v>70.221979000000005</c:v>
                </c:pt>
                <c:pt idx="8">
                  <c:v>75.666968227388068</c:v>
                </c:pt>
                <c:pt idx="9">
                  <c:v>76.273422771166338</c:v>
                </c:pt>
                <c:pt idx="10">
                  <c:v>74.15674968728942</c:v>
                </c:pt>
              </c:numCache>
            </c:numRef>
          </c:val>
        </c:ser>
        <c:overlap val="100"/>
        <c:axId val="60130048"/>
        <c:axId val="60131584"/>
      </c:barChart>
      <c:catAx>
        <c:axId val="601300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131584"/>
        <c:crosses val="autoZero"/>
        <c:auto val="1"/>
        <c:lblAlgn val="ctr"/>
        <c:lblOffset val="100"/>
        <c:tickLblSkip val="1"/>
        <c:tickMarkSkip val="1"/>
      </c:catAx>
      <c:valAx>
        <c:axId val="6013158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1300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761601295165242"/>
          <c:y val="0.14171944276196272"/>
          <c:w val="0.41573063198560883"/>
          <c:h val="5.882352941176471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censo de maquinaria automotriz</a:t>
            </a:r>
          </a:p>
        </c:rich>
      </c:tx>
      <c:layout>
        <c:manualLayout>
          <c:xMode val="edge"/>
          <c:yMode val="edge"/>
          <c:x val="0.28326180257510725"/>
          <c:y val="6.103311029783248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0300429184549356"/>
          <c:y val="0.16431962551263921"/>
          <c:w val="0.80686695278969955"/>
          <c:h val="0.73239604514204859"/>
        </c:manualLayout>
      </c:layout>
      <c:lineChart>
        <c:grouping val="standard"/>
        <c:ser>
          <c:idx val="0"/>
          <c:order val="0"/>
          <c:tx>
            <c:v>maquinaria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'15.6.1'!$B$5:$K$5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Lit>
              <c:formatCode>General</c:formatCode>
              <c:ptCount val="10"/>
              <c:pt idx="0">
                <c:v>1242184</c:v>
              </c:pt>
              <c:pt idx="1">
                <c:v>1263301</c:v>
              </c:pt>
              <c:pt idx="2">
                <c:v>1285892</c:v>
              </c:pt>
              <c:pt idx="3">
                <c:v>1283524</c:v>
              </c:pt>
              <c:pt idx="4">
                <c:v>1308067</c:v>
              </c:pt>
              <c:pt idx="5">
                <c:v>1323413</c:v>
              </c:pt>
              <c:pt idx="6">
                <c:v>1344585</c:v>
              </c:pt>
              <c:pt idx="7">
                <c:v>1361644</c:v>
              </c:pt>
              <c:pt idx="8">
                <c:v>1377888</c:v>
              </c:pt>
              <c:pt idx="9">
                <c:v>1386457</c:v>
              </c:pt>
            </c:numLit>
          </c:val>
        </c:ser>
        <c:marker val="1"/>
        <c:axId val="60270848"/>
        <c:axId val="60166144"/>
      </c:lineChart>
      <c:catAx>
        <c:axId val="60270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166144"/>
        <c:crosses val="autoZero"/>
        <c:auto val="1"/>
        <c:lblAlgn val="ctr"/>
        <c:lblOffset val="100"/>
        <c:tickLblSkip val="1"/>
        <c:tickMarkSkip val="1"/>
      </c:catAx>
      <c:valAx>
        <c:axId val="60166144"/>
        <c:scaling>
          <c:orientation val="minMax"/>
          <c:min val="1200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270848"/>
        <c:crosses val="autoZero"/>
        <c:crossBetween val="between"/>
        <c:majorUnit val="25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las inscripciones anuales de tractores, motocultores 
y cosechadoras de cereales</a:t>
            </a:r>
          </a:p>
        </c:rich>
      </c:tx>
      <c:layout>
        <c:manualLayout>
          <c:xMode val="edge"/>
          <c:yMode val="edge"/>
          <c:x val="0.15636835433401849"/>
          <c:y val="3.110047846889958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5750368058382334E-2"/>
          <c:y val="0.28468932777143741"/>
          <c:w val="0.89533472531545788"/>
          <c:h val="0.60287151763363411"/>
        </c:manualLayout>
      </c:layout>
      <c:barChart>
        <c:barDir val="col"/>
        <c:grouping val="stacked"/>
        <c:ser>
          <c:idx val="0"/>
          <c:order val="0"/>
          <c:tx>
            <c:v>Tractores</c:v>
          </c:tx>
          <c:spPr>
            <a:solidFill>
              <a:srgbClr val="993300"/>
            </a:solidFill>
            <a:ln w="25400">
              <a:noFill/>
            </a:ln>
          </c:spPr>
          <c:cat>
            <c:numRef>
              <c:f>'15.6.2'!$A$9:$A$23</c:f>
              <c:numCache>
                <c:formatCode>0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'15.6.2'!$E$9:$E$23</c:f>
              <c:numCache>
                <c:formatCode>#,##0__;\–#,##0__;0__;@__</c:formatCode>
                <c:ptCount val="15"/>
                <c:pt idx="0">
                  <c:v>20032</c:v>
                </c:pt>
                <c:pt idx="1">
                  <c:v>18314</c:v>
                </c:pt>
                <c:pt idx="2">
                  <c:v>18162</c:v>
                </c:pt>
                <c:pt idx="3">
                  <c:v>19060</c:v>
                </c:pt>
                <c:pt idx="4">
                  <c:v>19881</c:v>
                </c:pt>
                <c:pt idx="5">
                  <c:v>16729</c:v>
                </c:pt>
                <c:pt idx="6">
                  <c:v>16605</c:v>
                </c:pt>
                <c:pt idx="7">
                  <c:v>17706</c:v>
                </c:pt>
                <c:pt idx="8">
                  <c:v>16129</c:v>
                </c:pt>
                <c:pt idx="9">
                  <c:v>12013</c:v>
                </c:pt>
                <c:pt idx="10">
                  <c:v>10548</c:v>
                </c:pt>
                <c:pt idx="11">
                  <c:v>10002</c:v>
                </c:pt>
                <c:pt idx="12">
                  <c:v>8623</c:v>
                </c:pt>
                <c:pt idx="13">
                  <c:v>8859</c:v>
                </c:pt>
                <c:pt idx="14">
                  <c:v>10004</c:v>
                </c:pt>
              </c:numCache>
            </c:numRef>
          </c:val>
        </c:ser>
        <c:ser>
          <c:idx val="1"/>
          <c:order val="1"/>
          <c:tx>
            <c:v>Motocultores</c:v>
          </c:tx>
          <c:spPr>
            <a:solidFill>
              <a:srgbClr val="FFCC99"/>
            </a:solidFill>
            <a:ln w="25400">
              <a:noFill/>
            </a:ln>
          </c:spPr>
          <c:cat>
            <c:numRef>
              <c:f>'15.6.2'!$A$9:$A$23</c:f>
              <c:numCache>
                <c:formatCode>0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'15.6.2'!$F$9:$F$23</c:f>
              <c:numCache>
                <c:formatCode>#,##0__;\–#,##0__;0__;@__</c:formatCode>
                <c:ptCount val="15"/>
                <c:pt idx="0">
                  <c:v>1220</c:v>
                </c:pt>
                <c:pt idx="1">
                  <c:v>1057</c:v>
                </c:pt>
                <c:pt idx="2">
                  <c:v>830</c:v>
                </c:pt>
                <c:pt idx="3">
                  <c:v>766</c:v>
                </c:pt>
                <c:pt idx="4">
                  <c:v>769</c:v>
                </c:pt>
                <c:pt idx="5">
                  <c:v>800</c:v>
                </c:pt>
                <c:pt idx="6">
                  <c:v>570</c:v>
                </c:pt>
                <c:pt idx="7">
                  <c:v>525</c:v>
                </c:pt>
                <c:pt idx="8">
                  <c:v>525</c:v>
                </c:pt>
                <c:pt idx="9">
                  <c:v>603</c:v>
                </c:pt>
                <c:pt idx="10">
                  <c:v>463</c:v>
                </c:pt>
                <c:pt idx="11">
                  <c:v>366</c:v>
                </c:pt>
                <c:pt idx="12">
                  <c:v>252</c:v>
                </c:pt>
                <c:pt idx="13">
                  <c:v>208</c:v>
                </c:pt>
                <c:pt idx="14">
                  <c:v>196</c:v>
                </c:pt>
              </c:numCache>
            </c:numRef>
          </c:val>
        </c:ser>
        <c:ser>
          <c:idx val="2"/>
          <c:order val="2"/>
          <c:tx>
            <c:v>Cosechadoras de cereales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cat>
            <c:numRef>
              <c:f>'15.6.2'!$A$9:$A$23</c:f>
              <c:numCache>
                <c:formatCode>0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'15.6.2'!$G$9:$G$23</c:f>
              <c:numCache>
                <c:formatCode>#,##0__;\–#,##0__;0__;@__</c:formatCode>
                <c:ptCount val="15"/>
                <c:pt idx="0">
                  <c:v>633</c:v>
                </c:pt>
                <c:pt idx="1">
                  <c:v>649</c:v>
                </c:pt>
                <c:pt idx="2">
                  <c:v>525</c:v>
                </c:pt>
                <c:pt idx="3">
                  <c:v>581</c:v>
                </c:pt>
                <c:pt idx="4">
                  <c:v>620</c:v>
                </c:pt>
                <c:pt idx="5">
                  <c:v>381</c:v>
                </c:pt>
                <c:pt idx="6">
                  <c:v>361</c:v>
                </c:pt>
                <c:pt idx="7">
                  <c:v>630</c:v>
                </c:pt>
                <c:pt idx="8">
                  <c:v>463</c:v>
                </c:pt>
                <c:pt idx="9">
                  <c:v>384</c:v>
                </c:pt>
                <c:pt idx="10">
                  <c:v>336</c:v>
                </c:pt>
                <c:pt idx="11">
                  <c:v>362</c:v>
                </c:pt>
                <c:pt idx="12">
                  <c:v>380</c:v>
                </c:pt>
                <c:pt idx="13">
                  <c:v>361</c:v>
                </c:pt>
                <c:pt idx="14">
                  <c:v>360</c:v>
                </c:pt>
              </c:numCache>
            </c:numRef>
          </c:val>
        </c:ser>
        <c:overlap val="100"/>
        <c:axId val="60216832"/>
        <c:axId val="60218368"/>
      </c:barChart>
      <c:catAx>
        <c:axId val="6021683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218368"/>
        <c:crosses val="autoZero"/>
        <c:auto val="1"/>
        <c:lblAlgn val="ctr"/>
        <c:lblOffset val="100"/>
        <c:tickLblSkip val="1"/>
        <c:tickMarkSkip val="1"/>
      </c:catAx>
      <c:valAx>
        <c:axId val="602183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216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9760416770097997"/>
          <c:y val="0.16985671049492021"/>
          <c:w val="0.47162699870586877"/>
          <c:h val="5.980861244019151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gastos en semillas y plantones. 
Año 2014(E) (datos provisionales)</a:t>
            </a:r>
          </a:p>
        </c:rich>
      </c:tx>
      <c:layout>
        <c:manualLayout>
          <c:xMode val="edge"/>
          <c:yMode val="edge"/>
          <c:x val="0.24771264295775344"/>
          <c:y val="5.792516116754287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2385460615077075"/>
          <c:y val="0.24813235958798224"/>
          <c:w val="0.76889780273067121"/>
          <c:h val="0.560894450127268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spPr>
              <a:solidFill>
                <a:srgbClr val="993300"/>
              </a:solidFill>
              <a:ln w="38100">
                <a:solidFill>
                  <a:srgbClr val="800000"/>
                </a:solidFill>
                <a:prstDash val="solid"/>
              </a:ln>
            </c:spPr>
          </c:dPt>
          <c:dPt>
            <c:idx val="2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3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4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</c:dPt>
          <c:dPt>
            <c:idx val="5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2741503040460491E-3"/>
                  <c:y val="-9.6283703870295639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2236006691028149E-2"/>
                  <c:y val="4.1946323956187033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2.9294204844782837E-3"/>
                  <c:y val="5.2527334894142061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1.2798854688618484E-2"/>
                  <c:y val="5.728762756619174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8.8905587681305229E-2"/>
                  <c:y val="8.7890905630753857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6.4464592443573984E-2"/>
                  <c:y val="-7.680223303808352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Lit>
              <c:ptCount val="6"/>
              <c:pt idx="0">
                <c:v>Cereales</c:v>
              </c:pt>
              <c:pt idx="1">
                <c:v>Raíces y tubérculos</c:v>
              </c:pt>
              <c:pt idx="2">
                <c:v>Leguminosas y forrajeras</c:v>
              </c:pt>
              <c:pt idx="3">
                <c:v>Cultivos industriales</c:v>
              </c:pt>
              <c:pt idx="4">
                <c:v>Hortalizas</c:v>
              </c:pt>
              <c:pt idx="5">
                <c:v>Plantones</c:v>
              </c:pt>
            </c:strLit>
          </c:cat>
          <c:val>
            <c:numRef>
              <c:f>'15.1.2'!$B$20:$G$20</c:f>
              <c:numCache>
                <c:formatCode>#,##0.00__;\–#,##0.00__;0.00__;@__</c:formatCode>
                <c:ptCount val="6"/>
                <c:pt idx="0">
                  <c:v>297.85323460459841</c:v>
                </c:pt>
                <c:pt idx="1">
                  <c:v>100.93889050006071</c:v>
                </c:pt>
                <c:pt idx="2">
                  <c:v>50.08455951239609</c:v>
                </c:pt>
                <c:pt idx="3">
                  <c:v>60.035793625549502</c:v>
                </c:pt>
                <c:pt idx="4">
                  <c:v>141.39509953682602</c:v>
                </c:pt>
                <c:pt idx="5">
                  <c:v>274.41204724807778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en mantenimiento del material
(millones de euros)</a:t>
            </a:r>
          </a:p>
        </c:rich>
      </c:tx>
      <c:layout>
        <c:manualLayout>
          <c:xMode val="edge"/>
          <c:yMode val="edge"/>
          <c:x val="0.19009398925535914"/>
          <c:y val="3.002309468822176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9692218996061238E-2"/>
          <c:y val="0.21478084266387606"/>
          <c:w val="0.88889005094603801"/>
          <c:h val="0.71362667078642694"/>
        </c:manualLayout>
      </c:layout>
      <c:lineChart>
        <c:grouping val="standard"/>
        <c:ser>
          <c:idx val="0"/>
          <c:order val="0"/>
          <c:tx>
            <c:v>producción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'15.7.1'!$A$10:$A$20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'15.7.1'!$F$10:$F$20</c:f>
              <c:numCache>
                <c:formatCode>#,##0.00__;\–#,##0.00__;0.00__;@__</c:formatCode>
                <c:ptCount val="11"/>
                <c:pt idx="0">
                  <c:v>1164.6589999999999</c:v>
                </c:pt>
                <c:pt idx="1">
                  <c:v>1175.74</c:v>
                </c:pt>
                <c:pt idx="2">
                  <c:v>1246.0572609999999</c:v>
                </c:pt>
                <c:pt idx="3">
                  <c:v>1317.25</c:v>
                </c:pt>
                <c:pt idx="4">
                  <c:v>1402.027801</c:v>
                </c:pt>
                <c:pt idx="5">
                  <c:v>1432.5570740000001</c:v>
                </c:pt>
                <c:pt idx="6">
                  <c:v>1443.1938260000002</c:v>
                </c:pt>
                <c:pt idx="7">
                  <c:v>1432.619244</c:v>
                </c:pt>
                <c:pt idx="8">
                  <c:v>1464.4285339999999</c:v>
                </c:pt>
                <c:pt idx="9">
                  <c:v>1533.461166045214</c:v>
                </c:pt>
                <c:pt idx="10">
                  <c:v>1547.8210315720426</c:v>
                </c:pt>
              </c:numCache>
            </c:numRef>
          </c:val>
        </c:ser>
        <c:marker val="1"/>
        <c:axId val="59132928"/>
        <c:axId val="60474112"/>
      </c:lineChart>
      <c:catAx>
        <c:axId val="591329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474112"/>
        <c:crosses val="autoZero"/>
        <c:auto val="1"/>
        <c:lblAlgn val="ctr"/>
        <c:lblOffset val="100"/>
        <c:tickLblSkip val="1"/>
        <c:tickMarkSkip val="1"/>
      </c:catAx>
      <c:valAx>
        <c:axId val="60474112"/>
        <c:scaling>
          <c:orientation val="minMax"/>
          <c:max val="2000"/>
          <c:min val="1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132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gastos en mantenimiento
de material. Año 2014 (E) (datos provisionales)</a:t>
            </a:r>
          </a:p>
        </c:rich>
      </c:tx>
      <c:layout>
        <c:manualLayout>
          <c:xMode val="edge"/>
          <c:yMode val="edge"/>
          <c:x val="0.26714472188302668"/>
          <c:y val="7.499780948434080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465671537047174"/>
          <c:y val="0.33523556923805603"/>
          <c:w val="0.80092060016562105"/>
          <c:h val="0.5508955064827427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2"/>
            <c:explosion val="15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7665437963687014E-2"/>
                  <c:y val="-0.14380195193741471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7.1388920755432114E-2"/>
                  <c:y val="9.5610598900096027E-3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2.7438073777839724E-2"/>
                  <c:y val="1.3129719339811581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Mode val="edge"/>
                  <c:yMode val="edge"/>
                  <c:x val="0.24266698263930056"/>
                  <c:y val="0.37931119637032285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Mode val="edge"/>
                  <c:yMode val="edge"/>
                  <c:x val="0.12133349131965016"/>
                  <c:y val="0.13563248839908496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CatName val="1"/>
            <c:showPercent val="1"/>
          </c:dLbls>
          <c:cat>
            <c:strLit>
              <c:ptCount val="3"/>
              <c:pt idx="0">
                <c:v>Materiales y pequeñas herramientas</c:v>
              </c:pt>
              <c:pt idx="1">
                <c:v>Neumáticos</c:v>
              </c:pt>
              <c:pt idx="2">
                <c:v>Reparaciones</c:v>
              </c:pt>
            </c:strLit>
          </c:cat>
          <c:val>
            <c:numRef>
              <c:f>'15.7.1'!$B$20:$D$20</c:f>
              <c:numCache>
                <c:formatCode>#,##0.00__;\–#,##0.00__;0.00__;@__</c:formatCode>
                <c:ptCount val="3"/>
                <c:pt idx="0">
                  <c:v>369.98576612235479</c:v>
                </c:pt>
                <c:pt idx="1">
                  <c:v>340.21517872471475</c:v>
                </c:pt>
                <c:pt idx="2">
                  <c:v>837.62008672497313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importe de las amortizaciones
(millones de euros)</a:t>
            </a:r>
          </a:p>
        </c:rich>
      </c:tx>
      <c:layout>
        <c:manualLayout>
          <c:xMode val="edge"/>
          <c:yMode val="edge"/>
          <c:x val="0.20982174103237117"/>
          <c:y val="3.073286052009462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9702525841886949E-2"/>
          <c:y val="0.23404309351704186"/>
          <c:w val="0.87648936896822827"/>
          <c:h val="0.6382993459555677"/>
        </c:manualLayout>
      </c:layout>
      <c:lineChart>
        <c:grouping val="standard"/>
        <c:ser>
          <c:idx val="0"/>
          <c:order val="0"/>
          <c:tx>
            <c:v>amortizacion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'15.8.1'!$A$9:$A$19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'15.8.1'!$E$9:$E$19</c:f>
              <c:numCache>
                <c:formatCode>#,##0.00__;\–#,##0.00__;0.00__;@__</c:formatCode>
                <c:ptCount val="11"/>
                <c:pt idx="0">
                  <c:v>3511.2390000000005</c:v>
                </c:pt>
                <c:pt idx="1">
                  <c:v>3649.991974</c:v>
                </c:pt>
                <c:pt idx="2">
                  <c:v>3764.8848290000001</c:v>
                </c:pt>
                <c:pt idx="3">
                  <c:v>4634.3999999999996</c:v>
                </c:pt>
                <c:pt idx="4">
                  <c:v>4820.0831980000003</c:v>
                </c:pt>
                <c:pt idx="5">
                  <c:v>4794.0617819999998</c:v>
                </c:pt>
                <c:pt idx="6">
                  <c:v>4758.2551830000002</c:v>
                </c:pt>
                <c:pt idx="7">
                  <c:v>4699.8589240000001</c:v>
                </c:pt>
                <c:pt idx="8">
                  <c:v>4884.5433750000002</c:v>
                </c:pt>
                <c:pt idx="9">
                  <c:v>5027.3584676587416</c:v>
                </c:pt>
                <c:pt idx="10">
                  <c:v>5203.4781897055855</c:v>
                </c:pt>
              </c:numCache>
            </c:numRef>
          </c:val>
        </c:ser>
        <c:marker val="1"/>
        <c:axId val="59911168"/>
        <c:axId val="60257024"/>
      </c:lineChart>
      <c:catAx>
        <c:axId val="59911168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257024"/>
        <c:crosses val="autoZero"/>
        <c:auto val="1"/>
        <c:lblAlgn val="ctr"/>
        <c:lblOffset val="100"/>
        <c:tickLblSkip val="1"/>
        <c:tickMarkSkip val="1"/>
      </c:catAx>
      <c:valAx>
        <c:axId val="60257024"/>
        <c:scaling>
          <c:orientation val="minMax"/>
          <c:max val="5500"/>
          <c:min val="25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911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importe de las amortizaciones. Año 2014 (E) </a:t>
            </a:r>
          </a:p>
        </c:rich>
      </c:tx>
      <c:layout>
        <c:manualLayout>
          <c:xMode val="edge"/>
          <c:yMode val="edge"/>
          <c:x val="0.16392737890012271"/>
          <c:y val="4.7250205664590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9.2535992172576242E-2"/>
          <c:y val="0.30578704900693376"/>
          <c:w val="0.79109319914892251"/>
          <c:h val="0.4825878481607711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7"/>
          <c:dPt>
            <c:idx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2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3530571992110444E-2"/>
                  <c:y val="0.12854977083088495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1.0382390663936393E-3"/>
                  <c:y val="6.2367184310216962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3.4447948310970054E-2"/>
                  <c:y val="-8.903117297427523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Mode val="edge"/>
                  <c:yMode val="edge"/>
                  <c:x val="0.34814865183543381"/>
                  <c:y val="0.42465848106289567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Mode val="edge"/>
                  <c:yMode val="edge"/>
                  <c:x val="0.25333369984620935"/>
                  <c:y val="0.44064025185558425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'15.8.1'!$B$8:$D$8</c:f>
              <c:strCache>
                <c:ptCount val="3"/>
                <c:pt idx="0">
                  <c:v>Bienes de equipo</c:v>
                </c:pt>
                <c:pt idx="1">
                  <c:v>Construcciones</c:v>
                </c:pt>
                <c:pt idx="2">
                  <c:v>Plantaciones</c:v>
                </c:pt>
              </c:strCache>
            </c:strRef>
          </c:cat>
          <c:val>
            <c:numRef>
              <c:f>'15.8.1'!$B$19:$D$19</c:f>
              <c:numCache>
                <c:formatCode>#,##0.00__;\–#,##0.00__;0.00__;@__</c:formatCode>
                <c:ptCount val="3"/>
                <c:pt idx="0">
                  <c:v>3301.2760443044899</c:v>
                </c:pt>
                <c:pt idx="1">
                  <c:v>479.10922243471043</c:v>
                </c:pt>
                <c:pt idx="2">
                  <c:v>1423.092922966385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importe de mantenimiento de edificios (millones de euros)</a:t>
            </a:r>
          </a:p>
        </c:rich>
      </c:tx>
      <c:layout>
        <c:manualLayout>
          <c:xMode val="edge"/>
          <c:yMode val="edge"/>
          <c:x val="0.14093973823741862"/>
          <c:y val="5.4117647058823735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5167834500730571E-2"/>
          <c:y val="0.30352941176470666"/>
          <c:w val="0.90335629676770657"/>
          <c:h val="0.62352941176470678"/>
        </c:manualLayout>
      </c:layout>
      <c:lineChart>
        <c:grouping val="standard"/>
        <c:ser>
          <c:idx val="0"/>
          <c:order val="0"/>
          <c:tx>
            <c:v>mantenimiento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'15.9.1'!$A$9:$A$19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'15.9.1'!$G$9:$G$19</c:f>
              <c:numCache>
                <c:formatCode>#,##0.00__;\–#,##0.00__;0.00__;@__</c:formatCode>
                <c:ptCount val="11"/>
                <c:pt idx="0">
                  <c:v>373.99800000000005</c:v>
                </c:pt>
                <c:pt idx="1">
                  <c:v>399.64800000000002</c:v>
                </c:pt>
                <c:pt idx="2">
                  <c:v>472.77660200000003</c:v>
                </c:pt>
                <c:pt idx="3">
                  <c:v>473.87</c:v>
                </c:pt>
                <c:pt idx="4">
                  <c:v>474.915412</c:v>
                </c:pt>
                <c:pt idx="5">
                  <c:v>481.18607500000002</c:v>
                </c:pt>
                <c:pt idx="6">
                  <c:v>493.232686</c:v>
                </c:pt>
                <c:pt idx="7">
                  <c:v>511.58494400000001</c:v>
                </c:pt>
                <c:pt idx="8">
                  <c:v>512.04021</c:v>
                </c:pt>
                <c:pt idx="9">
                  <c:v>515.38682703615098</c:v>
                </c:pt>
                <c:pt idx="10">
                  <c:v>518.67766587767585</c:v>
                </c:pt>
              </c:numCache>
            </c:numRef>
          </c:val>
        </c:ser>
        <c:marker val="1"/>
        <c:axId val="60521472"/>
        <c:axId val="60621568"/>
      </c:lineChart>
      <c:catAx>
        <c:axId val="6052147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621568"/>
        <c:crosses val="autoZero"/>
        <c:auto val="1"/>
        <c:lblAlgn val="ctr"/>
        <c:lblOffset val="100"/>
        <c:tickLblSkip val="1"/>
        <c:tickMarkSkip val="1"/>
      </c:catAx>
      <c:valAx>
        <c:axId val="60621568"/>
        <c:scaling>
          <c:orientation val="minMax"/>
          <c:max val="600"/>
          <c:min val="3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5214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importe de mantenimiento de edificios.
 Año 2014 (E)</a:t>
            </a:r>
          </a:p>
        </c:rich>
      </c:tx>
      <c:layout>
        <c:manualLayout>
          <c:xMode val="edge"/>
          <c:yMode val="edge"/>
          <c:x val="0.19489275534106623"/>
          <c:y val="9.933798010348061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4462966861762602"/>
          <c:y val="0.38272810483527142"/>
          <c:w val="0.63090895055230445"/>
          <c:h val="0.4097681002871033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1"/>
          <c:dPt>
            <c:idx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1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Pt>
            <c:idx val="2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3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4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7231094463435892E-2"/>
                  <c:y val="-7.4134640935845333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2.8866079943735924E-3"/>
                  <c:y val="-6.2857104656146093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1420908317795959"/>
                  <c:y val="-9.6802352236597347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5.6366223002262822E-3"/>
                  <c:y val="-4.6144068205858403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1.5794409590881381E-2"/>
                  <c:y val="-7.9588140749017211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CatName val="1"/>
            <c:showPercent val="1"/>
          </c:dLbls>
          <c:cat>
            <c:strLit>
              <c:ptCount val="5"/>
              <c:pt idx="0">
                <c:v>Bodegas</c:v>
              </c:pt>
              <c:pt idx="1">
                <c:v>Almazaras</c:v>
              </c:pt>
              <c:pt idx="2">
                <c:v>Construcciones ganaderas</c:v>
              </c:pt>
              <c:pt idx="3">
                <c:v>Silos y almacenes</c:v>
              </c:pt>
              <c:pt idx="4">
                <c:v>Otros</c:v>
              </c:pt>
            </c:strLit>
          </c:cat>
          <c:val>
            <c:numRef>
              <c:f>'15.9.1'!$B$19:$F$19</c:f>
              <c:numCache>
                <c:formatCode>#,##0.00__;\–#,##0.00__;0.00__;@__</c:formatCode>
                <c:ptCount val="5"/>
                <c:pt idx="0">
                  <c:v>73.482366024202179</c:v>
                </c:pt>
                <c:pt idx="1">
                  <c:v>11.878428828971513</c:v>
                </c:pt>
                <c:pt idx="2">
                  <c:v>254.82998576233186</c:v>
                </c:pt>
                <c:pt idx="3">
                  <c:v>75.519301442429921</c:v>
                </c:pt>
                <c:pt idx="4">
                  <c:v>102.9675838197404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agrícola ecológica (hectáreas)</a:t>
            </a:r>
          </a:p>
        </c:rich>
      </c:tx>
      <c:layout>
        <c:manualLayout>
          <c:xMode val="edge"/>
          <c:yMode val="edge"/>
          <c:x val="0.16896569825323571"/>
          <c:y val="5.12820512820512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5344840504479196"/>
          <c:y val="0.21212169498856118"/>
          <c:w val="0.82586276422983251"/>
          <c:h val="0.68298523771042263"/>
        </c:manualLayout>
      </c:layout>
      <c:lineChart>
        <c:grouping val="standard"/>
        <c:ser>
          <c:idx val="0"/>
          <c:order val="0"/>
          <c:tx>
            <c:strRef>
              <c:f>'15.11.1'!$B$6</c:f>
              <c:strCache>
                <c:ptCount val="1"/>
                <c:pt idx="0">
                  <c:v>Superficie (ha)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'15.11.1'!$A$7:$A$18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'15.11.1'!$B$7:$B$18</c:f>
              <c:numCache>
                <c:formatCode>#,##0__;\–#,##0__;0__;@__</c:formatCode>
                <c:ptCount val="12"/>
                <c:pt idx="0">
                  <c:v>665055</c:v>
                </c:pt>
                <c:pt idx="1">
                  <c:v>725254</c:v>
                </c:pt>
                <c:pt idx="2">
                  <c:v>733182</c:v>
                </c:pt>
                <c:pt idx="3">
                  <c:v>807569</c:v>
                </c:pt>
                <c:pt idx="4">
                  <c:v>926390</c:v>
                </c:pt>
                <c:pt idx="5">
                  <c:v>988323</c:v>
                </c:pt>
                <c:pt idx="6">
                  <c:v>1317752</c:v>
                </c:pt>
                <c:pt idx="7">
                  <c:v>1602868</c:v>
                </c:pt>
                <c:pt idx="8">
                  <c:v>1650866</c:v>
                </c:pt>
                <c:pt idx="9">
                  <c:v>1845039</c:v>
                </c:pt>
                <c:pt idx="10">
                  <c:v>1593197</c:v>
                </c:pt>
                <c:pt idx="11">
                  <c:v>1610128.662</c:v>
                </c:pt>
              </c:numCache>
            </c:numRef>
          </c:val>
        </c:ser>
        <c:marker val="1"/>
        <c:axId val="60665216"/>
        <c:axId val="59843712"/>
      </c:lineChart>
      <c:catAx>
        <c:axId val="60665216"/>
        <c:scaling>
          <c:orientation val="minMax"/>
        </c:scaling>
        <c:axPos val="b"/>
        <c:numFmt formatCode="General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843712"/>
        <c:crosses val="autoZero"/>
        <c:auto val="1"/>
        <c:lblAlgn val="ctr"/>
        <c:lblOffset val="100"/>
        <c:tickLblSkip val="1"/>
        <c:tickMarkSkip val="1"/>
      </c:catAx>
      <c:valAx>
        <c:axId val="5984371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6652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operadores 
de agrícola ecológica </a:t>
            </a:r>
          </a:p>
        </c:rich>
      </c:tx>
      <c:layout>
        <c:manualLayout>
          <c:xMode val="edge"/>
          <c:yMode val="edge"/>
          <c:x val="0.23670686961728421"/>
          <c:y val="5.500000000000001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3207558231566111"/>
          <c:y val="0.22750027771029993"/>
          <c:w val="0.84391151297799061"/>
          <c:h val="0.66000080566504704"/>
        </c:manualLayout>
      </c:layout>
      <c:lineChart>
        <c:grouping val="standard"/>
        <c:ser>
          <c:idx val="0"/>
          <c:order val="0"/>
          <c:tx>
            <c:strRef>
              <c:f>'15.11.1'!$C$6</c:f>
              <c:strCache>
                <c:ptCount val="1"/>
                <c:pt idx="0">
                  <c:v>Operadores (*)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'15.11.1'!$A$7:$A$18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'15.11.1'!$C$7:$C$18</c:f>
              <c:numCache>
                <c:formatCode>#,##0__;\–#,##0__;0__;@__</c:formatCode>
                <c:ptCount val="12"/>
                <c:pt idx="0">
                  <c:v>17751</c:v>
                </c:pt>
                <c:pt idx="1">
                  <c:v>18505</c:v>
                </c:pt>
                <c:pt idx="2">
                  <c:v>17688</c:v>
                </c:pt>
                <c:pt idx="3">
                  <c:v>17509</c:v>
                </c:pt>
                <c:pt idx="4">
                  <c:v>19211</c:v>
                </c:pt>
                <c:pt idx="5">
                  <c:v>20171</c:v>
                </c:pt>
                <c:pt idx="6">
                  <c:v>23473</c:v>
                </c:pt>
                <c:pt idx="7">
                  <c:v>27627</c:v>
                </c:pt>
                <c:pt idx="8">
                  <c:v>27767</c:v>
                </c:pt>
                <c:pt idx="9">
                  <c:v>32837</c:v>
                </c:pt>
                <c:pt idx="10">
                  <c:v>32724</c:v>
                </c:pt>
                <c:pt idx="11">
                  <c:v>34370</c:v>
                </c:pt>
              </c:numCache>
            </c:numRef>
          </c:val>
        </c:ser>
        <c:marker val="1"/>
        <c:axId val="59859328"/>
        <c:axId val="59860864"/>
      </c:lineChart>
      <c:catAx>
        <c:axId val="598593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860864"/>
        <c:crosses val="autoZero"/>
        <c:auto val="1"/>
        <c:lblAlgn val="ctr"/>
        <c:lblOffset val="100"/>
        <c:tickLblSkip val="1"/>
        <c:tickMarkSkip val="1"/>
      </c:catAx>
      <c:valAx>
        <c:axId val="5986086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859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operadores de agricultura ecológica según tipo</a:t>
            </a:r>
          </a:p>
        </c:rich>
      </c:tx>
      <c:layout>
        <c:manualLayout>
          <c:xMode val="edge"/>
          <c:yMode val="edge"/>
          <c:x val="0.14897260273972604"/>
          <c:y val="5.287356321839080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815068493150702"/>
          <c:y val="0.34942607180781327"/>
          <c:w val="0.84931506849315064"/>
          <c:h val="0.57011622242327264"/>
        </c:manualLayout>
      </c:layout>
      <c:lineChart>
        <c:grouping val="standard"/>
        <c:ser>
          <c:idx val="0"/>
          <c:order val="0"/>
          <c:tx>
            <c:strRef>
              <c:f>'15.11.2'!$B$6</c:f>
              <c:strCache>
                <c:ptCount val="1"/>
                <c:pt idx="0">
                  <c:v>Productores</c:v>
                </c:pt>
              </c:strCache>
            </c:strRef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numRef>
              <c:f>'15.11.2'!$A$7:$A$18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'15.11.2'!$B$7:$B$18</c:f>
              <c:numCache>
                <c:formatCode>#,##0__;\–#,##0__;0__;@__</c:formatCode>
                <c:ptCount val="12"/>
                <c:pt idx="0">
                  <c:v>16521</c:v>
                </c:pt>
                <c:pt idx="1">
                  <c:v>17028</c:v>
                </c:pt>
                <c:pt idx="2">
                  <c:v>16013</c:v>
                </c:pt>
                <c:pt idx="3">
                  <c:v>15693</c:v>
                </c:pt>
                <c:pt idx="4">
                  <c:v>17214</c:v>
                </c:pt>
                <c:pt idx="5">
                  <c:v>18226</c:v>
                </c:pt>
                <c:pt idx="6">
                  <c:v>21291</c:v>
                </c:pt>
                <c:pt idx="7">
                  <c:v>25291</c:v>
                </c:pt>
                <c:pt idx="8">
                  <c:v>27877</c:v>
                </c:pt>
                <c:pt idx="9">
                  <c:v>32206</c:v>
                </c:pt>
                <c:pt idx="10">
                  <c:v>30462</c:v>
                </c:pt>
                <c:pt idx="11">
                  <c:v>30502</c:v>
                </c:pt>
              </c:numCache>
            </c:numRef>
          </c:val>
        </c:ser>
        <c:ser>
          <c:idx val="1"/>
          <c:order val="1"/>
          <c:tx>
            <c:strRef>
              <c:f>'15.11.2'!$C$6</c:f>
              <c:strCache>
                <c:ptCount val="1"/>
                <c:pt idx="0">
                  <c:v>Elaboradores / Transformadores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'15.11.2'!$C$7:$C$18</c:f>
              <c:numCache>
                <c:formatCode>#,##0__;\–#,##0__;0__;@__</c:formatCode>
                <c:ptCount val="12"/>
                <c:pt idx="0">
                  <c:v>1204</c:v>
                </c:pt>
                <c:pt idx="1">
                  <c:v>1439</c:v>
                </c:pt>
                <c:pt idx="2">
                  <c:v>1635</c:v>
                </c:pt>
                <c:pt idx="3">
                  <c:v>1764</c:v>
                </c:pt>
                <c:pt idx="4">
                  <c:v>1942</c:v>
                </c:pt>
                <c:pt idx="5">
                  <c:v>2061</c:v>
                </c:pt>
                <c:pt idx="6">
                  <c:v>2168</c:v>
                </c:pt>
                <c:pt idx="7">
                  <c:v>2465</c:v>
                </c:pt>
                <c:pt idx="8">
                  <c:v>2747</c:v>
                </c:pt>
                <c:pt idx="9">
                  <c:v>2729</c:v>
                </c:pt>
                <c:pt idx="10">
                  <c:v>2790</c:v>
                </c:pt>
                <c:pt idx="11">
                  <c:v>2842</c:v>
                </c:pt>
              </c:numCache>
            </c:numRef>
          </c:val>
        </c:ser>
        <c:marker val="1"/>
        <c:axId val="60926208"/>
        <c:axId val="60940288"/>
      </c:lineChart>
      <c:catAx>
        <c:axId val="609262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940288"/>
        <c:crosses val="autoZero"/>
        <c:auto val="1"/>
        <c:lblAlgn val="ctr"/>
        <c:lblOffset val="100"/>
        <c:tickLblSkip val="1"/>
        <c:tickMarkSkip val="1"/>
      </c:catAx>
      <c:valAx>
        <c:axId val="6094028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0926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431506849315069"/>
          <c:y val="0.24367864361782371"/>
          <c:w val="0.60958904109589063"/>
          <c:h val="5.747150571695775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superficie de maíz genéticamente modificado (hectáreas)</a:t>
            </a:r>
          </a:p>
        </c:rich>
      </c:tx>
      <c:layout>
        <c:manualLayout>
          <c:xMode val="edge"/>
          <c:yMode val="edge"/>
          <c:x val="0.22242990654205624"/>
          <c:y val="3.110047846889958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7570093457944023E-2"/>
          <c:y val="0.16985665774598366"/>
          <c:w val="0.90747663551401869"/>
          <c:h val="0.74402000787325262"/>
        </c:manualLayout>
      </c:layout>
      <c:lineChart>
        <c:grouping val="standard"/>
        <c:ser>
          <c:idx val="0"/>
          <c:order val="0"/>
          <c:tx>
            <c:v>maiz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'15.1.3'!$B$6:$M$7</c:f>
              <c:strCach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strCache>
            </c:strRef>
          </c:cat>
          <c:val>
            <c:numRef>
              <c:f>'15.1.3'!$B$23:$M$23</c:f>
              <c:numCache>
                <c:formatCode>#,##0__;\–#,##0__;0__;@__</c:formatCode>
                <c:ptCount val="12"/>
                <c:pt idx="0">
                  <c:v>32249</c:v>
                </c:pt>
                <c:pt idx="1">
                  <c:v>58219</c:v>
                </c:pt>
                <c:pt idx="2">
                  <c:v>53226</c:v>
                </c:pt>
                <c:pt idx="3">
                  <c:v>53667</c:v>
                </c:pt>
                <c:pt idx="4">
                  <c:v>75148</c:v>
                </c:pt>
                <c:pt idx="5">
                  <c:v>79269</c:v>
                </c:pt>
                <c:pt idx="6">
                  <c:v>76057</c:v>
                </c:pt>
                <c:pt idx="7">
                  <c:v>67726</c:v>
                </c:pt>
                <c:pt idx="8">
                  <c:v>97346.31</c:v>
                </c:pt>
                <c:pt idx="9">
                  <c:v>116306.6</c:v>
                </c:pt>
                <c:pt idx="10">
                  <c:v>136962</c:v>
                </c:pt>
                <c:pt idx="11">
                  <c:v>131537.66999999998</c:v>
                </c:pt>
              </c:numCache>
            </c:numRef>
          </c:val>
        </c:ser>
        <c:marker val="1"/>
        <c:axId val="59081472"/>
        <c:axId val="59083008"/>
      </c:lineChart>
      <c:catAx>
        <c:axId val="59081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83008"/>
        <c:crosses val="autoZero"/>
        <c:auto val="1"/>
        <c:lblAlgn val="ctr"/>
        <c:lblOffset val="100"/>
        <c:tickLblSkip val="1"/>
        <c:tickMarkSkip val="1"/>
      </c:catAx>
      <c:valAx>
        <c:axId val="5908300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81472"/>
        <c:crosses val="autoZero"/>
        <c:crossBetween val="between"/>
        <c:majorUnit val="15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consumo agrícola de nitrógeno en fertilizantes 
(toneladas)</a:t>
            </a:r>
          </a:p>
        </c:rich>
      </c:tx>
      <c:layout>
        <c:manualLayout>
          <c:xMode val="edge"/>
          <c:yMode val="edge"/>
          <c:x val="0.28293797660150527"/>
          <c:y val="4.048290679849539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2806539509536818"/>
          <c:y val="0.17942604691477146"/>
          <c:w val="0.85013623978201636"/>
          <c:h val="0.7344506187044646"/>
        </c:manualLayout>
      </c:layout>
      <c:lineChart>
        <c:grouping val="standard"/>
        <c:ser>
          <c:idx val="0"/>
          <c:order val="0"/>
          <c:tx>
            <c:v>fertilizantes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'15.2.1'!$A$26:$A$40</c:f>
              <c:numCache>
                <c:formatCode>0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'15.2.1'!$F$26:$F$40</c:f>
              <c:numCache>
                <c:formatCode>#,##0__;\–#,##0__;0__;@__</c:formatCode>
                <c:ptCount val="15"/>
                <c:pt idx="0">
                  <c:v>1279154</c:v>
                </c:pt>
                <c:pt idx="1">
                  <c:v>1131006</c:v>
                </c:pt>
                <c:pt idx="2">
                  <c:v>1026546</c:v>
                </c:pt>
                <c:pt idx="3">
                  <c:v>1198606</c:v>
                </c:pt>
                <c:pt idx="4">
                  <c:v>1072949</c:v>
                </c:pt>
                <c:pt idx="5">
                  <c:v>923764</c:v>
                </c:pt>
                <c:pt idx="6">
                  <c:v>969783</c:v>
                </c:pt>
                <c:pt idx="7">
                  <c:v>985857</c:v>
                </c:pt>
                <c:pt idx="8">
                  <c:v>739757</c:v>
                </c:pt>
                <c:pt idx="9">
                  <c:v>781069</c:v>
                </c:pt>
                <c:pt idx="10">
                  <c:v>940984</c:v>
                </c:pt>
                <c:pt idx="11">
                  <c:v>846697</c:v>
                </c:pt>
                <c:pt idx="12">
                  <c:v>843410</c:v>
                </c:pt>
                <c:pt idx="13">
                  <c:v>961507</c:v>
                </c:pt>
                <c:pt idx="14">
                  <c:v>1101895</c:v>
                </c:pt>
              </c:numCache>
            </c:numRef>
          </c:val>
        </c:ser>
        <c:marker val="1"/>
        <c:axId val="59021184"/>
        <c:axId val="59022720"/>
      </c:lineChart>
      <c:catAx>
        <c:axId val="59021184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22720"/>
        <c:crosses val="autoZero"/>
        <c:auto val="1"/>
        <c:lblAlgn val="ctr"/>
        <c:lblOffset val="100"/>
        <c:tickLblSkip val="1"/>
        <c:tickMarkSkip val="1"/>
      </c:catAx>
      <c:valAx>
        <c:axId val="59022720"/>
        <c:scaling>
          <c:orientation val="minMax"/>
          <c:min val="500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211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Consumo agrícola de nitrógeno según fertilizante. 
Año 2014(toneladas) </a:t>
            </a:r>
          </a:p>
        </c:rich>
      </c:tx>
      <c:layout>
        <c:manualLayout>
          <c:xMode val="edge"/>
          <c:yMode val="edge"/>
          <c:x val="0.33720472440944915"/>
          <c:y val="2.466694138480214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hPercent val="166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064186831672771"/>
          <c:y val="9.090928307055568E-2"/>
          <c:w val="0.68582932470267377"/>
          <c:h val="0.90043480374645657"/>
        </c:manualLayout>
      </c:layout>
      <c:bar3DChart>
        <c:barDir val="bar"/>
        <c:grouping val="clustered"/>
        <c:ser>
          <c:idx val="0"/>
          <c:order val="0"/>
          <c:tx>
            <c:v>fert. N</c:v>
          </c:tx>
          <c:spPr>
            <a:solidFill>
              <a:srgbClr val="FFCC99"/>
            </a:solidFill>
            <a:ln w="25400">
              <a:solidFill>
                <a:srgbClr val="993300"/>
              </a:solidFill>
              <a:prstDash val="solid"/>
            </a:ln>
          </c:spPr>
          <c:dLbls>
            <c:dLbl>
              <c:idx val="0"/>
              <c:layout>
                <c:manualLayout>
                  <c:x val="3.5354958396436459E-4"/>
                  <c:y val="-5.3257250354455587E-3"/>
                </c:manualLayout>
              </c:layout>
              <c:showVal val="1"/>
            </c:dLbl>
            <c:dLbl>
              <c:idx val="1"/>
              <c:layout>
                <c:manualLayout>
                  <c:x val="1.5698596246153763E-2"/>
                  <c:y val="-7.8014685019635972E-3"/>
                </c:manualLayout>
              </c:layout>
              <c:showVal val="1"/>
            </c:dLbl>
            <c:dLbl>
              <c:idx val="2"/>
              <c:layout>
                <c:manualLayout>
                  <c:x val="2.7119198362837542E-3"/>
                  <c:y val="5.450883474902126E-4"/>
                </c:manualLayout>
              </c:layout>
              <c:showVal val="1"/>
            </c:dLbl>
            <c:dLbl>
              <c:idx val="3"/>
              <c:layout>
                <c:manualLayout>
                  <c:x val="5.9341537660119294E-3"/>
                  <c:y val="2.3361823784344012E-4"/>
                </c:manualLayout>
              </c:layout>
              <c:showVal val="1"/>
            </c:dLbl>
            <c:dLbl>
              <c:idx val="4"/>
              <c:layout>
                <c:manualLayout>
                  <c:x val="1.3036221411498853E-2"/>
                  <c:y val="8.5801750872972326E-3"/>
                </c:manualLayout>
              </c:layout>
              <c:showVal val="1"/>
            </c:dLbl>
            <c:dLbl>
              <c:idx val="5"/>
              <c:layout>
                <c:manualLayout>
                  <c:x val="-9.1696336469796729E-3"/>
                  <c:y val="1.4762225196975846E-2"/>
                </c:manualLayout>
              </c:layout>
              <c:showVal val="1"/>
            </c:dLbl>
            <c:dLbl>
              <c:idx val="6"/>
              <c:layout>
                <c:manualLayout>
                  <c:x val="5.0389436991996944E-3"/>
                  <c:y val="7.9572348680036903E-3"/>
                </c:manualLayout>
              </c:layout>
              <c:showVal val="1"/>
            </c:dLbl>
            <c:dLbl>
              <c:idx val="7"/>
              <c:layout>
                <c:manualLayout>
                  <c:x val="5.9607806545608584E-3"/>
                  <c:y val="1.6303791717457525E-2"/>
                </c:manualLayout>
              </c:layout>
              <c:showVal val="1"/>
            </c:dLbl>
            <c:dLbl>
              <c:idx val="8"/>
              <c:layout>
                <c:manualLayout>
                  <c:x val="1.3090812433602581E-3"/>
                  <c:y val="2.6814855306686355E-2"/>
                </c:manualLayout>
              </c:layout>
              <c:showVal val="1"/>
            </c:dLbl>
            <c:dLbl>
              <c:idx val="9"/>
              <c:layout>
                <c:manualLayout>
                  <c:x val="9.4236063861363219E-3"/>
                  <c:y val="2.6503385197039712E-2"/>
                </c:manualLayout>
              </c:layout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11898403488993754"/>
                  <c:y val="0.40259825359817525"/>
                </c:manualLayout>
              </c:layout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32486652222758317"/>
                  <c:y val="0.42857233447547732"/>
                </c:manualLayout>
              </c:layout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32620342149600856"/>
                  <c:y val="0.45671092209255382"/>
                </c:manualLayout>
              </c:layout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15775411367429948"/>
                  <c:y val="0.48268500296985634"/>
                </c:manualLayout>
              </c:layout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21791458075348152"/>
                  <c:y val="0.51082359058693216"/>
                </c:manualLayout>
              </c:layout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54144420371263657"/>
                  <c:y val="0.54112668494378413"/>
                </c:manualLayout>
              </c:layout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11898403488993754"/>
                  <c:y val="0.562771752341537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Lit>
              <c:ptCount val="10"/>
              <c:pt idx="0">
                <c:v>Nitrato de cal</c:v>
              </c:pt>
              <c:pt idx="1">
                <c:v>Nitrato de Chile</c:v>
              </c:pt>
              <c:pt idx="2">
                <c:v>Nitratos amónicos-cálcicos</c:v>
              </c:pt>
              <c:pt idx="3">
                <c:v>Nitrato amónico</c:v>
              </c:pt>
              <c:pt idx="4">
                <c:v>Sulfato amónico</c:v>
              </c:pt>
              <c:pt idx="5">
                <c:v>Nitrosulfato amónico</c:v>
              </c:pt>
              <c:pt idx="6">
                <c:v>Urea</c:v>
              </c:pt>
              <c:pt idx="7">
                <c:v>Soluciones nitrogenadas</c:v>
              </c:pt>
              <c:pt idx="8">
                <c:v>Amoniaco agrícola</c:v>
              </c:pt>
              <c:pt idx="9">
                <c:v>Compuestos</c:v>
              </c:pt>
            </c:strLit>
          </c:cat>
          <c:val>
            <c:numRef>
              <c:f>('15.2.1'!$B$21:$G$21,'15.2.1'!$B$40:$E$40)</c:f>
              <c:numCache>
                <c:formatCode>#,##0__;\–#,##0__;0__;@__</c:formatCode>
                <c:ptCount val="10"/>
                <c:pt idx="0">
                  <c:v>13977</c:v>
                </c:pt>
                <c:pt idx="1">
                  <c:v>0</c:v>
                </c:pt>
                <c:pt idx="2">
                  <c:v>210707</c:v>
                </c:pt>
                <c:pt idx="3">
                  <c:v>42958</c:v>
                </c:pt>
                <c:pt idx="4">
                  <c:v>83093</c:v>
                </c:pt>
                <c:pt idx="5">
                  <c:v>27318</c:v>
                </c:pt>
                <c:pt idx="6">
                  <c:v>349088</c:v>
                </c:pt>
                <c:pt idx="7">
                  <c:v>88366</c:v>
                </c:pt>
                <c:pt idx="8">
                  <c:v>5148</c:v>
                </c:pt>
                <c:pt idx="9">
                  <c:v>225768</c:v>
                </c:pt>
              </c:numCache>
            </c:numRef>
          </c:val>
        </c:ser>
        <c:dLbls>
          <c:showVal val="1"/>
        </c:dLbls>
        <c:gapWidth val="70"/>
        <c:shape val="cylinder"/>
        <c:axId val="59039104"/>
        <c:axId val="56898688"/>
        <c:axId val="0"/>
      </c:bar3DChart>
      <c:catAx>
        <c:axId val="59039104"/>
        <c:scaling>
          <c:orientation val="maxMin"/>
        </c:scaling>
        <c:axPos val="l"/>
        <c:numFmt formatCode="General" sourceLinked="1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898688"/>
        <c:crosses val="autoZero"/>
        <c:lblAlgn val="ctr"/>
        <c:lblOffset val="100"/>
        <c:tickLblSkip val="1"/>
        <c:tickMarkSkip val="1"/>
      </c:catAx>
      <c:valAx>
        <c:axId val="56898688"/>
        <c:scaling>
          <c:orientation val="minMax"/>
        </c:scaling>
        <c:delete val="1"/>
        <c:axPos val="b"/>
        <c:numFmt formatCode="#,##0__;\–#,##0__;0__;@__" sourceLinked="1"/>
        <c:tickLblPos val="none"/>
        <c:crossAx val="590391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GRÁFICO: Evolución del consumo agrícola de anhídrido fosfórico</a:t>
            </a:r>
            <a:r>
              <a:rPr lang="es-ES" sz="10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fertilizantes (toneladas) </a:t>
            </a:r>
          </a:p>
        </c:rich>
      </c:tx>
      <c:layout>
        <c:manualLayout>
          <c:xMode val="edge"/>
          <c:yMode val="edge"/>
          <c:x val="0.13996905907756896"/>
          <c:y val="3.073286052009462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2752731301585662"/>
          <c:y val="0.17494130222485924"/>
          <c:w val="0.84603485708080628"/>
          <c:h val="0.7399544269781223"/>
        </c:manualLayout>
      </c:layout>
      <c:lineChart>
        <c:grouping val="standard"/>
        <c:ser>
          <c:idx val="0"/>
          <c:order val="0"/>
          <c:tx>
            <c:v>fertilizantes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'15.2.2'!$A$8:$A$22</c:f>
              <c:numCache>
                <c:formatCode>0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'15.2.2'!$E$8:$E$22</c:f>
              <c:numCache>
                <c:formatCode>#,##0__;\–#,##0__;0__;@__</c:formatCode>
                <c:ptCount val="15"/>
                <c:pt idx="0">
                  <c:v>570282</c:v>
                </c:pt>
                <c:pt idx="1">
                  <c:v>610838</c:v>
                </c:pt>
                <c:pt idx="2">
                  <c:v>605224</c:v>
                </c:pt>
                <c:pt idx="3">
                  <c:v>614385</c:v>
                </c:pt>
                <c:pt idx="4">
                  <c:v>588820</c:v>
                </c:pt>
                <c:pt idx="5">
                  <c:v>513454</c:v>
                </c:pt>
                <c:pt idx="6">
                  <c:v>452461</c:v>
                </c:pt>
                <c:pt idx="7">
                  <c:v>554382</c:v>
                </c:pt>
                <c:pt idx="8">
                  <c:v>271578</c:v>
                </c:pt>
                <c:pt idx="9">
                  <c:v>264211</c:v>
                </c:pt>
                <c:pt idx="10">
                  <c:v>337812</c:v>
                </c:pt>
                <c:pt idx="11">
                  <c:v>362672</c:v>
                </c:pt>
                <c:pt idx="12">
                  <c:v>376590</c:v>
                </c:pt>
                <c:pt idx="13">
                  <c:v>432904</c:v>
                </c:pt>
                <c:pt idx="14">
                  <c:v>398580</c:v>
                </c:pt>
              </c:numCache>
            </c:numRef>
          </c:val>
        </c:ser>
        <c:marker val="1"/>
        <c:axId val="59330944"/>
        <c:axId val="59332480"/>
      </c:lineChart>
      <c:catAx>
        <c:axId val="59330944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332480"/>
        <c:crosses val="autoZero"/>
        <c:auto val="1"/>
        <c:lblAlgn val="ctr"/>
        <c:lblOffset val="100"/>
        <c:tickLblSkip val="1"/>
        <c:tickMarkSkip val="1"/>
      </c:catAx>
      <c:valAx>
        <c:axId val="59332480"/>
        <c:scaling>
          <c:orientation val="minMax"/>
          <c:max val="800000"/>
          <c:min val="200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3309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Consumo agrícola de anhídrido fosfórico según fertilizante.
Año 2014(toneladas) </a:t>
            </a:r>
          </a:p>
        </c:rich>
      </c:tx>
      <c:layout>
        <c:manualLayout>
          <c:xMode val="edge"/>
          <c:yMode val="edge"/>
          <c:x val="0.1509760023585682"/>
          <c:y val="6.278907142263882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hPercent val="201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1159874608150492"/>
          <c:y val="0.18079999454404153"/>
          <c:w val="0.74084639956408671"/>
          <c:h val="0.80978823329971306"/>
        </c:manualLayout>
      </c:layout>
      <c:bar3DChart>
        <c:barDir val="bar"/>
        <c:grouping val="clustered"/>
        <c:ser>
          <c:idx val="0"/>
          <c:order val="0"/>
          <c:tx>
            <c:v>fert. N</c:v>
          </c:tx>
          <c:spPr>
            <a:solidFill>
              <a:srgbClr val="FFCC99"/>
            </a:solidFill>
            <a:ln w="25400">
              <a:solidFill>
                <a:srgbClr val="993300"/>
              </a:solidFill>
              <a:prstDash val="solid"/>
            </a:ln>
          </c:spPr>
          <c:dLbls>
            <c:dLbl>
              <c:idx val="0"/>
              <c:layout>
                <c:manualLayout>
                  <c:x val="1.5375463263868223E-2"/>
                  <c:y val="-6.1285287200067197E-4"/>
                </c:manualLayout>
              </c:layout>
              <c:showVal val="1"/>
            </c:dLbl>
            <c:dLbl>
              <c:idx val="1"/>
              <c:layout>
                <c:manualLayout>
                  <c:x val="3.7485195995624658E-2"/>
                  <c:y val="7.7328368713268404E-3"/>
                </c:manualLayout>
              </c:layout>
              <c:showVal val="1"/>
            </c:dLbl>
            <c:dLbl>
              <c:idx val="2"/>
              <c:layout>
                <c:manualLayout>
                  <c:x val="4.6589147309023263E-2"/>
                  <c:y val="5.3725585438183815E-2"/>
                </c:manualLayout>
              </c:layout>
              <c:showVal val="1"/>
            </c:dLbl>
            <c:dLbl>
              <c:idx val="3"/>
              <c:layout>
                <c:manualLayout>
                  <c:xMode val="edge"/>
                  <c:yMode val="edge"/>
                  <c:x val="0.305642633228841"/>
                  <c:y val="0.32705882352941279"/>
                </c:manualLayout>
              </c:layout>
              <c:showVal val="1"/>
            </c:dLbl>
            <c:dLbl>
              <c:idx val="4"/>
              <c:layout>
                <c:manualLayout>
                  <c:xMode val="edge"/>
                  <c:yMode val="edge"/>
                  <c:x val="0.4514106583072105"/>
                  <c:y val="0.37176470588235383"/>
                </c:manualLayout>
              </c:layout>
              <c:showVal val="1"/>
            </c:dLbl>
            <c:dLbl>
              <c:idx val="5"/>
              <c:layout>
                <c:manualLayout>
                  <c:xMode val="edge"/>
                  <c:yMode val="edge"/>
                  <c:x val="0.22100313479623851"/>
                  <c:y val="0.42117647058823532"/>
                </c:manualLayout>
              </c:layout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1316614420062585"/>
                  <c:y val="0.47529411764705881"/>
                </c:manualLayout>
              </c:layout>
              <c:showVal val="1"/>
            </c:dLbl>
            <c:dLbl>
              <c:idx val="7"/>
              <c:layout>
                <c:manualLayout>
                  <c:xMode val="edge"/>
                  <c:yMode val="edge"/>
                  <c:x val="0.32288401253918564"/>
                  <c:y val="0.52"/>
                </c:manualLayout>
              </c:layout>
              <c:showVal val="1"/>
            </c:dLbl>
            <c:dLbl>
              <c:idx val="8"/>
              <c:layout>
                <c:manualLayout>
                  <c:xMode val="edge"/>
                  <c:yMode val="edge"/>
                  <c:x val="0.22570532915360503"/>
                  <c:y val="0.5623529411764705"/>
                </c:manualLayout>
              </c:layout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3197492163009514"/>
                  <c:y val="0.61411764705882443"/>
                </c:manualLayout>
              </c:layout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13949843260188127"/>
                  <c:y val="0.43764705882352894"/>
                </c:manualLayout>
              </c:layout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38087774294670895"/>
                  <c:y val="0.46588235294117647"/>
                </c:manualLayout>
              </c:layout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38244514106583088"/>
                  <c:y val="0.496470588235295"/>
                </c:manualLayout>
              </c:layout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18495297805642669"/>
                  <c:y val="0.52470588235294113"/>
                </c:manualLayout>
              </c:layout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2554858934169279"/>
                  <c:y val="0.55529411764705883"/>
                </c:manualLayout>
              </c:layout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3479623824451614"/>
                  <c:y val="0.58823529411764608"/>
                </c:manualLayout>
              </c:layout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13949843260188127"/>
                  <c:y val="0.6117647058823521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Lit>
              <c:ptCount val="3"/>
              <c:pt idx="0">
                <c:v>Superfosfato de cal</c:v>
              </c:pt>
              <c:pt idx="1">
                <c:v>Escorias Thomas</c:v>
              </c:pt>
              <c:pt idx="2">
                <c:v>Compuestos</c:v>
              </c:pt>
            </c:strLit>
          </c:cat>
          <c:val>
            <c:numRef>
              <c:f>'15.2.2'!$B$22:$D$22</c:f>
              <c:numCache>
                <c:formatCode>#,##0__;\–#,##0__;0__;@__</c:formatCode>
                <c:ptCount val="3"/>
                <c:pt idx="0">
                  <c:v>56806</c:v>
                </c:pt>
                <c:pt idx="1">
                  <c:v>0</c:v>
                </c:pt>
                <c:pt idx="2">
                  <c:v>338698</c:v>
                </c:pt>
              </c:numCache>
            </c:numRef>
          </c:val>
        </c:ser>
        <c:dLbls>
          <c:showVal val="1"/>
        </c:dLbls>
        <c:gapWidth val="70"/>
        <c:shape val="cylinder"/>
        <c:axId val="59357056"/>
        <c:axId val="59358592"/>
        <c:axId val="0"/>
      </c:bar3DChart>
      <c:catAx>
        <c:axId val="59357056"/>
        <c:scaling>
          <c:orientation val="maxMin"/>
        </c:scaling>
        <c:axPos val="l"/>
        <c:numFmt formatCode="General" sourceLinked="1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358592"/>
        <c:crosses val="autoZero"/>
        <c:lblAlgn val="ctr"/>
        <c:lblOffset val="100"/>
        <c:tickLblSkip val="1"/>
        <c:tickMarkSkip val="1"/>
      </c:catAx>
      <c:valAx>
        <c:axId val="59358592"/>
        <c:scaling>
          <c:orientation val="minMax"/>
        </c:scaling>
        <c:delete val="1"/>
        <c:axPos val="b"/>
        <c:numFmt formatCode="#,##0__;\–#,##0__;0__;@__" sourceLinked="1"/>
        <c:tickLblPos val="none"/>
        <c:crossAx val="593570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consumo agrícola de óxido potásico en fertilizantes (toneladas) </a:t>
            </a:r>
          </a:p>
        </c:rich>
      </c:tx>
      <c:layout>
        <c:manualLayout>
          <c:xMode val="edge"/>
          <c:yMode val="edge"/>
          <c:x val="0.14618989889094344"/>
          <c:y val="3.209876543209878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2752731301585662"/>
          <c:y val="0.18518563171689773"/>
          <c:w val="0.84603485708080628"/>
          <c:h val="0.72592767633023914"/>
        </c:manualLayout>
      </c:layout>
      <c:lineChart>
        <c:grouping val="standard"/>
        <c:ser>
          <c:idx val="0"/>
          <c:order val="0"/>
          <c:tx>
            <c:v>fertilizantes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'15.2.3'!$A$8:$A$22</c:f>
              <c:numCache>
                <c:formatCode>0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'15.2.3'!$E$8:$E$22</c:f>
              <c:numCache>
                <c:formatCode>#,##0__;\–#,##0__;0__;@__</c:formatCode>
                <c:ptCount val="15"/>
                <c:pt idx="0">
                  <c:v>474822</c:v>
                </c:pt>
                <c:pt idx="1">
                  <c:v>468360</c:v>
                </c:pt>
                <c:pt idx="2">
                  <c:v>491138</c:v>
                </c:pt>
                <c:pt idx="3">
                  <c:v>468511</c:v>
                </c:pt>
                <c:pt idx="4">
                  <c:v>492571</c:v>
                </c:pt>
                <c:pt idx="5">
                  <c:v>398230</c:v>
                </c:pt>
                <c:pt idx="6">
                  <c:v>388187</c:v>
                </c:pt>
                <c:pt idx="7">
                  <c:v>444853</c:v>
                </c:pt>
                <c:pt idx="8">
                  <c:v>319194</c:v>
                </c:pt>
                <c:pt idx="9">
                  <c:v>166016</c:v>
                </c:pt>
                <c:pt idx="10">
                  <c:v>359583</c:v>
                </c:pt>
                <c:pt idx="11">
                  <c:v>314642</c:v>
                </c:pt>
                <c:pt idx="12">
                  <c:v>320841</c:v>
                </c:pt>
                <c:pt idx="13">
                  <c:v>354738</c:v>
                </c:pt>
                <c:pt idx="14">
                  <c:v>357875</c:v>
                </c:pt>
              </c:numCache>
            </c:numRef>
          </c:val>
        </c:ser>
        <c:marker val="1"/>
        <c:axId val="59448320"/>
        <c:axId val="59470592"/>
      </c:lineChart>
      <c:catAx>
        <c:axId val="59448320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470592"/>
        <c:crosses val="autoZero"/>
        <c:auto val="1"/>
        <c:lblAlgn val="ctr"/>
        <c:lblOffset val="100"/>
        <c:tickLblSkip val="1"/>
        <c:tickMarkSkip val="1"/>
      </c:catAx>
      <c:valAx>
        <c:axId val="59470592"/>
        <c:scaling>
          <c:orientation val="minMax"/>
          <c:max val="700000"/>
          <c:min val="100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448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Consumo agrícola de óxido potásico según fertilizante.
Año 2014(toneladas) </a:t>
            </a:r>
          </a:p>
        </c:rich>
      </c:tx>
      <c:layout>
        <c:manualLayout>
          <c:xMode val="edge"/>
          <c:yMode val="edge"/>
          <c:x val="0.26429796522959381"/>
          <c:y val="3.9101034356521035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hPercent val="197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012422360248448"/>
          <c:y val="0.15899654387173257"/>
          <c:w val="0.75485824172968474"/>
          <c:h val="0.83136600832697327"/>
        </c:manualLayout>
      </c:layout>
      <c:bar3DChart>
        <c:barDir val="bar"/>
        <c:grouping val="clustered"/>
        <c:ser>
          <c:idx val="0"/>
          <c:order val="0"/>
          <c:tx>
            <c:v>fert. N</c:v>
          </c:tx>
          <c:spPr>
            <a:solidFill>
              <a:srgbClr val="FFCC99"/>
            </a:solidFill>
            <a:ln w="25400">
              <a:solidFill>
                <a:srgbClr val="993300"/>
              </a:solidFill>
              <a:prstDash val="solid"/>
            </a:ln>
          </c:spPr>
          <c:dLbls>
            <c:dLbl>
              <c:idx val="0"/>
              <c:layout>
                <c:manualLayout>
                  <c:x val="3.7017816972447971E-2"/>
                  <c:y val="1.3493209885658203E-4"/>
                </c:manualLayout>
              </c:layout>
              <c:showVal val="1"/>
            </c:dLbl>
            <c:dLbl>
              <c:idx val="1"/>
              <c:layout>
                <c:manualLayout>
                  <c:x val="4.4530009479420783E-2"/>
                  <c:y val="5.328416053673817E-3"/>
                </c:manualLayout>
              </c:layout>
              <c:showVal val="1"/>
            </c:dLbl>
            <c:dLbl>
              <c:idx val="2"/>
              <c:layout>
                <c:manualLayout>
                  <c:x val="5.9422000284550594E-2"/>
                  <c:y val="3.2208672512694402E-2"/>
                </c:manualLayout>
              </c:layout>
              <c:showVal val="1"/>
            </c:dLbl>
            <c:dLbl>
              <c:idx val="3"/>
              <c:layout>
                <c:manualLayout>
                  <c:xMode val="edge"/>
                  <c:yMode val="edge"/>
                  <c:x val="0.30279503105590061"/>
                  <c:y val="0.33494015312047454"/>
                </c:manualLayout>
              </c:layout>
              <c:showVal val="1"/>
            </c:dLbl>
            <c:dLbl>
              <c:idx val="4"/>
              <c:layout>
                <c:manualLayout>
                  <c:xMode val="edge"/>
                  <c:yMode val="edge"/>
                  <c:x val="0.44720496894409983"/>
                  <c:y val="0.38072333951823645"/>
                </c:manualLayout>
              </c:layout>
              <c:showVal val="1"/>
            </c:dLbl>
            <c:dLbl>
              <c:idx val="5"/>
              <c:layout>
                <c:manualLayout>
                  <c:xMode val="edge"/>
                  <c:yMode val="edge"/>
                  <c:x val="0.21894409937888229"/>
                  <c:y val="0.43132580869471177"/>
                </c:manualLayout>
              </c:layout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0652173913043481"/>
                  <c:y val="0.48674756064989738"/>
                </c:manualLayout>
              </c:layout>
              <c:showVal val="1"/>
            </c:dLbl>
            <c:dLbl>
              <c:idx val="7"/>
              <c:layout>
                <c:manualLayout>
                  <c:xMode val="edge"/>
                  <c:yMode val="edge"/>
                  <c:x val="0.31987577639751652"/>
                  <c:y val="0.53253074704765835"/>
                </c:manualLayout>
              </c:layout>
              <c:showVal val="1"/>
            </c:dLbl>
            <c:dLbl>
              <c:idx val="8"/>
              <c:layout>
                <c:manualLayout>
                  <c:xMode val="edge"/>
                  <c:yMode val="edge"/>
                  <c:x val="0.22360248447204992"/>
                  <c:y val="0.57590429205606664"/>
                </c:manualLayout>
              </c:layout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2515527950310721"/>
                  <c:y val="0.62891640262189841"/>
                </c:manualLayout>
              </c:layout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13819875776397519"/>
                  <c:y val="0.44819329842020195"/>
                </c:manualLayout>
              </c:layout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37732919254658387"/>
                  <c:y val="0.47710899509247451"/>
                </c:manualLayout>
              </c:layout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37888198757764113"/>
                  <c:y val="0.50843433315410069"/>
                </c:manualLayout>
              </c:layout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18322981366459629"/>
                  <c:y val="0.53735002982637159"/>
                </c:manualLayout>
              </c:layout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25310559006211175"/>
                  <c:y val="0.56867536788799877"/>
                </c:manualLayout>
              </c:layout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288819875776398"/>
                  <c:y val="0.60241034733898169"/>
                </c:manualLayout>
              </c:layout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13819875776397519"/>
                  <c:y val="0.62650676123254057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Lit>
              <c:ptCount val="3"/>
              <c:pt idx="0">
                <c:v>Cloruro potásico</c:v>
              </c:pt>
              <c:pt idx="1">
                <c:v>Sulfato potásico</c:v>
              </c:pt>
              <c:pt idx="2">
                <c:v>Compuestos</c:v>
              </c:pt>
            </c:strLit>
          </c:cat>
          <c:val>
            <c:numRef>
              <c:f>'15.2.3'!$B$22:$D$22</c:f>
              <c:numCache>
                <c:formatCode>#,##0__;\–#,##0__;0__;@__</c:formatCode>
                <c:ptCount val="3"/>
                <c:pt idx="0">
                  <c:v>129389</c:v>
                </c:pt>
                <c:pt idx="1">
                  <c:v>18534</c:v>
                </c:pt>
                <c:pt idx="2">
                  <c:v>208913</c:v>
                </c:pt>
              </c:numCache>
            </c:numRef>
          </c:val>
        </c:ser>
        <c:dLbls>
          <c:showVal val="1"/>
        </c:dLbls>
        <c:gapWidth val="70"/>
        <c:shape val="cylinder"/>
        <c:axId val="59519744"/>
        <c:axId val="59521280"/>
        <c:axId val="0"/>
      </c:bar3DChart>
      <c:catAx>
        <c:axId val="59519744"/>
        <c:scaling>
          <c:orientation val="maxMin"/>
        </c:scaling>
        <c:axPos val="l"/>
        <c:numFmt formatCode="General" sourceLinked="1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521280"/>
        <c:crosses val="autoZero"/>
        <c:lblAlgn val="ctr"/>
        <c:lblOffset val="100"/>
        <c:tickLblSkip val="1"/>
        <c:tickMarkSkip val="1"/>
      </c:catAx>
      <c:valAx>
        <c:axId val="59521280"/>
        <c:scaling>
          <c:orientation val="minMax"/>
        </c:scaling>
        <c:delete val="1"/>
        <c:axPos val="b"/>
        <c:numFmt formatCode="#,##0__;\–#,##0__;0__;@__" sourceLinked="1"/>
        <c:tickLblPos val="none"/>
        <c:crossAx val="595197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24</xdr:row>
      <xdr:rowOff>66675</xdr:rowOff>
    </xdr:from>
    <xdr:to>
      <xdr:col>7</xdr:col>
      <xdr:colOff>914400</xdr:colOff>
      <xdr:row>49</xdr:row>
      <xdr:rowOff>28575</xdr:rowOff>
    </xdr:to>
    <xdr:graphicFrame macro="">
      <xdr:nvGraphicFramePr>
        <xdr:cNvPr id="10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50</xdr:row>
      <xdr:rowOff>0</xdr:rowOff>
    </xdr:from>
    <xdr:to>
      <xdr:col>7</xdr:col>
      <xdr:colOff>914400</xdr:colOff>
      <xdr:row>75</xdr:row>
      <xdr:rowOff>76200</xdr:rowOff>
    </xdr:to>
    <xdr:graphicFrame macro="">
      <xdr:nvGraphicFramePr>
        <xdr:cNvPr id="10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12700</xdr:rowOff>
    </xdr:from>
    <xdr:to>
      <xdr:col>9</xdr:col>
      <xdr:colOff>879475</xdr:colOff>
      <xdr:row>47</xdr:row>
      <xdr:rowOff>12700</xdr:rowOff>
    </xdr:to>
    <xdr:graphicFrame macro="">
      <xdr:nvGraphicFramePr>
        <xdr:cNvPr id="10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22</xdr:row>
      <xdr:rowOff>28575</xdr:rowOff>
    </xdr:from>
    <xdr:to>
      <xdr:col>4</xdr:col>
      <xdr:colOff>1362075</xdr:colOff>
      <xdr:row>47</xdr:row>
      <xdr:rowOff>28575</xdr:rowOff>
    </xdr:to>
    <xdr:graphicFrame macro="">
      <xdr:nvGraphicFramePr>
        <xdr:cNvPr id="11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20</xdr:row>
      <xdr:rowOff>0</xdr:rowOff>
    </xdr:from>
    <xdr:to>
      <xdr:col>10</xdr:col>
      <xdr:colOff>581025</xdr:colOff>
      <xdr:row>45</xdr:row>
      <xdr:rowOff>9525</xdr:rowOff>
    </xdr:to>
    <xdr:graphicFrame macro="">
      <xdr:nvGraphicFramePr>
        <xdr:cNvPr id="122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25</xdr:row>
      <xdr:rowOff>28575</xdr:rowOff>
    </xdr:from>
    <xdr:to>
      <xdr:col>6</xdr:col>
      <xdr:colOff>990600</xdr:colOff>
      <xdr:row>49</xdr:row>
      <xdr:rowOff>123825</xdr:rowOff>
    </xdr:to>
    <xdr:graphicFrame macro="">
      <xdr:nvGraphicFramePr>
        <xdr:cNvPr id="184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24</xdr:row>
      <xdr:rowOff>0</xdr:rowOff>
    </xdr:from>
    <xdr:to>
      <xdr:col>5</xdr:col>
      <xdr:colOff>1209675</xdr:colOff>
      <xdr:row>49</xdr:row>
      <xdr:rowOff>76200</xdr:rowOff>
    </xdr:to>
    <xdr:graphicFrame macro="">
      <xdr:nvGraphicFramePr>
        <xdr:cNvPr id="13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50</xdr:row>
      <xdr:rowOff>28575</xdr:rowOff>
    </xdr:from>
    <xdr:to>
      <xdr:col>6</xdr:col>
      <xdr:colOff>28575</xdr:colOff>
      <xdr:row>75</xdr:row>
      <xdr:rowOff>123825</xdr:rowOff>
    </xdr:to>
    <xdr:graphicFrame macro="">
      <xdr:nvGraphicFramePr>
        <xdr:cNvPr id="133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22</xdr:row>
      <xdr:rowOff>47625</xdr:rowOff>
    </xdr:from>
    <xdr:to>
      <xdr:col>5</xdr:col>
      <xdr:colOff>0</xdr:colOff>
      <xdr:row>47</xdr:row>
      <xdr:rowOff>28575</xdr:rowOff>
    </xdr:to>
    <xdr:graphicFrame macro="">
      <xdr:nvGraphicFramePr>
        <xdr:cNvPr id="14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</xdr:colOff>
      <xdr:row>48</xdr:row>
      <xdr:rowOff>139700</xdr:rowOff>
    </xdr:from>
    <xdr:to>
      <xdr:col>4</xdr:col>
      <xdr:colOff>1349375</xdr:colOff>
      <xdr:row>74</xdr:row>
      <xdr:rowOff>101600</xdr:rowOff>
    </xdr:to>
    <xdr:graphicFrame macro="">
      <xdr:nvGraphicFramePr>
        <xdr:cNvPr id="143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23</xdr:row>
      <xdr:rowOff>142875</xdr:rowOff>
    </xdr:from>
    <xdr:to>
      <xdr:col>6</xdr:col>
      <xdr:colOff>962025</xdr:colOff>
      <xdr:row>48</xdr:row>
      <xdr:rowOff>142875</xdr:rowOff>
    </xdr:to>
    <xdr:graphicFrame macro="">
      <xdr:nvGraphicFramePr>
        <xdr:cNvPr id="15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130175</xdr:colOff>
      <xdr:row>50</xdr:row>
      <xdr:rowOff>9525</xdr:rowOff>
    </xdr:from>
    <xdr:to>
      <xdr:col>6</xdr:col>
      <xdr:colOff>930275</xdr:colOff>
      <xdr:row>76</xdr:row>
      <xdr:rowOff>114300</xdr:rowOff>
    </xdr:to>
    <xdr:graphicFrame macro="">
      <xdr:nvGraphicFramePr>
        <xdr:cNvPr id="153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21</xdr:row>
      <xdr:rowOff>0</xdr:rowOff>
    </xdr:from>
    <xdr:to>
      <xdr:col>2</xdr:col>
      <xdr:colOff>1800225</xdr:colOff>
      <xdr:row>46</xdr:row>
      <xdr:rowOff>38100</xdr:rowOff>
    </xdr:to>
    <xdr:graphicFrame macro="">
      <xdr:nvGraphicFramePr>
        <xdr:cNvPr id="194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48</xdr:row>
      <xdr:rowOff>123825</xdr:rowOff>
    </xdr:from>
    <xdr:to>
      <xdr:col>2</xdr:col>
      <xdr:colOff>1838325</xdr:colOff>
      <xdr:row>72</xdr:row>
      <xdr:rowOff>47625</xdr:rowOff>
    </xdr:to>
    <xdr:graphicFrame macro="">
      <xdr:nvGraphicFramePr>
        <xdr:cNvPr id="194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28575</xdr:rowOff>
    </xdr:from>
    <xdr:to>
      <xdr:col>2</xdr:col>
      <xdr:colOff>1809750</xdr:colOff>
      <xdr:row>45</xdr:row>
      <xdr:rowOff>123825</xdr:rowOff>
    </xdr:to>
    <xdr:graphicFrame macro="">
      <xdr:nvGraphicFramePr>
        <xdr:cNvPr id="204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28</xdr:row>
      <xdr:rowOff>57150</xdr:rowOff>
    </xdr:from>
    <xdr:to>
      <xdr:col>13</xdr:col>
      <xdr:colOff>66675</xdr:colOff>
      <xdr:row>52</xdr:row>
      <xdr:rowOff>152400</xdr:rowOff>
    </xdr:to>
    <xdr:graphicFrame macro="">
      <xdr:nvGraphicFramePr>
        <xdr:cNvPr id="30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43</xdr:row>
      <xdr:rowOff>66675</xdr:rowOff>
    </xdr:from>
    <xdr:to>
      <xdr:col>7</xdr:col>
      <xdr:colOff>279399</xdr:colOff>
      <xdr:row>68</xdr:row>
      <xdr:rowOff>0</xdr:rowOff>
    </xdr:to>
    <xdr:graphicFrame macro="">
      <xdr:nvGraphicFramePr>
        <xdr:cNvPr id="4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68</xdr:row>
      <xdr:rowOff>142875</xdr:rowOff>
    </xdr:from>
    <xdr:to>
      <xdr:col>7</xdr:col>
      <xdr:colOff>295275</xdr:colOff>
      <xdr:row>96</xdr:row>
      <xdr:rowOff>9525</xdr:rowOff>
    </xdr:to>
    <xdr:graphicFrame macro="">
      <xdr:nvGraphicFramePr>
        <xdr:cNvPr id="41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23</xdr:row>
      <xdr:rowOff>95250</xdr:rowOff>
    </xdr:from>
    <xdr:to>
      <xdr:col>4</xdr:col>
      <xdr:colOff>1209675</xdr:colOff>
      <xdr:row>48</xdr:row>
      <xdr:rowOff>76200</xdr:rowOff>
    </xdr:to>
    <xdr:graphicFrame macro="">
      <xdr:nvGraphicFramePr>
        <xdr:cNvPr id="5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49</xdr:row>
      <xdr:rowOff>104775</xdr:rowOff>
    </xdr:from>
    <xdr:to>
      <xdr:col>4</xdr:col>
      <xdr:colOff>1190625</xdr:colOff>
      <xdr:row>74</xdr:row>
      <xdr:rowOff>104775</xdr:rowOff>
    </xdr:to>
    <xdr:graphicFrame macro="">
      <xdr:nvGraphicFramePr>
        <xdr:cNvPr id="51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23</xdr:row>
      <xdr:rowOff>88900</xdr:rowOff>
    </xdr:from>
    <xdr:to>
      <xdr:col>4</xdr:col>
      <xdr:colOff>1504951</xdr:colOff>
      <xdr:row>47</xdr:row>
      <xdr:rowOff>60325</xdr:rowOff>
    </xdr:to>
    <xdr:graphicFrame macro="">
      <xdr:nvGraphicFramePr>
        <xdr:cNvPr id="61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48</xdr:row>
      <xdr:rowOff>76200</xdr:rowOff>
    </xdr:from>
    <xdr:to>
      <xdr:col>4</xdr:col>
      <xdr:colOff>1523999</xdr:colOff>
      <xdr:row>72</xdr:row>
      <xdr:rowOff>142875</xdr:rowOff>
    </xdr:to>
    <xdr:graphicFrame macro="">
      <xdr:nvGraphicFramePr>
        <xdr:cNvPr id="61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0</xdr:rowOff>
    </xdr:from>
    <xdr:to>
      <xdr:col>7</xdr:col>
      <xdr:colOff>942975</xdr:colOff>
      <xdr:row>53</xdr:row>
      <xdr:rowOff>28575</xdr:rowOff>
    </xdr:to>
    <xdr:graphicFrame macro="">
      <xdr:nvGraphicFramePr>
        <xdr:cNvPr id="7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54</xdr:row>
      <xdr:rowOff>104775</xdr:rowOff>
    </xdr:from>
    <xdr:to>
      <xdr:col>7</xdr:col>
      <xdr:colOff>923925</xdr:colOff>
      <xdr:row>81</xdr:row>
      <xdr:rowOff>28575</xdr:rowOff>
    </xdr:to>
    <xdr:graphicFrame macro="">
      <xdr:nvGraphicFramePr>
        <xdr:cNvPr id="71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26</xdr:row>
      <xdr:rowOff>34925</xdr:rowOff>
    </xdr:from>
    <xdr:to>
      <xdr:col>6</xdr:col>
      <xdr:colOff>1244599</xdr:colOff>
      <xdr:row>55</xdr:row>
      <xdr:rowOff>50800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22</xdr:row>
      <xdr:rowOff>76200</xdr:rowOff>
    </xdr:from>
    <xdr:to>
      <xdr:col>7</xdr:col>
      <xdr:colOff>990600</xdr:colOff>
      <xdr:row>47</xdr:row>
      <xdr:rowOff>76200</xdr:rowOff>
    </xdr:to>
    <xdr:graphicFrame macro="">
      <xdr:nvGraphicFramePr>
        <xdr:cNvPr id="163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28575</xdr:rowOff>
    </xdr:from>
    <xdr:to>
      <xdr:col>8</xdr:col>
      <xdr:colOff>0</xdr:colOff>
      <xdr:row>45</xdr:row>
      <xdr:rowOff>9525</xdr:rowOff>
    </xdr:to>
    <xdr:graphicFrame macro="">
      <xdr:nvGraphicFramePr>
        <xdr:cNvPr id="9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46</xdr:row>
      <xdr:rowOff>114300</xdr:rowOff>
    </xdr:from>
    <xdr:to>
      <xdr:col>8</xdr:col>
      <xdr:colOff>76200</xdr:colOff>
      <xdr:row>71</xdr:row>
      <xdr:rowOff>142875</xdr:rowOff>
    </xdr:to>
    <xdr:graphicFrame macro="">
      <xdr:nvGraphicFramePr>
        <xdr:cNvPr id="92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rcad/Escritorio/Anuario%202004/Mis%20documentos/Aea2000definitivo/AEA2000/EXCEL/Bases/A01cap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CAPS/internacional/faostat%20agricola/faoagricola2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rcad/Escritorio/Anuario%202004/ANUA98/ANUA98/A98cap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rcad/Escritorio/Anuario%202004/Anuario%202001/AEA2000/EXCEL_CAPS/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rcad/Escritorio/Anuario%202004/ANUA98/ANUA98/A98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rcad/Escritorio/Anuario%202004/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rcad/Escritorio/Anuario%202004/Anuario%202001/AEA2000/EXCEL_CAPS/serihist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rcad/Escritorio/Anuario%202004/Anuario%202001/AEA2000/EXCEL_CAPS/internacional/faostat%20agricola/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/Anuario_Pepa/EXCEL_CAPS/internacional/faostat%20agricola/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nalb/Mis%20documentos/Anuario%202004/Anuario%20(3-11-05)/EXCEL_CAPS/internacional/faostat%20agricola/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/Tablas_Antonio/EXCEL_CAPS/internacional/faostat%20agricola/faoagricola2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is%20documentos/Anuario2002/internacional/faostat%20agricola/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Mis%20documentos/Anuario/Anuario2002/internacional/faostat%20agricola/faoagricola2.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7">
    <pageSetUpPr fitToPage="1"/>
  </sheetPr>
  <dimension ref="A1:I67"/>
  <sheetViews>
    <sheetView showGridLines="0" view="pageBreakPreview" topLeftCell="A25" zoomScale="75" zoomScaleNormal="75" zoomScaleSheetLayoutView="75" workbookViewId="0">
      <selection activeCell="I86" sqref="I86"/>
    </sheetView>
  </sheetViews>
  <sheetFormatPr baseColWidth="10" defaultRowHeight="12.75"/>
  <cols>
    <col min="1" max="1" width="55.28515625" style="1" customWidth="1"/>
    <col min="2" max="7" width="15.7109375" style="1" customWidth="1"/>
    <col min="8" max="8" width="15.5703125" style="216" customWidth="1"/>
    <col min="9" max="9" width="13.42578125" style="216" customWidth="1"/>
    <col min="10" max="16384" width="11.42578125" style="1"/>
  </cols>
  <sheetData>
    <row r="1" spans="1:9" s="22" customFormat="1" ht="18">
      <c r="A1" s="380" t="s">
        <v>251</v>
      </c>
      <c r="B1" s="380"/>
      <c r="C1" s="380"/>
      <c r="D1" s="380"/>
      <c r="E1" s="380"/>
      <c r="F1" s="380"/>
      <c r="G1" s="380"/>
      <c r="H1" s="380"/>
      <c r="I1" s="380"/>
    </row>
    <row r="3" spans="1:9" s="33" customFormat="1" ht="15" customHeight="1">
      <c r="A3" s="379" t="s">
        <v>393</v>
      </c>
      <c r="B3" s="379"/>
      <c r="C3" s="379"/>
      <c r="D3" s="379"/>
      <c r="E3" s="379"/>
      <c r="F3" s="379"/>
      <c r="G3" s="379"/>
      <c r="H3" s="379"/>
      <c r="I3" s="379"/>
    </row>
    <row r="4" spans="1:9" s="27" customFormat="1" ht="14.25" customHeight="1" thickBot="1">
      <c r="A4" s="86"/>
      <c r="B4" s="86"/>
      <c r="C4" s="86"/>
      <c r="D4" s="86"/>
      <c r="E4" s="87"/>
      <c r="F4" s="87"/>
      <c r="G4" s="87"/>
      <c r="H4" s="217"/>
      <c r="I4" s="217"/>
    </row>
    <row r="5" spans="1:9" ht="54" customHeight="1" thickBot="1">
      <c r="A5" s="245" t="s">
        <v>168</v>
      </c>
      <c r="B5" s="246" t="s">
        <v>308</v>
      </c>
      <c r="C5" s="246" t="s">
        <v>309</v>
      </c>
      <c r="D5" s="246" t="s">
        <v>366</v>
      </c>
      <c r="E5" s="246" t="s">
        <v>394</v>
      </c>
      <c r="F5" s="246" t="s">
        <v>426</v>
      </c>
      <c r="G5" s="246" t="s">
        <v>454</v>
      </c>
      <c r="H5" s="247" t="s">
        <v>474</v>
      </c>
      <c r="I5" s="281" t="s">
        <v>494</v>
      </c>
    </row>
    <row r="6" spans="1:9" s="338" customFormat="1" ht="38.25" customHeight="1">
      <c r="A6" s="337" t="s">
        <v>222</v>
      </c>
      <c r="B6" s="88"/>
      <c r="C6" s="88"/>
      <c r="D6" s="196"/>
      <c r="E6" s="196"/>
      <c r="F6" s="196"/>
      <c r="G6" s="196"/>
      <c r="H6" s="220"/>
      <c r="I6" s="220"/>
    </row>
    <row r="7" spans="1:9">
      <c r="A7" s="218" t="s">
        <v>169</v>
      </c>
      <c r="B7" s="255">
        <v>681574.29</v>
      </c>
      <c r="C7" s="255">
        <v>850268.89</v>
      </c>
      <c r="D7" s="255">
        <v>677206.55</v>
      </c>
      <c r="E7" s="255">
        <v>505064.51</v>
      </c>
      <c r="F7" s="255">
        <v>627328.31000000006</v>
      </c>
      <c r="G7" s="255">
        <v>721220.15</v>
      </c>
      <c r="H7" s="256">
        <v>762568.69</v>
      </c>
      <c r="I7" s="256">
        <v>764383</v>
      </c>
    </row>
    <row r="8" spans="1:9">
      <c r="A8" s="218" t="s">
        <v>170</v>
      </c>
      <c r="B8" s="255">
        <v>977305.68</v>
      </c>
      <c r="C8" s="255">
        <v>1031521.87</v>
      </c>
      <c r="D8" s="255">
        <v>1047740.44</v>
      </c>
      <c r="E8" s="255">
        <v>750631.99</v>
      </c>
      <c r="F8" s="255">
        <v>522942.41499999998</v>
      </c>
      <c r="G8" s="255">
        <v>514424.42</v>
      </c>
      <c r="H8" s="256">
        <v>438756.48</v>
      </c>
      <c r="I8" s="256">
        <v>362707</v>
      </c>
    </row>
    <row r="9" spans="1:9">
      <c r="A9" s="218" t="s">
        <v>0</v>
      </c>
      <c r="B9" s="255">
        <v>957845.46</v>
      </c>
      <c r="C9" s="255">
        <v>1061646.17</v>
      </c>
      <c r="D9" s="255">
        <v>847707.86</v>
      </c>
      <c r="E9" s="255">
        <v>665206.32999999996</v>
      </c>
      <c r="F9" s="255">
        <v>608088.85</v>
      </c>
      <c r="G9" s="255">
        <v>724392.56</v>
      </c>
      <c r="H9" s="256">
        <v>783550.27</v>
      </c>
      <c r="I9" s="256">
        <v>897617</v>
      </c>
    </row>
    <row r="10" spans="1:9">
      <c r="A10" s="218" t="s">
        <v>1</v>
      </c>
      <c r="B10" s="255">
        <v>5262.75</v>
      </c>
      <c r="C10" s="255">
        <v>12399.6</v>
      </c>
      <c r="D10" s="255">
        <v>12595.95</v>
      </c>
      <c r="E10" s="255">
        <v>1888.5</v>
      </c>
      <c r="F10" s="255">
        <v>6632.1</v>
      </c>
      <c r="G10" s="255">
        <v>22746.41</v>
      </c>
      <c r="H10" s="256">
        <v>32234.69</v>
      </c>
      <c r="I10" s="256">
        <v>15329</v>
      </c>
    </row>
    <row r="11" spans="1:9">
      <c r="A11" s="218" t="s">
        <v>2</v>
      </c>
      <c r="B11" s="255">
        <v>89729.85</v>
      </c>
      <c r="C11" s="255">
        <v>86871.99</v>
      </c>
      <c r="D11" s="255">
        <v>68701.929999999993</v>
      </c>
      <c r="E11" s="255">
        <v>64258.26</v>
      </c>
      <c r="F11" s="255">
        <v>63933.35</v>
      </c>
      <c r="G11" s="255">
        <v>59932.1</v>
      </c>
      <c r="H11" s="256">
        <v>52073.25</v>
      </c>
      <c r="I11" s="256">
        <v>72914</v>
      </c>
    </row>
    <row r="12" spans="1:9">
      <c r="A12" s="218" t="s">
        <v>455</v>
      </c>
      <c r="B12" s="255"/>
      <c r="C12" s="255"/>
      <c r="D12" s="255"/>
      <c r="E12" s="255"/>
      <c r="F12" s="255"/>
      <c r="G12" s="255">
        <v>1107.5</v>
      </c>
      <c r="H12" s="256">
        <v>1609.25</v>
      </c>
      <c r="I12" s="256">
        <v>1882</v>
      </c>
    </row>
    <row r="13" spans="1:9">
      <c r="A13" s="218" t="s">
        <v>3</v>
      </c>
      <c r="B13" s="255">
        <v>123198</v>
      </c>
      <c r="C13" s="255">
        <v>173484.58</v>
      </c>
      <c r="D13" s="255">
        <v>158798.45000000001</v>
      </c>
      <c r="E13" s="255">
        <v>175039.35</v>
      </c>
      <c r="F13" s="255">
        <v>158890</v>
      </c>
      <c r="G13" s="255">
        <v>153666.35999999999</v>
      </c>
      <c r="H13" s="256">
        <v>167031.5</v>
      </c>
      <c r="I13" s="256">
        <v>161922</v>
      </c>
    </row>
    <row r="14" spans="1:9">
      <c r="A14" s="218" t="s">
        <v>4</v>
      </c>
      <c r="B14" s="255">
        <v>9111.8289999999997</v>
      </c>
      <c r="C14" s="255">
        <v>17895.939999999999</v>
      </c>
      <c r="D14" s="255">
        <v>33504.120000000003</v>
      </c>
      <c r="E14" s="255">
        <v>31237.38</v>
      </c>
      <c r="F14" s="255">
        <v>13766.93</v>
      </c>
      <c r="G14" s="255">
        <v>14947.65</v>
      </c>
      <c r="H14" s="256">
        <v>36828.97</v>
      </c>
      <c r="I14" s="256">
        <v>46615</v>
      </c>
    </row>
    <row r="15" spans="1:9">
      <c r="A15" s="218" t="s">
        <v>5</v>
      </c>
      <c r="B15" s="255">
        <v>1566</v>
      </c>
      <c r="C15" s="255">
        <v>1300</v>
      </c>
      <c r="D15" s="255">
        <v>471</v>
      </c>
      <c r="E15" s="255">
        <v>1801.0820000000001</v>
      </c>
      <c r="F15" s="255">
        <v>3113.3130000000001</v>
      </c>
      <c r="G15" s="255">
        <v>2549</v>
      </c>
      <c r="H15" s="256">
        <v>4866.7700000000004</v>
      </c>
      <c r="I15" s="256">
        <v>3524</v>
      </c>
    </row>
    <row r="16" spans="1:9">
      <c r="A16" s="218" t="s">
        <v>6</v>
      </c>
      <c r="B16" s="255">
        <v>57908</v>
      </c>
      <c r="C16" s="255">
        <v>60608.959999999875</v>
      </c>
      <c r="D16" s="255">
        <v>47233.700000000237</v>
      </c>
      <c r="E16" s="255">
        <v>47195.26</v>
      </c>
      <c r="F16" s="255">
        <v>69272.62</v>
      </c>
      <c r="G16" s="255">
        <v>80678.39</v>
      </c>
      <c r="H16" s="256">
        <v>89191.52</v>
      </c>
      <c r="I16" s="256">
        <v>134743</v>
      </c>
    </row>
    <row r="17" spans="1:9">
      <c r="A17" s="219" t="s">
        <v>395</v>
      </c>
      <c r="B17" s="255">
        <v>2903501.8590000002</v>
      </c>
      <c r="C17" s="255">
        <v>3295998</v>
      </c>
      <c r="D17" s="255">
        <v>2893960</v>
      </c>
      <c r="E17" s="255">
        <v>2242322.6619999995</v>
      </c>
      <c r="F17" s="255">
        <v>2073967.8880000003</v>
      </c>
      <c r="G17" s="255">
        <v>2295664.54</v>
      </c>
      <c r="H17" s="256">
        <v>2368711.39</v>
      </c>
      <c r="I17" s="256">
        <v>2461636</v>
      </c>
    </row>
    <row r="18" spans="1:9">
      <c r="A18" s="219" t="s">
        <v>176</v>
      </c>
      <c r="B18" s="255">
        <v>298391.38</v>
      </c>
      <c r="C18" s="255">
        <v>361984.64</v>
      </c>
      <c r="D18" s="255">
        <v>362063.75</v>
      </c>
      <c r="E18" s="255">
        <v>382533</v>
      </c>
      <c r="F18" s="255">
        <v>371866.69</v>
      </c>
      <c r="G18" s="255">
        <v>388437.83</v>
      </c>
      <c r="H18" s="256">
        <v>339432.97</v>
      </c>
      <c r="I18" s="256">
        <v>315156</v>
      </c>
    </row>
    <row r="19" spans="1:9">
      <c r="A19" s="219" t="s">
        <v>396</v>
      </c>
      <c r="B19" s="255"/>
      <c r="C19" s="255"/>
      <c r="D19" s="255"/>
      <c r="E19" s="255"/>
      <c r="F19" s="255"/>
      <c r="G19" s="255" t="s">
        <v>452</v>
      </c>
      <c r="H19" s="256"/>
      <c r="I19" s="256"/>
    </row>
    <row r="20" spans="1:9">
      <c r="A20" s="218" t="s">
        <v>475</v>
      </c>
      <c r="B20" s="255">
        <v>0</v>
      </c>
      <c r="C20" s="255">
        <v>0</v>
      </c>
      <c r="D20" s="255">
        <v>0</v>
      </c>
      <c r="E20" s="255">
        <v>0</v>
      </c>
      <c r="F20" s="255">
        <v>0</v>
      </c>
      <c r="G20" s="255">
        <v>0</v>
      </c>
      <c r="H20" s="256">
        <v>1843.75</v>
      </c>
      <c r="I20" s="256">
        <v>0</v>
      </c>
    </row>
    <row r="21" spans="1:9">
      <c r="A21" s="218" t="s">
        <v>427</v>
      </c>
      <c r="B21" s="255">
        <v>0</v>
      </c>
      <c r="C21" s="255">
        <v>0</v>
      </c>
      <c r="D21" s="255">
        <v>0</v>
      </c>
      <c r="E21" s="255">
        <v>0</v>
      </c>
      <c r="F21" s="255">
        <v>82.4</v>
      </c>
      <c r="G21" s="255">
        <v>150</v>
      </c>
      <c r="H21" s="256">
        <v>444</v>
      </c>
      <c r="I21" s="256">
        <v>250</v>
      </c>
    </row>
    <row r="22" spans="1:9">
      <c r="A22" s="218" t="s">
        <v>428</v>
      </c>
      <c r="B22" s="255">
        <v>1236</v>
      </c>
      <c r="C22" s="255">
        <v>437</v>
      </c>
      <c r="D22" s="255">
        <v>414</v>
      </c>
      <c r="E22" s="255">
        <v>2929.107</v>
      </c>
      <c r="F22" s="255">
        <v>4089.3820000000001</v>
      </c>
      <c r="G22" s="255">
        <v>3207.01</v>
      </c>
      <c r="H22" s="256">
        <v>7763.58</v>
      </c>
      <c r="I22" s="256">
        <v>731</v>
      </c>
    </row>
    <row r="23" spans="1:9">
      <c r="A23" s="218" t="s">
        <v>429</v>
      </c>
      <c r="B23" s="255">
        <v>27894</v>
      </c>
      <c r="C23" s="255">
        <v>34744</v>
      </c>
      <c r="D23" s="255">
        <v>38220</v>
      </c>
      <c r="E23" s="255">
        <v>43384.0792</v>
      </c>
      <c r="F23" s="255">
        <v>34151.411</v>
      </c>
      <c r="G23" s="255">
        <v>45034.43</v>
      </c>
      <c r="H23" s="256">
        <v>72545.039999999994</v>
      </c>
      <c r="I23" s="256">
        <v>54280</v>
      </c>
    </row>
    <row r="24" spans="1:9">
      <c r="A24" s="218" t="s">
        <v>430</v>
      </c>
      <c r="B24" s="255">
        <v>1810</v>
      </c>
      <c r="C24" s="255">
        <v>1755</v>
      </c>
      <c r="D24" s="255">
        <v>583</v>
      </c>
      <c r="E24" s="255">
        <v>2724.17</v>
      </c>
      <c r="F24" s="255">
        <v>2891.08</v>
      </c>
      <c r="G24" s="255">
        <v>3201.55</v>
      </c>
      <c r="H24" s="256">
        <v>1552.67</v>
      </c>
      <c r="I24" s="256">
        <v>2415</v>
      </c>
    </row>
    <row r="25" spans="1:9">
      <c r="A25" s="218" t="s">
        <v>431</v>
      </c>
      <c r="B25" s="255">
        <v>740</v>
      </c>
      <c r="C25" s="255">
        <v>161</v>
      </c>
      <c r="D25" s="255">
        <v>18</v>
      </c>
      <c r="E25" s="255">
        <v>312.91446999999999</v>
      </c>
      <c r="F25" s="255">
        <v>31.633000000000003</v>
      </c>
      <c r="G25" s="255">
        <v>52.3</v>
      </c>
      <c r="H25" s="256">
        <v>84.47</v>
      </c>
      <c r="I25" s="256">
        <v>347</v>
      </c>
    </row>
    <row r="26" spans="1:9">
      <c r="A26" s="218" t="s">
        <v>432</v>
      </c>
      <c r="B26" s="255">
        <v>96</v>
      </c>
      <c r="C26" s="255">
        <v>0</v>
      </c>
      <c r="D26" s="255">
        <v>0</v>
      </c>
      <c r="E26" s="255">
        <v>0</v>
      </c>
      <c r="F26" s="255">
        <v>0</v>
      </c>
      <c r="G26" s="255">
        <v>0</v>
      </c>
      <c r="H26" s="256">
        <v>0</v>
      </c>
      <c r="I26" s="256">
        <v>0</v>
      </c>
    </row>
    <row r="27" spans="1:9">
      <c r="A27" s="218" t="s">
        <v>397</v>
      </c>
      <c r="B27" s="255">
        <v>0</v>
      </c>
      <c r="C27" s="255">
        <v>0</v>
      </c>
      <c r="D27" s="255">
        <v>0</v>
      </c>
      <c r="E27" s="255">
        <v>191</v>
      </c>
      <c r="F27" s="255">
        <v>183.83</v>
      </c>
      <c r="G27" s="255">
        <v>0</v>
      </c>
      <c r="H27" s="256">
        <v>0</v>
      </c>
      <c r="I27" s="256">
        <v>308</v>
      </c>
    </row>
    <row r="28" spans="1:9">
      <c r="A28" s="219" t="s">
        <v>398</v>
      </c>
      <c r="B28" s="255">
        <v>31776</v>
      </c>
      <c r="C28" s="255">
        <v>37097</v>
      </c>
      <c r="D28" s="255">
        <v>39235</v>
      </c>
      <c r="E28" s="255">
        <v>49541.270669999998</v>
      </c>
      <c r="F28" s="255">
        <v>41429.736000000004</v>
      </c>
      <c r="G28" s="255">
        <v>51645.29</v>
      </c>
      <c r="H28" s="256">
        <v>84233.51</v>
      </c>
      <c r="I28" s="256">
        <v>58331</v>
      </c>
    </row>
    <row r="29" spans="1:9">
      <c r="A29" s="218" t="s">
        <v>322</v>
      </c>
      <c r="B29" s="255"/>
      <c r="C29" s="255"/>
      <c r="D29" s="255"/>
      <c r="E29" s="255"/>
      <c r="F29" s="255"/>
      <c r="G29" s="255" t="s">
        <v>452</v>
      </c>
      <c r="H29" s="256"/>
      <c r="I29" s="256"/>
    </row>
    <row r="30" spans="1:9">
      <c r="A30" s="218" t="s">
        <v>433</v>
      </c>
      <c r="B30" s="255">
        <v>16728.32</v>
      </c>
      <c r="C30" s="255">
        <v>11596.908000000001</v>
      </c>
      <c r="D30" s="255">
        <v>4646.43</v>
      </c>
      <c r="E30" s="255">
        <v>8898.14</v>
      </c>
      <c r="F30" s="255">
        <v>17272.439999999999</v>
      </c>
      <c r="G30" s="255">
        <v>26414.86</v>
      </c>
      <c r="H30" s="256">
        <v>19112.2</v>
      </c>
      <c r="I30" s="256">
        <v>13297</v>
      </c>
    </row>
    <row r="31" spans="1:9">
      <c r="A31" s="218" t="s">
        <v>434</v>
      </c>
      <c r="B31" s="255">
        <v>0</v>
      </c>
      <c r="C31" s="255">
        <v>0</v>
      </c>
      <c r="D31" s="255">
        <v>0</v>
      </c>
      <c r="E31" s="255">
        <v>0</v>
      </c>
      <c r="F31" s="255">
        <v>0</v>
      </c>
      <c r="G31" s="255">
        <v>0</v>
      </c>
      <c r="H31" s="256">
        <v>0</v>
      </c>
      <c r="I31" s="256">
        <v>0</v>
      </c>
    </row>
    <row r="32" spans="1:9">
      <c r="A32" s="219" t="s">
        <v>399</v>
      </c>
      <c r="B32" s="255">
        <v>16728.32</v>
      </c>
      <c r="C32" s="255">
        <v>11596.908000000001</v>
      </c>
      <c r="D32" s="255">
        <v>4646.43</v>
      </c>
      <c r="E32" s="255">
        <v>8898.14</v>
      </c>
      <c r="F32" s="255">
        <v>17272.439999999999</v>
      </c>
      <c r="G32" s="255">
        <v>26415</v>
      </c>
      <c r="H32" s="256">
        <v>19112</v>
      </c>
      <c r="I32" s="256">
        <v>13297</v>
      </c>
    </row>
    <row r="33" spans="1:9">
      <c r="A33" s="218" t="s">
        <v>400</v>
      </c>
      <c r="B33" s="255"/>
      <c r="C33" s="255"/>
      <c r="D33" s="255"/>
      <c r="E33" s="255"/>
      <c r="F33" s="255"/>
      <c r="G33" s="255" t="s">
        <v>452</v>
      </c>
      <c r="H33" s="256"/>
      <c r="I33" s="256"/>
    </row>
    <row r="34" spans="1:9">
      <c r="A34" s="218" t="s">
        <v>310</v>
      </c>
      <c r="B34" s="255">
        <v>4123.46</v>
      </c>
      <c r="C34" s="255">
        <v>4900.1000000000004</v>
      </c>
      <c r="D34" s="255">
        <v>7926.51</v>
      </c>
      <c r="E34" s="255">
        <v>6407.34</v>
      </c>
      <c r="F34" s="255">
        <v>6207.06</v>
      </c>
      <c r="G34" s="255">
        <v>6851.5</v>
      </c>
      <c r="H34" s="256">
        <v>2669.85</v>
      </c>
      <c r="I34" s="256">
        <v>1546</v>
      </c>
    </row>
    <row r="35" spans="1:9">
      <c r="A35" s="218" t="s">
        <v>311</v>
      </c>
      <c r="B35" s="255">
        <v>0</v>
      </c>
      <c r="C35" s="255">
        <v>0</v>
      </c>
      <c r="D35" s="255">
        <v>0</v>
      </c>
      <c r="E35" s="255">
        <v>0</v>
      </c>
      <c r="F35" s="255">
        <v>0</v>
      </c>
      <c r="G35" s="255">
        <v>0</v>
      </c>
      <c r="H35" s="256">
        <v>0</v>
      </c>
      <c r="I35" s="256">
        <v>0</v>
      </c>
    </row>
    <row r="36" spans="1:9">
      <c r="A36" s="248" t="s">
        <v>312</v>
      </c>
      <c r="B36" s="255">
        <v>63.191000000000003</v>
      </c>
      <c r="C36" s="255">
        <v>0</v>
      </c>
      <c r="D36" s="255">
        <v>0</v>
      </c>
      <c r="E36" s="255">
        <v>0</v>
      </c>
      <c r="F36" s="255">
        <v>0</v>
      </c>
      <c r="G36" s="255">
        <v>0</v>
      </c>
      <c r="H36" s="256">
        <v>0</v>
      </c>
      <c r="I36" s="256">
        <v>0</v>
      </c>
    </row>
    <row r="37" spans="1:9">
      <c r="A37" s="248" t="s">
        <v>313</v>
      </c>
      <c r="B37" s="255">
        <v>76</v>
      </c>
      <c r="C37" s="255">
        <v>0</v>
      </c>
      <c r="D37" s="255">
        <v>0</v>
      </c>
      <c r="E37" s="255">
        <v>0</v>
      </c>
      <c r="F37" s="255">
        <v>0</v>
      </c>
      <c r="G37" s="255">
        <v>0</v>
      </c>
      <c r="H37" s="256">
        <v>0</v>
      </c>
      <c r="I37" s="256">
        <v>0</v>
      </c>
    </row>
    <row r="38" spans="1:9">
      <c r="A38" s="248" t="s">
        <v>314</v>
      </c>
      <c r="B38" s="255">
        <v>57.75</v>
      </c>
      <c r="C38" s="255">
        <v>0</v>
      </c>
      <c r="D38" s="255">
        <v>0</v>
      </c>
      <c r="E38" s="255">
        <v>0</v>
      </c>
      <c r="F38" s="255">
        <v>0</v>
      </c>
      <c r="G38" s="255">
        <v>0</v>
      </c>
      <c r="H38" s="256">
        <v>0</v>
      </c>
      <c r="I38" s="256">
        <v>400</v>
      </c>
    </row>
    <row r="39" spans="1:9">
      <c r="A39" s="248" t="s">
        <v>315</v>
      </c>
      <c r="B39" s="255">
        <v>213</v>
      </c>
      <c r="C39" s="255">
        <v>0</v>
      </c>
      <c r="D39" s="255">
        <v>87</v>
      </c>
      <c r="E39" s="255">
        <v>163.9</v>
      </c>
      <c r="F39" s="255">
        <v>248.45</v>
      </c>
      <c r="G39" s="255">
        <v>1</v>
      </c>
      <c r="H39" s="256">
        <v>250</v>
      </c>
      <c r="I39" s="256">
        <v>0</v>
      </c>
    </row>
    <row r="40" spans="1:9">
      <c r="A40" s="248" t="s">
        <v>316</v>
      </c>
      <c r="B40" s="255">
        <v>36787.160000000003</v>
      </c>
      <c r="C40" s="255">
        <v>28726.43</v>
      </c>
      <c r="D40" s="255">
        <v>27986.1</v>
      </c>
      <c r="E40" s="255">
        <v>34811.56</v>
      </c>
      <c r="F40" s="255">
        <v>42955.13</v>
      </c>
      <c r="G40" s="255">
        <v>27971.02</v>
      </c>
      <c r="H40" s="256">
        <v>22395.8</v>
      </c>
      <c r="I40" s="256">
        <v>32481</v>
      </c>
    </row>
    <row r="41" spans="1:9">
      <c r="A41" s="219" t="s">
        <v>401</v>
      </c>
      <c r="B41" s="255">
        <v>41320.561000000002</v>
      </c>
      <c r="C41" s="255">
        <v>33626.53</v>
      </c>
      <c r="D41" s="255">
        <v>35999.61</v>
      </c>
      <c r="E41" s="255">
        <v>41382.800000000003</v>
      </c>
      <c r="F41" s="255">
        <v>49410.64</v>
      </c>
      <c r="G41" s="255">
        <v>34823.519999999997</v>
      </c>
      <c r="H41" s="256">
        <v>25315.65</v>
      </c>
      <c r="I41" s="256">
        <v>34427</v>
      </c>
    </row>
    <row r="42" spans="1:9">
      <c r="A42" s="218" t="s">
        <v>318</v>
      </c>
      <c r="B42" s="255"/>
      <c r="C42" s="255"/>
      <c r="D42" s="255"/>
      <c r="E42" s="255"/>
      <c r="F42" s="255"/>
      <c r="G42" s="255" t="s">
        <v>452</v>
      </c>
      <c r="H42" s="256"/>
      <c r="I42" s="256"/>
    </row>
    <row r="43" spans="1:9">
      <c r="A43" s="218" t="s">
        <v>435</v>
      </c>
      <c r="B43" s="255">
        <v>7231.85</v>
      </c>
      <c r="C43" s="255">
        <v>10126.26</v>
      </c>
      <c r="D43" s="255">
        <v>9620.92</v>
      </c>
      <c r="E43" s="255">
        <v>8288.83</v>
      </c>
      <c r="F43" s="255">
        <v>13704.254999999999</v>
      </c>
      <c r="G43" s="255">
        <v>14635.18</v>
      </c>
      <c r="H43" s="256">
        <v>8502.91</v>
      </c>
      <c r="I43" s="256">
        <v>11338</v>
      </c>
    </row>
    <row r="44" spans="1:9">
      <c r="A44" s="218" t="s">
        <v>436</v>
      </c>
      <c r="B44" s="255">
        <v>953.75</v>
      </c>
      <c r="C44" s="255">
        <v>617.5</v>
      </c>
      <c r="D44" s="255">
        <v>188.25</v>
      </c>
      <c r="E44" s="255">
        <v>254.75</v>
      </c>
      <c r="F44" s="255">
        <v>798.4</v>
      </c>
      <c r="G44" s="255">
        <v>761.75</v>
      </c>
      <c r="H44" s="256">
        <v>836.35</v>
      </c>
      <c r="I44" s="256">
        <v>676</v>
      </c>
    </row>
    <row r="45" spans="1:9">
      <c r="A45" s="218" t="s">
        <v>437</v>
      </c>
      <c r="B45" s="255">
        <v>0</v>
      </c>
      <c r="C45" s="255">
        <v>0</v>
      </c>
      <c r="D45" s="255">
        <v>0</v>
      </c>
      <c r="E45" s="255">
        <v>0</v>
      </c>
      <c r="F45" s="255">
        <v>0</v>
      </c>
      <c r="G45" s="255">
        <v>0</v>
      </c>
      <c r="H45" s="256">
        <v>0</v>
      </c>
      <c r="I45" s="256">
        <v>0</v>
      </c>
    </row>
    <row r="46" spans="1:9">
      <c r="A46" s="218" t="s">
        <v>438</v>
      </c>
      <c r="B46" s="255">
        <v>0.42799999999999999</v>
      </c>
      <c r="C46" s="255">
        <v>0</v>
      </c>
      <c r="D46" s="255">
        <v>0</v>
      </c>
      <c r="E46" s="255">
        <v>0</v>
      </c>
      <c r="F46" s="255">
        <v>0</v>
      </c>
      <c r="G46" s="255">
        <v>0</v>
      </c>
      <c r="H46" s="256">
        <v>0</v>
      </c>
      <c r="I46" s="256">
        <v>0</v>
      </c>
    </row>
    <row r="47" spans="1:9">
      <c r="A47" s="218" t="s">
        <v>439</v>
      </c>
      <c r="B47" s="255">
        <v>84180.074999999983</v>
      </c>
      <c r="C47" s="255">
        <v>97748.2</v>
      </c>
      <c r="D47" s="255">
        <v>110459.5</v>
      </c>
      <c r="E47" s="255">
        <v>158805.552</v>
      </c>
      <c r="F47" s="255">
        <v>209919.25399999999</v>
      </c>
      <c r="G47" s="255">
        <v>199877.34</v>
      </c>
      <c r="H47" s="256">
        <v>38280.550000000003</v>
      </c>
      <c r="I47" s="256">
        <v>101248</v>
      </c>
    </row>
    <row r="48" spans="1:9">
      <c r="A48" s="218" t="s">
        <v>440</v>
      </c>
      <c r="B48" s="255">
        <v>2214.9</v>
      </c>
      <c r="C48" s="255">
        <v>1046.3530000000001</v>
      </c>
      <c r="D48" s="255">
        <v>1964.12</v>
      </c>
      <c r="E48" s="255">
        <v>4660.8</v>
      </c>
      <c r="F48" s="255">
        <v>1047.8499999999999</v>
      </c>
      <c r="G48" s="255">
        <v>5172</v>
      </c>
      <c r="H48" s="256">
        <v>4545.5</v>
      </c>
      <c r="I48" s="256">
        <v>5162</v>
      </c>
    </row>
    <row r="49" spans="1:9">
      <c r="A49" s="249" t="s">
        <v>317</v>
      </c>
      <c r="B49" s="255">
        <v>94581.002999999982</v>
      </c>
      <c r="C49" s="255">
        <v>109538.31299999999</v>
      </c>
      <c r="D49" s="255">
        <v>122232.79</v>
      </c>
      <c r="E49" s="255">
        <v>172009.93199999997</v>
      </c>
      <c r="F49" s="255">
        <v>225469.75899999999</v>
      </c>
      <c r="G49" s="255">
        <v>220446.27</v>
      </c>
      <c r="H49" s="256">
        <v>52165.31</v>
      </c>
      <c r="I49" s="256">
        <v>118424</v>
      </c>
    </row>
    <row r="50" spans="1:9">
      <c r="A50" s="248" t="s">
        <v>171</v>
      </c>
      <c r="B50" s="255"/>
      <c r="C50" s="255"/>
      <c r="D50" s="255"/>
      <c r="E50" s="255"/>
      <c r="F50" s="255"/>
      <c r="G50" s="255" t="s">
        <v>452</v>
      </c>
      <c r="H50" s="256"/>
      <c r="I50" s="256"/>
    </row>
    <row r="51" spans="1:9">
      <c r="A51" s="248" t="s">
        <v>441</v>
      </c>
      <c r="B51" s="255">
        <v>14.8</v>
      </c>
      <c r="C51" s="255">
        <v>0</v>
      </c>
      <c r="D51" s="255">
        <v>0</v>
      </c>
      <c r="E51" s="255">
        <v>0</v>
      </c>
      <c r="F51" s="255">
        <v>0</v>
      </c>
      <c r="G51" s="255">
        <v>0</v>
      </c>
      <c r="H51" s="256">
        <v>0</v>
      </c>
      <c r="I51" s="256">
        <v>0</v>
      </c>
    </row>
    <row r="52" spans="1:9">
      <c r="A52" s="248" t="s">
        <v>442</v>
      </c>
      <c r="B52" s="255">
        <v>60261.472999999998</v>
      </c>
      <c r="C52" s="255">
        <v>30156.18</v>
      </c>
      <c r="D52" s="255">
        <v>29165.48</v>
      </c>
      <c r="E52" s="255">
        <v>40815.99</v>
      </c>
      <c r="F52" s="255">
        <v>52878.52</v>
      </c>
      <c r="G52" s="255">
        <v>57961.67</v>
      </c>
      <c r="H52" s="256">
        <v>52466.17</v>
      </c>
      <c r="I52" s="256">
        <v>53114</v>
      </c>
    </row>
    <row r="53" spans="1:9">
      <c r="A53" s="248" t="s">
        <v>443</v>
      </c>
      <c r="B53" s="255">
        <v>3019.52</v>
      </c>
      <c r="C53" s="255">
        <v>1067.2570000000001</v>
      </c>
      <c r="D53" s="255">
        <v>1053.4000000000001</v>
      </c>
      <c r="E53" s="255">
        <v>316.64999999999998</v>
      </c>
      <c r="F53" s="255">
        <v>1532.18</v>
      </c>
      <c r="G53" s="255">
        <v>387</v>
      </c>
      <c r="H53" s="256">
        <v>543.08000000000004</v>
      </c>
      <c r="I53" s="256">
        <v>338</v>
      </c>
    </row>
    <row r="54" spans="1:9">
      <c r="A54" s="248" t="s">
        <v>444</v>
      </c>
      <c r="B54" s="255">
        <v>406.97</v>
      </c>
      <c r="C54" s="255">
        <v>1086.2</v>
      </c>
      <c r="D54" s="255">
        <v>471.1</v>
      </c>
      <c r="E54" s="255">
        <v>1155.8</v>
      </c>
      <c r="F54" s="255">
        <v>696.03</v>
      </c>
      <c r="G54" s="255">
        <v>828.45</v>
      </c>
      <c r="H54" s="256">
        <v>1122.9000000000001</v>
      </c>
      <c r="I54" s="256">
        <v>541</v>
      </c>
    </row>
    <row r="55" spans="1:9">
      <c r="A55" s="219" t="s">
        <v>402</v>
      </c>
      <c r="B55" s="255">
        <v>63702.762999999999</v>
      </c>
      <c r="C55" s="255">
        <v>32309.637000000002</v>
      </c>
      <c r="D55" s="255">
        <v>30689.98</v>
      </c>
      <c r="E55" s="255">
        <v>42288.44</v>
      </c>
      <c r="F55" s="255">
        <v>55106.73</v>
      </c>
      <c r="G55" s="255">
        <v>59177.120000000003</v>
      </c>
      <c r="H55" s="256">
        <v>54132.15</v>
      </c>
      <c r="I55" s="256">
        <v>53993</v>
      </c>
    </row>
    <row r="56" spans="1:9">
      <c r="A56" s="218" t="s">
        <v>319</v>
      </c>
      <c r="B56" s="255"/>
      <c r="C56" s="255"/>
      <c r="D56" s="255"/>
      <c r="E56" s="255"/>
      <c r="F56" s="255"/>
      <c r="G56" s="255" t="s">
        <v>452</v>
      </c>
      <c r="H56" s="256"/>
      <c r="I56" s="256"/>
    </row>
    <row r="57" spans="1:9">
      <c r="A57" s="218" t="s">
        <v>320</v>
      </c>
      <c r="B57" s="255">
        <v>944</v>
      </c>
      <c r="C57" s="255">
        <v>0</v>
      </c>
      <c r="D57" s="255">
        <v>6676</v>
      </c>
      <c r="E57" s="255">
        <v>8676.42</v>
      </c>
      <c r="F57" s="255">
        <v>6459.2</v>
      </c>
      <c r="G57" s="255">
        <v>5948.12</v>
      </c>
      <c r="H57" s="256">
        <v>983.37</v>
      </c>
      <c r="I57" s="256">
        <v>4</v>
      </c>
    </row>
    <row r="58" spans="1:9">
      <c r="A58" s="218" t="s">
        <v>445</v>
      </c>
      <c r="B58" s="255">
        <v>1141</v>
      </c>
      <c r="C58" s="255">
        <v>0</v>
      </c>
      <c r="D58" s="255">
        <v>210</v>
      </c>
      <c r="E58" s="255">
        <v>215.81</v>
      </c>
      <c r="F58" s="255">
        <v>290.89999999999998</v>
      </c>
      <c r="G58" s="255">
        <v>0</v>
      </c>
      <c r="H58" s="256">
        <v>0</v>
      </c>
      <c r="I58" s="256">
        <v>331</v>
      </c>
    </row>
    <row r="59" spans="1:9">
      <c r="A59" s="218" t="s">
        <v>446</v>
      </c>
      <c r="B59" s="255">
        <v>0</v>
      </c>
      <c r="C59" s="255">
        <v>0</v>
      </c>
      <c r="D59" s="255">
        <v>0</v>
      </c>
      <c r="E59" s="255">
        <v>0</v>
      </c>
      <c r="F59" s="255">
        <v>0</v>
      </c>
      <c r="G59" s="255">
        <v>0</v>
      </c>
      <c r="H59" s="256">
        <v>0</v>
      </c>
      <c r="I59" s="256">
        <v>0</v>
      </c>
    </row>
    <row r="60" spans="1:9">
      <c r="A60" s="249" t="s">
        <v>321</v>
      </c>
      <c r="B60" s="255">
        <v>2085</v>
      </c>
      <c r="C60" s="255">
        <v>0</v>
      </c>
      <c r="D60" s="255">
        <v>6886.3</v>
      </c>
      <c r="E60" s="255">
        <v>8892.23</v>
      </c>
      <c r="F60" s="255">
        <v>6750.1</v>
      </c>
      <c r="G60" s="255">
        <v>5948.12</v>
      </c>
      <c r="H60" s="256">
        <v>983.37</v>
      </c>
      <c r="I60" s="256">
        <v>335</v>
      </c>
    </row>
    <row r="61" spans="1:9">
      <c r="A61" s="248" t="s">
        <v>172</v>
      </c>
      <c r="B61" s="255"/>
      <c r="C61" s="255"/>
      <c r="D61" s="255"/>
      <c r="E61" s="255"/>
      <c r="F61" s="255"/>
      <c r="G61" s="255" t="s">
        <v>452</v>
      </c>
      <c r="H61" s="256"/>
      <c r="I61" s="256"/>
    </row>
    <row r="62" spans="1:9">
      <c r="A62" s="248" t="s">
        <v>447</v>
      </c>
      <c r="B62" s="255">
        <v>2322</v>
      </c>
      <c r="C62" s="255">
        <v>1522</v>
      </c>
      <c r="D62" s="255">
        <v>583</v>
      </c>
      <c r="E62" s="255">
        <v>572.41999999999996</v>
      </c>
      <c r="F62" s="255">
        <v>946.62</v>
      </c>
      <c r="G62" s="255">
        <v>699.49</v>
      </c>
      <c r="H62" s="256">
        <v>1358.47</v>
      </c>
      <c r="I62" s="256">
        <v>1584</v>
      </c>
    </row>
    <row r="63" spans="1:9">
      <c r="A63" s="218" t="s">
        <v>448</v>
      </c>
      <c r="B63" s="255">
        <v>436</v>
      </c>
      <c r="C63" s="255">
        <v>204</v>
      </c>
      <c r="D63" s="255">
        <v>184</v>
      </c>
      <c r="E63" s="255">
        <v>68.7</v>
      </c>
      <c r="F63" s="255">
        <v>236.45</v>
      </c>
      <c r="G63" s="255">
        <v>777.5</v>
      </c>
      <c r="H63" s="256">
        <v>360.8</v>
      </c>
      <c r="I63" s="256">
        <v>208</v>
      </c>
    </row>
    <row r="64" spans="1:9">
      <c r="A64" s="219" t="s">
        <v>403</v>
      </c>
      <c r="B64" s="255">
        <v>2757.28</v>
      </c>
      <c r="C64" s="255">
        <v>1726.15</v>
      </c>
      <c r="D64" s="255">
        <v>766.98</v>
      </c>
      <c r="E64" s="255">
        <v>641.12</v>
      </c>
      <c r="F64" s="255">
        <v>1183.07</v>
      </c>
      <c r="G64" s="255">
        <v>1476.99</v>
      </c>
      <c r="H64" s="256">
        <v>1719.27</v>
      </c>
      <c r="I64" s="256">
        <v>1792</v>
      </c>
    </row>
    <row r="65" spans="1:9">
      <c r="A65" s="250" t="s">
        <v>404</v>
      </c>
      <c r="B65" s="257">
        <v>3728.29</v>
      </c>
      <c r="C65" s="257">
        <v>0</v>
      </c>
      <c r="D65" s="257">
        <v>725</v>
      </c>
      <c r="E65" s="257">
        <v>165.09</v>
      </c>
      <c r="F65" s="257">
        <v>0</v>
      </c>
      <c r="G65" s="258">
        <v>128.19999999999999</v>
      </c>
      <c r="H65" s="259">
        <v>671</v>
      </c>
      <c r="I65" s="259">
        <v>23</v>
      </c>
    </row>
    <row r="66" spans="1:9" ht="19.5" customHeight="1" thickBot="1">
      <c r="A66" s="251" t="s">
        <v>405</v>
      </c>
      <c r="B66" s="252">
        <v>3458573</v>
      </c>
      <c r="C66" s="252">
        <v>3883876</v>
      </c>
      <c r="D66" s="252">
        <v>3497205</v>
      </c>
      <c r="E66" s="252">
        <v>2948674.6846699994</v>
      </c>
      <c r="F66" s="252">
        <v>2842457.0576999998</v>
      </c>
      <c r="G66" s="253">
        <v>3084162.74</v>
      </c>
      <c r="H66" s="254">
        <v>2946476.62</v>
      </c>
      <c r="I66" s="254">
        <v>3057414</v>
      </c>
    </row>
    <row r="67" spans="1:9">
      <c r="A67" s="3"/>
      <c r="B67" s="195"/>
      <c r="C67" s="195"/>
      <c r="D67" s="195"/>
      <c r="E67" s="195"/>
      <c r="F67" s="195"/>
      <c r="G67" s="195"/>
    </row>
  </sheetData>
  <mergeCells count="2">
    <mergeCell ref="A3:I3"/>
    <mergeCell ref="A1:I1"/>
  </mergeCells>
  <phoneticPr fontId="11" type="noConversion"/>
  <printOptions horizontalCentered="1"/>
  <pageMargins left="0.59055118110236227" right="0.78740157480314965" top="0.19685039370078741" bottom="0.19685039370078741" header="0" footer="0"/>
  <pageSetup paperSize="9" scale="61" orientation="landscape" r:id="rId1"/>
  <headerFooter alignWithMargins="0"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203">
    <pageSetUpPr fitToPage="1"/>
  </sheetPr>
  <dimension ref="A1:I27"/>
  <sheetViews>
    <sheetView view="pageBreakPreview" zoomScale="75" zoomScaleNormal="75" workbookViewId="0">
      <selection activeCell="I86" sqref="I86"/>
    </sheetView>
  </sheetViews>
  <sheetFormatPr baseColWidth="10" defaultRowHeight="12.75"/>
  <cols>
    <col min="1" max="1" width="43.28515625" style="201" customWidth="1"/>
    <col min="2" max="2" width="21.85546875" style="201" customWidth="1"/>
    <col min="3" max="3" width="21.42578125" style="201" customWidth="1"/>
    <col min="4" max="16384" width="11.42578125" style="201"/>
  </cols>
  <sheetData>
    <row r="1" spans="1:9" s="197" customFormat="1" ht="18">
      <c r="A1" s="381" t="s">
        <v>251</v>
      </c>
      <c r="B1" s="381"/>
      <c r="C1" s="381"/>
    </row>
    <row r="2" spans="1:9" s="199" customFormat="1" ht="15" customHeight="1">
      <c r="A2" s="198"/>
    </row>
    <row r="3" spans="1:9" s="199" customFormat="1" ht="15" customHeight="1">
      <c r="A3" s="382" t="s">
        <v>391</v>
      </c>
      <c r="B3" s="382"/>
      <c r="C3" s="382"/>
    </row>
    <row r="4" spans="1:9" s="199" customFormat="1" ht="15" customHeight="1">
      <c r="A4" s="382" t="s">
        <v>504</v>
      </c>
      <c r="B4" s="382"/>
      <c r="C4" s="382"/>
    </row>
    <row r="5" spans="1:9" s="199" customFormat="1" ht="15.75" thickBot="1">
      <c r="A5" s="200"/>
      <c r="B5" s="206"/>
      <c r="C5" s="206"/>
    </row>
    <row r="6" spans="1:9">
      <c r="A6" s="389" t="s">
        <v>234</v>
      </c>
      <c r="B6" s="386" t="s">
        <v>361</v>
      </c>
      <c r="C6" s="383" t="s">
        <v>362</v>
      </c>
    </row>
    <row r="7" spans="1:9" ht="24.75" customHeight="1">
      <c r="A7" s="390"/>
      <c r="B7" s="387"/>
      <c r="C7" s="384"/>
    </row>
    <row r="8" spans="1:9" ht="13.5" thickBot="1">
      <c r="A8" s="391"/>
      <c r="B8" s="388"/>
      <c r="C8" s="385"/>
    </row>
    <row r="9" spans="1:9">
      <c r="A9" s="202"/>
      <c r="B9" s="284"/>
      <c r="C9" s="285"/>
      <c r="D9" s="205"/>
      <c r="E9" s="205"/>
      <c r="F9" s="205"/>
      <c r="G9" s="205"/>
      <c r="H9" s="205"/>
      <c r="I9" s="205"/>
    </row>
    <row r="10" spans="1:9">
      <c r="A10" s="339" t="s">
        <v>458</v>
      </c>
      <c r="B10" s="282" t="s">
        <v>412</v>
      </c>
      <c r="C10" s="283" t="s">
        <v>412</v>
      </c>
      <c r="D10" s="205"/>
      <c r="E10" s="205"/>
      <c r="F10" s="205"/>
      <c r="G10" s="205"/>
      <c r="H10" s="205"/>
      <c r="I10" s="205"/>
    </row>
    <row r="11" spans="1:9">
      <c r="A11" s="340"/>
      <c r="B11" s="284"/>
      <c r="C11" s="285"/>
    </row>
    <row r="12" spans="1:9">
      <c r="A12" s="339" t="s">
        <v>328</v>
      </c>
      <c r="B12" s="282" t="s">
        <v>412</v>
      </c>
      <c r="C12" s="283" t="s">
        <v>412</v>
      </c>
    </row>
    <row r="13" spans="1:9">
      <c r="A13" s="340"/>
      <c r="B13" s="284"/>
      <c r="C13" s="285"/>
    </row>
    <row r="14" spans="1:9">
      <c r="A14" s="339" t="s">
        <v>334</v>
      </c>
      <c r="B14" s="282">
        <v>13297</v>
      </c>
      <c r="C14" s="283" t="s">
        <v>412</v>
      </c>
    </row>
    <row r="15" spans="1:9">
      <c r="A15" s="340"/>
      <c r="B15" s="284"/>
      <c r="C15" s="285"/>
    </row>
    <row r="16" spans="1:9" ht="13.5" thickBot="1">
      <c r="A16" s="342" t="s">
        <v>202</v>
      </c>
      <c r="B16" s="288">
        <v>13297</v>
      </c>
      <c r="C16" s="289" t="s">
        <v>364</v>
      </c>
    </row>
    <row r="19" spans="1:3">
      <c r="A19" s="205"/>
      <c r="B19" s="205"/>
      <c r="C19" s="205"/>
    </row>
    <row r="20" spans="1:3">
      <c r="A20" s="80"/>
      <c r="B20" s="81"/>
      <c r="C20" s="81"/>
    </row>
    <row r="21" spans="1:3">
      <c r="A21" s="80"/>
      <c r="B21" s="81"/>
      <c r="C21" s="81"/>
    </row>
    <row r="22" spans="1:3">
      <c r="A22" s="80"/>
      <c r="B22" s="80"/>
      <c r="C22" s="80"/>
    </row>
    <row r="23" spans="1:3">
      <c r="A23" s="80"/>
      <c r="B23" s="81"/>
      <c r="C23" s="81"/>
    </row>
    <row r="24" spans="1:3">
      <c r="A24" s="80"/>
      <c r="B24" s="81"/>
      <c r="C24" s="81"/>
    </row>
    <row r="25" spans="1:3">
      <c r="A25" s="205"/>
      <c r="B25" s="205"/>
      <c r="C25" s="205"/>
    </row>
    <row r="26" spans="1:3">
      <c r="A26" s="205"/>
      <c r="B26" s="205"/>
      <c r="C26" s="205"/>
    </row>
    <row r="27" spans="1:3">
      <c r="A27" s="205"/>
      <c r="B27" s="205"/>
      <c r="C27" s="205"/>
    </row>
  </sheetData>
  <mergeCells count="6">
    <mergeCell ref="A4:C4"/>
    <mergeCell ref="A1:C1"/>
    <mergeCell ref="A3:C3"/>
    <mergeCell ref="A6:A8"/>
    <mergeCell ref="B6:B8"/>
    <mergeCell ref="C6:C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204">
    <pageSetUpPr fitToPage="1"/>
  </sheetPr>
  <dimension ref="A1:B31"/>
  <sheetViews>
    <sheetView view="pageBreakPreview" zoomScale="75" zoomScaleNormal="75" workbookViewId="0">
      <selection activeCell="I86" sqref="I86"/>
    </sheetView>
  </sheetViews>
  <sheetFormatPr baseColWidth="10" defaultRowHeight="12.75"/>
  <cols>
    <col min="1" max="1" width="42.42578125" style="201" customWidth="1"/>
    <col min="2" max="2" width="40.5703125" style="201" customWidth="1"/>
    <col min="3" max="16384" width="11.42578125" style="201"/>
  </cols>
  <sheetData>
    <row r="1" spans="1:2" s="197" customFormat="1" ht="18">
      <c r="A1" s="381" t="s">
        <v>251</v>
      </c>
      <c r="B1" s="381"/>
    </row>
    <row r="2" spans="1:2" s="199" customFormat="1" ht="15" customHeight="1">
      <c r="A2" s="198"/>
    </row>
    <row r="3" spans="1:2" s="199" customFormat="1" ht="15" customHeight="1">
      <c r="A3" s="392" t="s">
        <v>392</v>
      </c>
      <c r="B3" s="392"/>
    </row>
    <row r="4" spans="1:2" s="199" customFormat="1" ht="15" customHeight="1">
      <c r="A4" s="382" t="s">
        <v>505</v>
      </c>
      <c r="B4" s="382"/>
    </row>
    <row r="5" spans="1:2" s="199" customFormat="1" ht="15.75" thickBot="1">
      <c r="A5" s="200"/>
      <c r="B5" s="206"/>
    </row>
    <row r="6" spans="1:2">
      <c r="A6" s="389" t="s">
        <v>234</v>
      </c>
      <c r="B6" s="383" t="s">
        <v>363</v>
      </c>
    </row>
    <row r="7" spans="1:2">
      <c r="A7" s="390"/>
      <c r="B7" s="384"/>
    </row>
    <row r="8" spans="1:2" ht="13.5" thickBot="1">
      <c r="A8" s="391"/>
      <c r="B8" s="385"/>
    </row>
    <row r="9" spans="1:2">
      <c r="A9" s="340"/>
      <c r="B9" s="292"/>
    </row>
    <row r="10" spans="1:2">
      <c r="A10" s="339" t="s">
        <v>323</v>
      </c>
      <c r="B10" s="283" t="s">
        <v>412</v>
      </c>
    </row>
    <row r="11" spans="1:2">
      <c r="A11" s="340"/>
      <c r="B11" s="285"/>
    </row>
    <row r="12" spans="1:2">
      <c r="A12" s="339" t="s">
        <v>324</v>
      </c>
      <c r="B12" s="283">
        <v>80664</v>
      </c>
    </row>
    <row r="13" spans="1:2">
      <c r="A13" s="340"/>
      <c r="B13" s="285"/>
    </row>
    <row r="14" spans="1:2">
      <c r="A14" s="339" t="s">
        <v>325</v>
      </c>
      <c r="B14" s="283" t="s">
        <v>412</v>
      </c>
    </row>
    <row r="15" spans="1:2">
      <c r="A15" s="340"/>
      <c r="B15" s="285"/>
    </row>
    <row r="16" spans="1:2">
      <c r="A16" s="339" t="s">
        <v>329</v>
      </c>
      <c r="B16" s="283">
        <v>234480</v>
      </c>
    </row>
    <row r="17" spans="1:2">
      <c r="A17" s="341"/>
      <c r="B17" s="287"/>
    </row>
    <row r="18" spans="1:2">
      <c r="A18" s="339" t="s">
        <v>506</v>
      </c>
      <c r="B18" s="283">
        <v>13</v>
      </c>
    </row>
    <row r="19" spans="1:2">
      <c r="A19" s="340"/>
      <c r="B19" s="285"/>
    </row>
    <row r="20" spans="1:2" ht="13.5" thickBot="1">
      <c r="A20" s="342" t="s">
        <v>202</v>
      </c>
      <c r="B20" s="289">
        <f>SUM(B9:B19)</f>
        <v>315157</v>
      </c>
    </row>
    <row r="23" spans="1:2">
      <c r="A23" s="205"/>
      <c r="B23" s="205"/>
    </row>
    <row r="24" spans="1:2">
      <c r="A24" s="80"/>
      <c r="B24" s="81"/>
    </row>
    <row r="25" spans="1:2">
      <c r="A25" s="80"/>
      <c r="B25" s="81"/>
    </row>
    <row r="26" spans="1:2">
      <c r="A26" s="80"/>
      <c r="B26" s="80"/>
    </row>
    <row r="27" spans="1:2">
      <c r="A27" s="80"/>
      <c r="B27" s="81"/>
    </row>
    <row r="28" spans="1:2">
      <c r="A28" s="80"/>
      <c r="B28" s="81"/>
    </row>
    <row r="29" spans="1:2">
      <c r="A29" s="205"/>
      <c r="B29" s="205"/>
    </row>
    <row r="30" spans="1:2">
      <c r="A30" s="205"/>
      <c r="B30" s="205"/>
    </row>
    <row r="31" spans="1:2">
      <c r="A31" s="205"/>
      <c r="B31" s="205"/>
    </row>
  </sheetData>
  <mergeCells count="5">
    <mergeCell ref="A3:B3"/>
    <mergeCell ref="A1:B1"/>
    <mergeCell ref="A4:B4"/>
    <mergeCell ref="A6:A8"/>
    <mergeCell ref="B6:B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J27"/>
  <sheetViews>
    <sheetView showGridLines="0" view="pageBreakPreview" zoomScale="75" zoomScaleNormal="75" workbookViewId="0">
      <selection activeCell="I86" sqref="I86"/>
    </sheetView>
  </sheetViews>
  <sheetFormatPr baseColWidth="10" defaultRowHeight="12.75"/>
  <cols>
    <col min="1" max="1" width="18.140625" style="1" customWidth="1"/>
    <col min="2" max="8" width="16.28515625" style="1" customWidth="1"/>
    <col min="9" max="9" width="4" style="1" customWidth="1"/>
    <col min="10" max="16384" width="11.42578125" style="1"/>
  </cols>
  <sheetData>
    <row r="1" spans="1:10" s="22" customFormat="1" ht="18">
      <c r="A1" s="380" t="s">
        <v>251</v>
      </c>
      <c r="B1" s="380"/>
      <c r="C1" s="380"/>
      <c r="D1" s="380"/>
      <c r="E1" s="380"/>
      <c r="F1" s="380"/>
      <c r="G1" s="380"/>
      <c r="H1" s="380"/>
    </row>
    <row r="3" spans="1:10" ht="15" customHeight="1">
      <c r="A3" s="399" t="s">
        <v>368</v>
      </c>
      <c r="B3" s="399"/>
      <c r="C3" s="399"/>
      <c r="D3" s="399"/>
      <c r="E3" s="399"/>
      <c r="F3" s="399"/>
      <c r="G3" s="399"/>
      <c r="H3" s="399"/>
      <c r="I3" s="239"/>
      <c r="J3" s="239"/>
    </row>
    <row r="4" spans="1:10" ht="15" customHeight="1">
      <c r="A4" s="399" t="s">
        <v>290</v>
      </c>
      <c r="B4" s="399"/>
      <c r="C4" s="399"/>
      <c r="D4" s="399"/>
      <c r="E4" s="399"/>
      <c r="F4" s="399"/>
      <c r="G4" s="399"/>
      <c r="H4" s="399"/>
      <c r="I4" s="76"/>
    </row>
    <row r="5" spans="1:10" ht="15" customHeight="1">
      <c r="A5" s="398" t="s">
        <v>218</v>
      </c>
      <c r="B5" s="398"/>
      <c r="C5" s="398"/>
      <c r="D5" s="398"/>
      <c r="E5" s="398"/>
      <c r="F5" s="398"/>
      <c r="G5" s="398"/>
      <c r="H5" s="398"/>
      <c r="I5" s="3"/>
    </row>
    <row r="6" spans="1:10" ht="14.25" customHeight="1" thickBot="1">
      <c r="A6" s="94"/>
      <c r="B6" s="94"/>
      <c r="C6" s="94"/>
      <c r="D6" s="94"/>
      <c r="E6" s="94"/>
      <c r="F6" s="94"/>
      <c r="G6" s="94"/>
      <c r="H6" s="94"/>
      <c r="I6" s="3"/>
    </row>
    <row r="7" spans="1:10" s="335" customFormat="1" ht="26.25" customHeight="1">
      <c r="A7" s="103"/>
      <c r="B7" s="104"/>
      <c r="C7" s="400" t="s">
        <v>253</v>
      </c>
      <c r="D7" s="400" t="s">
        <v>254</v>
      </c>
      <c r="E7" s="400" t="s">
        <v>255</v>
      </c>
      <c r="F7" s="348"/>
      <c r="G7" s="348"/>
      <c r="H7" s="350"/>
      <c r="I7" s="367"/>
    </row>
    <row r="8" spans="1:10" s="335" customFormat="1" ht="12.75" customHeight="1">
      <c r="A8" s="354" t="s">
        <v>7</v>
      </c>
      <c r="B8" s="353" t="s">
        <v>8</v>
      </c>
      <c r="C8" s="401"/>
      <c r="D8" s="401"/>
      <c r="E8" s="401" t="s">
        <v>9</v>
      </c>
      <c r="F8" s="353" t="s">
        <v>10</v>
      </c>
      <c r="G8" s="353" t="s">
        <v>11</v>
      </c>
      <c r="H8" s="309" t="s">
        <v>12</v>
      </c>
      <c r="I8" s="367"/>
    </row>
    <row r="9" spans="1:10" s="335" customFormat="1" ht="13.5" thickBot="1">
      <c r="A9" s="106"/>
      <c r="B9" s="107"/>
      <c r="C9" s="402"/>
      <c r="D9" s="402"/>
      <c r="E9" s="402" t="s">
        <v>177</v>
      </c>
      <c r="F9" s="349"/>
      <c r="G9" s="349"/>
      <c r="H9" s="351"/>
      <c r="I9" s="367"/>
    </row>
    <row r="10" spans="1:10" ht="27" customHeight="1">
      <c r="A10" s="336">
        <v>2004</v>
      </c>
      <c r="B10" s="97">
        <v>276.117728</v>
      </c>
      <c r="C10" s="97">
        <v>64.414984000000004</v>
      </c>
      <c r="D10" s="97">
        <v>52.115421999999995</v>
      </c>
      <c r="E10" s="97">
        <v>97.668220000000005</v>
      </c>
      <c r="F10" s="97">
        <v>61.8</v>
      </c>
      <c r="G10" s="97">
        <v>376.01897700000001</v>
      </c>
      <c r="H10" s="98">
        <v>928.13533099999995</v>
      </c>
      <c r="I10" s="3"/>
    </row>
    <row r="11" spans="1:10">
      <c r="A11" s="336">
        <v>2005</v>
      </c>
      <c r="B11" s="97">
        <v>246.17724299999998</v>
      </c>
      <c r="C11" s="97">
        <v>54.549672000000001</v>
      </c>
      <c r="D11" s="97">
        <v>34.092385999999998</v>
      </c>
      <c r="E11" s="97">
        <v>83.421800000000005</v>
      </c>
      <c r="F11" s="97">
        <v>61.3</v>
      </c>
      <c r="G11" s="97">
        <v>431.06992100000002</v>
      </c>
      <c r="H11" s="98">
        <v>910.61102200000005</v>
      </c>
      <c r="I11" s="3"/>
    </row>
    <row r="12" spans="1:10">
      <c r="A12" s="365">
        <v>2006</v>
      </c>
      <c r="B12" s="97">
        <v>212.257488</v>
      </c>
      <c r="C12" s="97">
        <v>136.26527200000001</v>
      </c>
      <c r="D12" s="97">
        <v>27.183543999999998</v>
      </c>
      <c r="E12" s="97">
        <v>72.603012000000007</v>
      </c>
      <c r="F12" s="97">
        <v>59.526000000000003</v>
      </c>
      <c r="G12" s="97">
        <v>448.58720499999998</v>
      </c>
      <c r="H12" s="98">
        <v>956.42252100000007</v>
      </c>
      <c r="I12" s="3"/>
    </row>
    <row r="13" spans="1:10">
      <c r="A13" s="365">
        <v>2007</v>
      </c>
      <c r="B13" s="97">
        <v>235.84196799999998</v>
      </c>
      <c r="C13" s="97">
        <v>96.667974999999998</v>
      </c>
      <c r="D13" s="97">
        <v>28.691030999999995</v>
      </c>
      <c r="E13" s="97">
        <v>43.204518999999998</v>
      </c>
      <c r="F13" s="97">
        <v>86.233999999999995</v>
      </c>
      <c r="G13" s="97">
        <v>373.18250499999999</v>
      </c>
      <c r="H13" s="98">
        <v>863.82199800000001</v>
      </c>
      <c r="I13" s="3"/>
    </row>
    <row r="14" spans="1:10">
      <c r="A14" s="365">
        <v>2008</v>
      </c>
      <c r="B14" s="97">
        <v>226.777974</v>
      </c>
      <c r="C14" s="97">
        <v>82.183383000000006</v>
      </c>
      <c r="D14" s="97">
        <v>19.127005999999998</v>
      </c>
      <c r="E14" s="97">
        <v>66.578249</v>
      </c>
      <c r="F14" s="97">
        <v>85.153999999999996</v>
      </c>
      <c r="G14" s="97">
        <v>327.51128499999999</v>
      </c>
      <c r="H14" s="98">
        <v>807.33189700000003</v>
      </c>
      <c r="I14" s="3"/>
    </row>
    <row r="15" spans="1:10">
      <c r="A15" s="336">
        <v>2009</v>
      </c>
      <c r="B15" s="97">
        <v>207.33593999999999</v>
      </c>
      <c r="C15" s="97">
        <v>83.303463999999991</v>
      </c>
      <c r="D15" s="97">
        <v>24.938455000000001</v>
      </c>
      <c r="E15" s="97">
        <v>57.011991000000002</v>
      </c>
      <c r="F15" s="97">
        <v>88.04</v>
      </c>
      <c r="G15" s="97">
        <v>305.77655399999998</v>
      </c>
      <c r="H15" s="98">
        <v>766.40640399999995</v>
      </c>
      <c r="I15" s="3"/>
    </row>
    <row r="16" spans="1:10">
      <c r="A16" s="336">
        <v>2010</v>
      </c>
      <c r="B16" s="97">
        <v>229.348309</v>
      </c>
      <c r="C16" s="97">
        <v>79.710329999999999</v>
      </c>
      <c r="D16" s="97">
        <v>30.965712</v>
      </c>
      <c r="E16" s="97">
        <v>57.257863</v>
      </c>
      <c r="F16" s="97">
        <v>69.11</v>
      </c>
      <c r="G16" s="97">
        <v>294.63991199999998</v>
      </c>
      <c r="H16" s="98">
        <v>761.03212599999995</v>
      </c>
      <c r="I16" s="3"/>
    </row>
    <row r="17" spans="1:9">
      <c r="A17" s="336">
        <v>2011</v>
      </c>
      <c r="B17" s="97">
        <v>239.75439799999998</v>
      </c>
      <c r="C17" s="97">
        <v>84.633061999999995</v>
      </c>
      <c r="D17" s="97">
        <v>38.666034999999994</v>
      </c>
      <c r="E17" s="97">
        <v>54.274498999999999</v>
      </c>
      <c r="F17" s="97">
        <v>106.154</v>
      </c>
      <c r="G17" s="97">
        <v>230.02366699999999</v>
      </c>
      <c r="H17" s="98">
        <v>753.50566099999992</v>
      </c>
      <c r="I17" s="3"/>
    </row>
    <row r="18" spans="1:9">
      <c r="A18" s="223">
        <v>2012</v>
      </c>
      <c r="B18" s="97">
        <v>255.31162499999999</v>
      </c>
      <c r="C18" s="97">
        <v>86.52204900000001</v>
      </c>
      <c r="D18" s="97">
        <v>42.931110999999994</v>
      </c>
      <c r="E18" s="97">
        <v>51.461036</v>
      </c>
      <c r="F18" s="97">
        <v>121.200002</v>
      </c>
      <c r="G18" s="97">
        <v>235.21848199999999</v>
      </c>
      <c r="H18" s="98">
        <v>792.64430499999992</v>
      </c>
      <c r="I18" s="3"/>
    </row>
    <row r="19" spans="1:9">
      <c r="A19" s="223" t="s">
        <v>510</v>
      </c>
      <c r="B19" s="97">
        <v>262.07059798444692</v>
      </c>
      <c r="C19" s="97">
        <v>88.8125839168883</v>
      </c>
      <c r="D19" s="97">
        <v>44.067644518367167</v>
      </c>
      <c r="E19" s="97">
        <v>52.823385842376545</v>
      </c>
      <c r="F19" s="97">
        <v>124.40858108147704</v>
      </c>
      <c r="G19" s="97">
        <v>241.4455206837286</v>
      </c>
      <c r="H19" s="98">
        <v>813.62831402728455</v>
      </c>
      <c r="I19" s="3"/>
    </row>
    <row r="20" spans="1:9" ht="13.5" thickBot="1">
      <c r="A20" s="366" t="s">
        <v>511</v>
      </c>
      <c r="B20" s="100">
        <v>297.85323460459841</v>
      </c>
      <c r="C20" s="100">
        <v>100.93889050006071</v>
      </c>
      <c r="D20" s="100">
        <v>50.08455951239609</v>
      </c>
      <c r="E20" s="100">
        <v>60.035793625549502</v>
      </c>
      <c r="F20" s="100">
        <v>141.39509953682602</v>
      </c>
      <c r="G20" s="100">
        <v>274.41204724807778</v>
      </c>
      <c r="H20" s="101">
        <v>924.71962502750841</v>
      </c>
      <c r="I20" s="3"/>
    </row>
    <row r="21" spans="1:9">
      <c r="A21" s="314"/>
      <c r="B21" s="315"/>
      <c r="C21" s="315"/>
      <c r="D21" s="315"/>
      <c r="E21" s="315"/>
      <c r="F21" s="315"/>
      <c r="G21" s="315"/>
      <c r="H21" s="315"/>
      <c r="I21" s="3"/>
    </row>
    <row r="22" spans="1:9">
      <c r="A22" s="3" t="s">
        <v>422</v>
      </c>
      <c r="B22" s="3"/>
      <c r="C22" s="3"/>
      <c r="D22" s="3"/>
      <c r="E22" s="3"/>
      <c r="F22" s="3"/>
      <c r="G22" s="3"/>
      <c r="H22" s="3"/>
      <c r="I22" s="3"/>
    </row>
    <row r="23" spans="1:9">
      <c r="A23" s="3" t="s">
        <v>423</v>
      </c>
      <c r="B23" s="3"/>
      <c r="C23" s="3"/>
      <c r="D23" s="3"/>
      <c r="E23" s="3"/>
      <c r="F23" s="3"/>
      <c r="G23" s="3"/>
      <c r="H23" s="3"/>
      <c r="I23" s="3"/>
    </row>
    <row r="24" spans="1:9">
      <c r="I24" s="3"/>
    </row>
    <row r="25" spans="1:9">
      <c r="I25" s="3"/>
    </row>
    <row r="26" spans="1:9">
      <c r="I26" s="3"/>
    </row>
    <row r="27" spans="1:9">
      <c r="I27" s="3"/>
    </row>
  </sheetData>
  <mergeCells count="7">
    <mergeCell ref="A1:H1"/>
    <mergeCell ref="A5:H5"/>
    <mergeCell ref="A4:H4"/>
    <mergeCell ref="E7:E9"/>
    <mergeCell ref="C7:C9"/>
    <mergeCell ref="D7:D9"/>
    <mergeCell ref="A3:H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4" orientation="portrait" r:id="rId1"/>
  <headerFooter alignWithMargins="0">
    <oddFooter>&amp;C&amp;A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7"/>
  <sheetViews>
    <sheetView view="pageBreakPreview" topLeftCell="A16" zoomScale="80" zoomScaleNormal="75" workbookViewId="0">
      <selection activeCell="I86" sqref="I86"/>
    </sheetView>
  </sheetViews>
  <sheetFormatPr baseColWidth="10" defaultRowHeight="12.75"/>
  <cols>
    <col min="1" max="1" width="24.7109375" customWidth="1"/>
    <col min="2" max="13" width="10.7109375" customWidth="1"/>
    <col min="14" max="29" width="11.5703125" style="59" customWidth="1"/>
  </cols>
  <sheetData>
    <row r="1" spans="1:13" ht="18">
      <c r="A1" s="407" t="s">
        <v>251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5" customHeight="1">
      <c r="A3" s="406" t="s">
        <v>419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</row>
    <row r="4" spans="1:13" ht="15" customHeight="1">
      <c r="A4" s="406" t="s">
        <v>292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</row>
    <row r="5" spans="1:13" ht="14.25" customHeight="1" thickBo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13" ht="24.75" customHeight="1">
      <c r="A6" s="404" t="s">
        <v>110</v>
      </c>
      <c r="B6" s="400">
        <v>2003</v>
      </c>
      <c r="C6" s="400">
        <v>2004</v>
      </c>
      <c r="D6" s="400">
        <v>2005</v>
      </c>
      <c r="E6" s="400">
        <v>2006</v>
      </c>
      <c r="F6" s="400">
        <v>2007</v>
      </c>
      <c r="G6" s="400">
        <v>2008</v>
      </c>
      <c r="H6" s="400">
        <v>2009</v>
      </c>
      <c r="I6" s="400">
        <v>2010</v>
      </c>
      <c r="J6" s="400">
        <v>2011</v>
      </c>
      <c r="K6" s="400">
        <v>2012</v>
      </c>
      <c r="L6" s="408">
        <v>2013</v>
      </c>
      <c r="M6" s="408">
        <v>2014</v>
      </c>
    </row>
    <row r="7" spans="1:13" ht="28.5" customHeight="1" thickBot="1">
      <c r="A7" s="405"/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9"/>
      <c r="M7" s="409"/>
    </row>
    <row r="8" spans="1:13" ht="27" customHeight="1">
      <c r="A8" s="111" t="s">
        <v>276</v>
      </c>
      <c r="B8" s="108">
        <v>6</v>
      </c>
      <c r="C8" s="108" t="s">
        <v>182</v>
      </c>
      <c r="D8" s="108" t="s">
        <v>182</v>
      </c>
      <c r="E8" s="108" t="s">
        <v>182</v>
      </c>
      <c r="F8" s="108" t="s">
        <v>182</v>
      </c>
      <c r="G8" s="108" t="s">
        <v>182</v>
      </c>
      <c r="H8" s="109" t="s">
        <v>182</v>
      </c>
      <c r="I8" s="109" t="s">
        <v>182</v>
      </c>
      <c r="J8" s="109" t="s">
        <v>182</v>
      </c>
      <c r="K8" s="91" t="s">
        <v>182</v>
      </c>
      <c r="L8" s="109" t="s">
        <v>182</v>
      </c>
      <c r="M8" s="109"/>
    </row>
    <row r="9" spans="1:13" ht="14.1" customHeight="1">
      <c r="A9" s="112" t="s">
        <v>409</v>
      </c>
      <c r="B9" s="90" t="s">
        <v>182</v>
      </c>
      <c r="C9" s="90" t="s">
        <v>182</v>
      </c>
      <c r="D9" s="90" t="s">
        <v>182</v>
      </c>
      <c r="E9" s="90" t="s">
        <v>182</v>
      </c>
      <c r="F9" s="90" t="s">
        <v>182</v>
      </c>
      <c r="G9" s="90" t="s">
        <v>182</v>
      </c>
      <c r="H9" s="91" t="s">
        <v>182</v>
      </c>
      <c r="I9" s="91">
        <v>14</v>
      </c>
      <c r="J9" s="91" t="s">
        <v>182</v>
      </c>
      <c r="K9" s="91" t="s">
        <v>182</v>
      </c>
      <c r="L9" s="91" t="s">
        <v>182</v>
      </c>
      <c r="M9" s="91"/>
    </row>
    <row r="10" spans="1:13" ht="14.1" customHeight="1">
      <c r="A10" s="112" t="s">
        <v>277</v>
      </c>
      <c r="B10" s="90">
        <v>1387</v>
      </c>
      <c r="C10" s="90">
        <v>2446</v>
      </c>
      <c r="D10" s="90">
        <v>2604</v>
      </c>
      <c r="E10" s="90">
        <v>2821</v>
      </c>
      <c r="F10" s="90">
        <v>5327</v>
      </c>
      <c r="G10" s="90">
        <v>5150</v>
      </c>
      <c r="H10" s="91">
        <v>4397</v>
      </c>
      <c r="I10" s="91">
        <v>4177</v>
      </c>
      <c r="J10" s="91">
        <v>4095.56</v>
      </c>
      <c r="K10" s="91">
        <v>5801</v>
      </c>
      <c r="L10" s="91">
        <v>7013</v>
      </c>
      <c r="M10" s="91">
        <v>7264.26</v>
      </c>
    </row>
    <row r="11" spans="1:13" ht="14.1" customHeight="1">
      <c r="A11" s="112" t="s">
        <v>278</v>
      </c>
      <c r="B11" s="90" t="s">
        <v>182</v>
      </c>
      <c r="C11" s="90">
        <v>35</v>
      </c>
      <c r="D11" s="90">
        <v>41</v>
      </c>
      <c r="E11" s="90">
        <v>122</v>
      </c>
      <c r="F11" s="90">
        <v>4</v>
      </c>
      <c r="G11" s="90">
        <v>11</v>
      </c>
      <c r="H11" s="91">
        <v>8</v>
      </c>
      <c r="I11" s="91">
        <v>5</v>
      </c>
      <c r="J11" s="91">
        <v>20.59</v>
      </c>
      <c r="K11" s="91" t="s">
        <v>182</v>
      </c>
      <c r="L11" s="91">
        <v>2</v>
      </c>
      <c r="M11" s="91">
        <v>9.41</v>
      </c>
    </row>
    <row r="12" spans="1:13" ht="14.1" customHeight="1">
      <c r="A12" s="112" t="s">
        <v>480</v>
      </c>
      <c r="B12" s="90">
        <v>12592</v>
      </c>
      <c r="C12" s="90">
        <v>25547</v>
      </c>
      <c r="D12" s="90">
        <v>21259</v>
      </c>
      <c r="E12" s="90">
        <v>23734</v>
      </c>
      <c r="F12" s="90">
        <v>35860</v>
      </c>
      <c r="G12" s="90">
        <v>31857</v>
      </c>
      <c r="H12" s="91">
        <v>29540</v>
      </c>
      <c r="I12" s="91">
        <v>24371</v>
      </c>
      <c r="J12" s="91">
        <v>41368.1</v>
      </c>
      <c r="K12" s="91">
        <v>41669</v>
      </c>
      <c r="L12" s="91">
        <v>54451</v>
      </c>
      <c r="M12" s="91">
        <v>54040.5</v>
      </c>
    </row>
    <row r="13" spans="1:13" ht="14.1" customHeight="1">
      <c r="A13" s="112" t="s">
        <v>279</v>
      </c>
      <c r="B13" s="90">
        <v>5430</v>
      </c>
      <c r="C13" s="90">
        <v>15699</v>
      </c>
      <c r="D13" s="90">
        <v>16830</v>
      </c>
      <c r="E13" s="90">
        <v>20365</v>
      </c>
      <c r="F13" s="90">
        <v>23013</v>
      </c>
      <c r="G13" s="90">
        <v>25298</v>
      </c>
      <c r="H13" s="91">
        <v>28260</v>
      </c>
      <c r="I13" s="91">
        <v>25212</v>
      </c>
      <c r="J13" s="91">
        <v>29632.01</v>
      </c>
      <c r="K13" s="91">
        <v>33531</v>
      </c>
      <c r="L13" s="91">
        <v>33996</v>
      </c>
      <c r="M13" s="91">
        <v>36381.22</v>
      </c>
    </row>
    <row r="14" spans="1:13" ht="14.1" customHeight="1">
      <c r="A14" s="112" t="s">
        <v>280</v>
      </c>
      <c r="B14" s="90">
        <v>6</v>
      </c>
      <c r="C14" s="90">
        <v>29</v>
      </c>
      <c r="D14" s="90">
        <v>29</v>
      </c>
      <c r="E14" s="90" t="s">
        <v>182</v>
      </c>
      <c r="F14" s="90">
        <v>3</v>
      </c>
      <c r="G14" s="90">
        <v>3</v>
      </c>
      <c r="H14" s="91">
        <v>92</v>
      </c>
      <c r="I14" s="91">
        <v>77</v>
      </c>
      <c r="J14" s="91">
        <v>51.47</v>
      </c>
      <c r="K14" s="91">
        <v>154</v>
      </c>
      <c r="L14" s="91">
        <v>174</v>
      </c>
      <c r="M14" s="91">
        <v>160</v>
      </c>
    </row>
    <row r="15" spans="1:13" ht="14.1" customHeight="1">
      <c r="A15" s="112" t="s">
        <v>281</v>
      </c>
      <c r="B15" s="90">
        <v>74</v>
      </c>
      <c r="C15" s="90" t="s">
        <v>182</v>
      </c>
      <c r="D15" s="90">
        <v>12</v>
      </c>
      <c r="E15" s="90" t="s">
        <v>182</v>
      </c>
      <c r="F15" s="90">
        <v>13</v>
      </c>
      <c r="G15" s="90">
        <v>28</v>
      </c>
      <c r="H15" s="91">
        <v>19</v>
      </c>
      <c r="I15" s="91" t="s">
        <v>182</v>
      </c>
      <c r="J15" s="90">
        <v>5.88</v>
      </c>
      <c r="K15" s="91">
        <v>8</v>
      </c>
      <c r="L15" s="91">
        <v>6</v>
      </c>
      <c r="M15" s="91">
        <v>17.649999999999999</v>
      </c>
    </row>
    <row r="16" spans="1:13" ht="14.1" customHeight="1">
      <c r="A16" s="112" t="s">
        <v>282</v>
      </c>
      <c r="B16" s="90">
        <v>1034</v>
      </c>
      <c r="C16" s="90">
        <v>1385</v>
      </c>
      <c r="D16" s="90">
        <v>155</v>
      </c>
      <c r="E16" s="90">
        <v>80</v>
      </c>
      <c r="F16" s="90">
        <v>193</v>
      </c>
      <c r="G16" s="90">
        <v>381</v>
      </c>
      <c r="H16" s="91">
        <v>130</v>
      </c>
      <c r="I16" s="91">
        <v>322</v>
      </c>
      <c r="J16" s="91">
        <v>417.62</v>
      </c>
      <c r="K16" s="91">
        <v>421</v>
      </c>
      <c r="L16" s="91">
        <v>530</v>
      </c>
      <c r="M16" s="91">
        <v>520.17999999999995</v>
      </c>
    </row>
    <row r="17" spans="1:13" ht="14.1" customHeight="1">
      <c r="A17" s="112" t="s">
        <v>283</v>
      </c>
      <c r="B17" s="90">
        <v>7682</v>
      </c>
      <c r="C17" s="90">
        <v>8197</v>
      </c>
      <c r="D17" s="90">
        <v>7957</v>
      </c>
      <c r="E17" s="90">
        <v>4176</v>
      </c>
      <c r="F17" s="90">
        <v>3659</v>
      </c>
      <c r="G17" s="90">
        <v>4739</v>
      </c>
      <c r="H17" s="91">
        <v>3128</v>
      </c>
      <c r="I17" s="91">
        <v>2911</v>
      </c>
      <c r="J17" s="91">
        <v>5816.5</v>
      </c>
      <c r="K17" s="91">
        <v>7883</v>
      </c>
      <c r="L17" s="91">
        <v>8766</v>
      </c>
      <c r="M17" s="91">
        <v>7973.45</v>
      </c>
    </row>
    <row r="18" spans="1:13" ht="14.1" customHeight="1">
      <c r="A18" s="112" t="s">
        <v>284</v>
      </c>
      <c r="B18" s="90">
        <v>72</v>
      </c>
      <c r="C18" s="90">
        <v>73</v>
      </c>
      <c r="D18" s="90">
        <v>293</v>
      </c>
      <c r="E18" s="90" t="s">
        <v>182</v>
      </c>
      <c r="F18" s="90" t="s">
        <v>182</v>
      </c>
      <c r="G18" s="90">
        <v>14</v>
      </c>
      <c r="H18" s="91" t="s">
        <v>182</v>
      </c>
      <c r="I18" s="91">
        <v>21</v>
      </c>
      <c r="J18" s="91">
        <v>127.65</v>
      </c>
      <c r="K18" s="91">
        <v>522</v>
      </c>
      <c r="L18" s="91">
        <v>913</v>
      </c>
      <c r="M18" s="91">
        <v>640</v>
      </c>
    </row>
    <row r="19" spans="1:13" ht="14.1" customHeight="1">
      <c r="A19" s="112" t="s">
        <v>285</v>
      </c>
      <c r="B19" s="90" t="s">
        <v>182</v>
      </c>
      <c r="C19" s="90">
        <v>12</v>
      </c>
      <c r="D19" s="90" t="s">
        <v>182</v>
      </c>
      <c r="E19" s="90" t="s">
        <v>182</v>
      </c>
      <c r="F19" s="90">
        <v>24</v>
      </c>
      <c r="G19" s="90" t="s">
        <v>182</v>
      </c>
      <c r="H19" s="91" t="s">
        <v>182</v>
      </c>
      <c r="I19" s="91" t="s">
        <v>182</v>
      </c>
      <c r="J19" s="91" t="s">
        <v>182</v>
      </c>
      <c r="K19" s="91" t="s">
        <v>182</v>
      </c>
      <c r="L19" s="91">
        <v>52</v>
      </c>
      <c r="M19" s="91">
        <v>24.12</v>
      </c>
    </row>
    <row r="20" spans="1:13" ht="14.1" customHeight="1">
      <c r="A20" s="112" t="s">
        <v>286</v>
      </c>
      <c r="B20" s="90">
        <v>1899</v>
      </c>
      <c r="C20" s="90">
        <v>2026</v>
      </c>
      <c r="D20" s="90">
        <v>1171</v>
      </c>
      <c r="E20" s="90">
        <v>2071</v>
      </c>
      <c r="F20" s="90">
        <v>6460</v>
      </c>
      <c r="G20" s="90">
        <v>10416</v>
      </c>
      <c r="H20" s="91">
        <v>8308</v>
      </c>
      <c r="I20" s="91">
        <v>7314</v>
      </c>
      <c r="J20" s="91">
        <v>10566.83</v>
      </c>
      <c r="K20" s="91">
        <v>15952</v>
      </c>
      <c r="L20" s="91">
        <v>16979</v>
      </c>
      <c r="M20" s="91">
        <v>13814.76</v>
      </c>
    </row>
    <row r="21" spans="1:13" ht="14.1" customHeight="1">
      <c r="A21" s="112" t="s">
        <v>287</v>
      </c>
      <c r="B21" s="90">
        <v>2067</v>
      </c>
      <c r="C21" s="90">
        <v>2770</v>
      </c>
      <c r="D21" s="90">
        <v>2875</v>
      </c>
      <c r="E21" s="90">
        <v>298</v>
      </c>
      <c r="F21" s="90">
        <v>592</v>
      </c>
      <c r="G21" s="90">
        <v>1372</v>
      </c>
      <c r="H21" s="91">
        <v>2175</v>
      </c>
      <c r="I21" s="91">
        <v>3302</v>
      </c>
      <c r="J21" s="91">
        <v>5244.09</v>
      </c>
      <c r="K21" s="91">
        <v>10362</v>
      </c>
      <c r="L21" s="91">
        <v>14079</v>
      </c>
      <c r="M21" s="91">
        <v>10692.12</v>
      </c>
    </row>
    <row r="22" spans="1:13">
      <c r="A22" s="112" t="s">
        <v>275</v>
      </c>
      <c r="B22" s="90"/>
      <c r="C22" s="90"/>
      <c r="D22" s="90"/>
      <c r="E22" s="90"/>
      <c r="F22" s="90"/>
      <c r="G22" s="90"/>
      <c r="H22" s="91"/>
      <c r="I22" s="91"/>
      <c r="J22" s="91"/>
      <c r="K22" s="91"/>
      <c r="L22" s="91"/>
      <c r="M22" s="91"/>
    </row>
    <row r="23" spans="1:13" ht="13.5" thickBot="1">
      <c r="A23" s="228" t="s">
        <v>202</v>
      </c>
      <c r="B23" s="229">
        <v>32249</v>
      </c>
      <c r="C23" s="229">
        <v>58219</v>
      </c>
      <c r="D23" s="229">
        <v>53226</v>
      </c>
      <c r="E23" s="229">
        <v>53667</v>
      </c>
      <c r="F23" s="229">
        <v>75148</v>
      </c>
      <c r="G23" s="229">
        <v>79269</v>
      </c>
      <c r="H23" s="230">
        <v>76057</v>
      </c>
      <c r="I23" s="230">
        <v>67726</v>
      </c>
      <c r="J23" s="230">
        <v>97346.31</v>
      </c>
      <c r="K23" s="230">
        <v>116306.6</v>
      </c>
      <c r="L23" s="230">
        <v>136962</v>
      </c>
      <c r="M23" s="230">
        <v>131537.66999999998</v>
      </c>
    </row>
    <row r="24" spans="1:13" ht="24" customHeight="1">
      <c r="A24" s="192" t="s">
        <v>291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</row>
    <row r="25" spans="1:13">
      <c r="A25" s="59" t="s">
        <v>237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>
      <c r="A26" s="403" t="s">
        <v>449</v>
      </c>
      <c r="B26" s="403"/>
      <c r="C26" s="403"/>
      <c r="D26" s="403"/>
      <c r="E26" s="403"/>
      <c r="F26" s="403"/>
      <c r="G26" s="403"/>
      <c r="H26" s="403"/>
      <c r="I26" s="403"/>
      <c r="J26" s="59"/>
      <c r="K26" s="59"/>
      <c r="L26" s="59"/>
      <c r="M26" s="59"/>
    </row>
    <row r="27" spans="1:13">
      <c r="A27" s="403" t="s">
        <v>450</v>
      </c>
      <c r="B27" s="403"/>
      <c r="C27" s="403"/>
      <c r="D27" s="403"/>
      <c r="E27" s="403"/>
      <c r="F27" s="403"/>
      <c r="G27" s="403"/>
      <c r="H27" s="59"/>
      <c r="I27" s="59"/>
      <c r="J27" s="59"/>
      <c r="K27" s="59"/>
      <c r="L27" s="59"/>
      <c r="M27" s="59"/>
    </row>
    <row r="28" spans="1:13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3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3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1:13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3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1:32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1:32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32" s="59" customFormat="1">
      <c r="AD35"/>
      <c r="AE35"/>
      <c r="AF35"/>
    </row>
    <row r="36" spans="1:32" s="59" customFormat="1">
      <c r="AD36"/>
      <c r="AE36"/>
      <c r="AF36"/>
    </row>
    <row r="37" spans="1:32" s="59" customFormat="1">
      <c r="AD37"/>
      <c r="AE37"/>
      <c r="AF37"/>
    </row>
    <row r="38" spans="1:32" s="59" customFormat="1">
      <c r="AD38"/>
      <c r="AE38"/>
      <c r="AF38"/>
    </row>
    <row r="39" spans="1:32" s="59" customFormat="1">
      <c r="AD39"/>
      <c r="AE39"/>
      <c r="AF39"/>
    </row>
    <row r="40" spans="1:32" s="59" customFormat="1">
      <c r="AD40"/>
      <c r="AE40"/>
      <c r="AF40"/>
    </row>
    <row r="41" spans="1:32" s="59" customFormat="1">
      <c r="AD41"/>
      <c r="AE41"/>
      <c r="AF41"/>
    </row>
    <row r="42" spans="1:32" s="59" customFormat="1">
      <c r="AD42"/>
      <c r="AE42"/>
      <c r="AF42"/>
    </row>
    <row r="43" spans="1:32" s="59" customFormat="1">
      <c r="AD43"/>
      <c r="AE43"/>
      <c r="AF43"/>
    </row>
    <row r="44" spans="1:32" s="59" customFormat="1">
      <c r="AD44"/>
      <c r="AE44"/>
      <c r="AF44"/>
    </row>
    <row r="45" spans="1:32" s="59" customFormat="1">
      <c r="AD45"/>
      <c r="AE45"/>
      <c r="AF45"/>
    </row>
    <row r="46" spans="1:32" s="59" customFormat="1">
      <c r="AD46"/>
      <c r="AE46"/>
      <c r="AF46"/>
    </row>
    <row r="47" spans="1:32" s="59" customFormat="1"/>
    <row r="48" spans="1:32" s="59" customFormat="1"/>
    <row r="49" s="59" customFormat="1"/>
    <row r="50" s="59" customFormat="1"/>
    <row r="51" s="59" customFormat="1"/>
    <row r="52" s="59" customFormat="1"/>
    <row r="53" s="59" customFormat="1"/>
    <row r="54" s="59" customFormat="1"/>
    <row r="55" s="59" customFormat="1"/>
    <row r="56" s="59" customFormat="1"/>
    <row r="57" s="59" customFormat="1"/>
    <row r="58" s="59" customFormat="1"/>
    <row r="59" s="59" customFormat="1"/>
    <row r="60" s="59" customFormat="1"/>
    <row r="61" s="59" customFormat="1"/>
    <row r="62" s="59" customFormat="1"/>
    <row r="63" s="59" customFormat="1"/>
    <row r="64" s="59" customFormat="1"/>
    <row r="65" s="59" customFormat="1"/>
    <row r="66" s="59" customFormat="1"/>
    <row r="67" s="59" customFormat="1"/>
  </sheetData>
  <mergeCells count="18">
    <mergeCell ref="J6:J7"/>
    <mergeCell ref="K6:K7"/>
    <mergeCell ref="A27:G27"/>
    <mergeCell ref="A6:A7"/>
    <mergeCell ref="A3:M3"/>
    <mergeCell ref="A1:M1"/>
    <mergeCell ref="A26:I26"/>
    <mergeCell ref="L6:L7"/>
    <mergeCell ref="A4:M4"/>
    <mergeCell ref="M6:M7"/>
    <mergeCell ref="B6:B7"/>
    <mergeCell ref="C6:C7"/>
    <mergeCell ref="D6:D7"/>
    <mergeCell ref="E6:E7"/>
    <mergeCell ref="F6:F7"/>
    <mergeCell ref="G6:G7"/>
    <mergeCell ref="H6:H7"/>
    <mergeCell ref="I6:I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K41"/>
  <sheetViews>
    <sheetView showGridLines="0" view="pageBreakPreview" topLeftCell="A67" zoomScale="75" zoomScaleNormal="75" workbookViewId="0">
      <selection activeCell="I86" sqref="I86"/>
    </sheetView>
  </sheetViews>
  <sheetFormatPr baseColWidth="10" defaultRowHeight="12.75"/>
  <cols>
    <col min="1" max="1" width="14.7109375" style="1" customWidth="1"/>
    <col min="2" max="7" width="19.7109375" style="1" customWidth="1"/>
    <col min="8" max="8" width="12.7109375" style="1" customWidth="1"/>
    <col min="9" max="16384" width="11.42578125" style="1"/>
  </cols>
  <sheetData>
    <row r="1" spans="1:11" s="22" customFormat="1" ht="18">
      <c r="A1" s="380" t="s">
        <v>251</v>
      </c>
      <c r="B1" s="380"/>
      <c r="C1" s="380"/>
      <c r="D1" s="380"/>
      <c r="E1" s="380"/>
      <c r="F1" s="380"/>
      <c r="G1" s="380"/>
      <c r="H1" s="21"/>
    </row>
    <row r="3" spans="1:11" s="72" customFormat="1" ht="15">
      <c r="A3" s="416" t="s">
        <v>369</v>
      </c>
      <c r="B3" s="416"/>
      <c r="C3" s="416"/>
      <c r="D3" s="416"/>
      <c r="E3" s="416"/>
      <c r="F3" s="416"/>
      <c r="G3" s="416"/>
      <c r="H3" s="266"/>
      <c r="I3" s="266"/>
      <c r="J3" s="71"/>
      <c r="K3" s="71"/>
    </row>
    <row r="4" spans="1:11" s="27" customFormat="1" ht="14.25" customHeight="1" thickBot="1">
      <c r="A4" s="86"/>
      <c r="B4" s="86"/>
      <c r="C4" s="86"/>
      <c r="D4" s="86"/>
      <c r="E4" s="86"/>
      <c r="F4" s="86"/>
      <c r="G4" s="86"/>
      <c r="H4" s="30"/>
    </row>
    <row r="5" spans="1:11" ht="27.75" customHeight="1">
      <c r="A5" s="410" t="s">
        <v>7</v>
      </c>
      <c r="B5" s="348" t="s">
        <v>13</v>
      </c>
      <c r="C5" s="348" t="s">
        <v>13</v>
      </c>
      <c r="D5" s="348" t="s">
        <v>257</v>
      </c>
      <c r="E5" s="348" t="s">
        <v>13</v>
      </c>
      <c r="F5" s="348" t="s">
        <v>14</v>
      </c>
      <c r="G5" s="350" t="s">
        <v>15</v>
      </c>
      <c r="H5" s="3"/>
    </row>
    <row r="6" spans="1:11" ht="18.75" customHeight="1" thickBot="1">
      <c r="A6" s="411"/>
      <c r="B6" s="349" t="s">
        <v>16</v>
      </c>
      <c r="C6" s="349" t="s">
        <v>17</v>
      </c>
      <c r="D6" s="349" t="s">
        <v>256</v>
      </c>
      <c r="E6" s="349" t="s">
        <v>18</v>
      </c>
      <c r="F6" s="349" t="s">
        <v>18</v>
      </c>
      <c r="G6" s="351" t="s">
        <v>18</v>
      </c>
      <c r="H6" s="3"/>
    </row>
    <row r="7" spans="1:11" ht="21" customHeight="1">
      <c r="A7" s="336">
        <v>2000</v>
      </c>
      <c r="B7" s="90">
        <v>11159.535</v>
      </c>
      <c r="C7" s="90">
        <v>2200.69</v>
      </c>
      <c r="D7" s="90">
        <v>328201</v>
      </c>
      <c r="E7" s="90">
        <v>129633.94500000001</v>
      </c>
      <c r="F7" s="90">
        <v>88723.11</v>
      </c>
      <c r="G7" s="91">
        <v>27450.54</v>
      </c>
      <c r="H7" s="3"/>
    </row>
    <row r="8" spans="1:11" ht="15" customHeight="1">
      <c r="A8" s="336">
        <v>2001</v>
      </c>
      <c r="B8" s="90">
        <v>15192</v>
      </c>
      <c r="C8" s="90">
        <v>1122</v>
      </c>
      <c r="D8" s="90">
        <v>219151</v>
      </c>
      <c r="E8" s="90">
        <v>111658</v>
      </c>
      <c r="F8" s="90">
        <v>76723</v>
      </c>
      <c r="G8" s="91">
        <v>14252</v>
      </c>
      <c r="H8" s="3"/>
    </row>
    <row r="9" spans="1:11" ht="15" customHeight="1">
      <c r="A9" s="336">
        <v>2002</v>
      </c>
      <c r="B9" s="90">
        <v>9123</v>
      </c>
      <c r="C9" s="90">
        <v>1170</v>
      </c>
      <c r="D9" s="90">
        <v>179806</v>
      </c>
      <c r="E9" s="90">
        <v>92442</v>
      </c>
      <c r="F9" s="90">
        <v>89272</v>
      </c>
      <c r="G9" s="91">
        <v>14291</v>
      </c>
      <c r="H9" s="3"/>
    </row>
    <row r="10" spans="1:11" ht="15" customHeight="1">
      <c r="A10" s="336">
        <v>2003</v>
      </c>
      <c r="B10" s="90">
        <v>13513.055</v>
      </c>
      <c r="C10" s="90">
        <v>1386.4749999999999</v>
      </c>
      <c r="D10" s="90">
        <v>244598</v>
      </c>
      <c r="E10" s="90">
        <v>124253</v>
      </c>
      <c r="F10" s="90">
        <v>80999</v>
      </c>
      <c r="G10" s="91">
        <v>19238</v>
      </c>
      <c r="H10" s="3"/>
    </row>
    <row r="11" spans="1:11" ht="15" customHeight="1">
      <c r="A11" s="336">
        <v>2004</v>
      </c>
      <c r="B11" s="90">
        <v>12749</v>
      </c>
      <c r="C11" s="90">
        <v>1188</v>
      </c>
      <c r="D11" s="90">
        <v>218125</v>
      </c>
      <c r="E11" s="90">
        <v>93437</v>
      </c>
      <c r="F11" s="90">
        <v>83609</v>
      </c>
      <c r="G11" s="91">
        <v>14262</v>
      </c>
      <c r="H11" s="3"/>
    </row>
    <row r="12" spans="1:11" ht="15" customHeight="1">
      <c r="A12" s="336">
        <v>2005</v>
      </c>
      <c r="B12" s="90">
        <v>14492.81</v>
      </c>
      <c r="C12" s="90">
        <v>1432.355</v>
      </c>
      <c r="D12" s="90">
        <v>234994</v>
      </c>
      <c r="E12" s="90">
        <v>49896.24</v>
      </c>
      <c r="F12" s="90">
        <v>64670.34</v>
      </c>
      <c r="G12" s="91">
        <v>13418.6</v>
      </c>
      <c r="H12" s="3"/>
    </row>
    <row r="13" spans="1:11" ht="15" customHeight="1">
      <c r="A13" s="336">
        <v>2006</v>
      </c>
      <c r="B13" s="90">
        <v>14981.68</v>
      </c>
      <c r="C13" s="90">
        <v>1067.02</v>
      </c>
      <c r="D13" s="90">
        <v>232358</v>
      </c>
      <c r="E13" s="90">
        <v>51319.99</v>
      </c>
      <c r="F13" s="90">
        <v>90079.08</v>
      </c>
      <c r="G13" s="91">
        <v>14355.9</v>
      </c>
      <c r="H13" s="3"/>
    </row>
    <row r="14" spans="1:11" ht="15" customHeight="1">
      <c r="A14" s="336">
        <v>2007</v>
      </c>
      <c r="B14" s="90">
        <v>11522.39</v>
      </c>
      <c r="C14" s="90">
        <v>2704.44</v>
      </c>
      <c r="D14" s="90">
        <v>207893.66</v>
      </c>
      <c r="E14" s="90">
        <v>43356.37</v>
      </c>
      <c r="F14" s="90">
        <v>79281.509999999995</v>
      </c>
      <c r="G14" s="91">
        <v>4097.6000000000004</v>
      </c>
      <c r="H14" s="3"/>
    </row>
    <row r="15" spans="1:11" ht="15" customHeight="1">
      <c r="A15" s="336">
        <v>2008</v>
      </c>
      <c r="B15" s="90">
        <v>13575</v>
      </c>
      <c r="C15" s="90">
        <v>4541</v>
      </c>
      <c r="D15" s="90">
        <v>169449</v>
      </c>
      <c r="E15" s="90">
        <v>32853</v>
      </c>
      <c r="F15" s="90">
        <v>86706</v>
      </c>
      <c r="G15" s="91">
        <v>793</v>
      </c>
      <c r="H15" s="3"/>
    </row>
    <row r="16" spans="1:11" ht="15" customHeight="1">
      <c r="A16" s="336">
        <v>2009</v>
      </c>
      <c r="B16" s="90">
        <v>12669</v>
      </c>
      <c r="C16" s="90">
        <v>1812</v>
      </c>
      <c r="D16" s="90">
        <v>171423</v>
      </c>
      <c r="E16" s="90">
        <v>35291</v>
      </c>
      <c r="F16" s="90">
        <v>61868</v>
      </c>
      <c r="G16" s="91">
        <v>11850</v>
      </c>
      <c r="H16" s="3"/>
    </row>
    <row r="17" spans="1:8" ht="15" customHeight="1">
      <c r="A17" s="336">
        <v>2010</v>
      </c>
      <c r="B17" s="90">
        <v>13174</v>
      </c>
      <c r="C17" s="90">
        <v>4501</v>
      </c>
      <c r="D17" s="90">
        <v>217920</v>
      </c>
      <c r="E17" s="90">
        <v>43595</v>
      </c>
      <c r="F17" s="90">
        <v>60557</v>
      </c>
      <c r="G17" s="91">
        <v>21545</v>
      </c>
      <c r="H17" s="3"/>
    </row>
    <row r="18" spans="1:8" ht="15" customHeight="1">
      <c r="A18" s="336">
        <v>2011</v>
      </c>
      <c r="B18" s="90">
        <v>15595</v>
      </c>
      <c r="C18" s="90">
        <v>4005</v>
      </c>
      <c r="D18" s="90">
        <v>192724</v>
      </c>
      <c r="E18" s="90">
        <v>37168</v>
      </c>
      <c r="F18" s="90">
        <v>58599</v>
      </c>
      <c r="G18" s="91">
        <v>16746</v>
      </c>
      <c r="H18" s="3"/>
    </row>
    <row r="19" spans="1:8" ht="15" customHeight="1">
      <c r="A19" s="336">
        <v>2012</v>
      </c>
      <c r="B19" s="90">
        <v>14504</v>
      </c>
      <c r="C19" s="90">
        <v>644</v>
      </c>
      <c r="D19" s="90">
        <v>167607</v>
      </c>
      <c r="E19" s="90">
        <v>24289</v>
      </c>
      <c r="F19" s="90">
        <v>44310</v>
      </c>
      <c r="G19" s="91">
        <v>21460</v>
      </c>
      <c r="H19" s="3"/>
    </row>
    <row r="20" spans="1:8" ht="15" customHeight="1">
      <c r="A20" s="336">
        <v>2013</v>
      </c>
      <c r="B20" s="90">
        <v>12820</v>
      </c>
      <c r="C20" s="90">
        <v>2146</v>
      </c>
      <c r="D20" s="90">
        <v>191901</v>
      </c>
      <c r="E20" s="90">
        <v>30424</v>
      </c>
      <c r="F20" s="90">
        <v>61990</v>
      </c>
      <c r="G20" s="91">
        <v>23888</v>
      </c>
      <c r="H20" s="3"/>
    </row>
    <row r="21" spans="1:8" ht="15" customHeight="1" thickBot="1">
      <c r="A21" s="357">
        <v>2014</v>
      </c>
      <c r="B21" s="92">
        <v>13977</v>
      </c>
      <c r="C21" s="92">
        <v>0</v>
      </c>
      <c r="D21" s="92">
        <v>210707</v>
      </c>
      <c r="E21" s="92">
        <v>42958</v>
      </c>
      <c r="F21" s="92">
        <v>83093</v>
      </c>
      <c r="G21" s="93">
        <v>27318</v>
      </c>
      <c r="H21" s="3"/>
    </row>
    <row r="22" spans="1:8" ht="12.75" customHeight="1">
      <c r="A22" s="102"/>
      <c r="B22" s="102"/>
      <c r="C22" s="102"/>
      <c r="D22" s="102"/>
      <c r="E22" s="102"/>
      <c r="F22" s="102"/>
      <c r="G22" s="102"/>
      <c r="H22" s="3"/>
    </row>
    <row r="23" spans="1:8" ht="12.75" customHeight="1" thickBot="1">
      <c r="A23" s="115"/>
      <c r="B23" s="115"/>
      <c r="C23" s="115"/>
      <c r="D23" s="115"/>
      <c r="E23" s="115"/>
      <c r="F23" s="115"/>
      <c r="G23" s="3"/>
    </row>
    <row r="24" spans="1:8" ht="18" customHeight="1">
      <c r="A24" s="410" t="s">
        <v>7</v>
      </c>
      <c r="B24" s="412" t="s">
        <v>20</v>
      </c>
      <c r="C24" s="348" t="s">
        <v>19</v>
      </c>
      <c r="D24" s="350" t="s">
        <v>163</v>
      </c>
      <c r="E24" s="412" t="s">
        <v>23</v>
      </c>
      <c r="F24" s="414" t="s">
        <v>215</v>
      </c>
      <c r="G24" s="3"/>
    </row>
    <row r="25" spans="1:8" ht="17.25" customHeight="1" thickBot="1">
      <c r="A25" s="411"/>
      <c r="B25" s="413"/>
      <c r="C25" s="349" t="s">
        <v>21</v>
      </c>
      <c r="D25" s="349" t="s">
        <v>22</v>
      </c>
      <c r="E25" s="413"/>
      <c r="F25" s="415"/>
      <c r="G25" s="3"/>
    </row>
    <row r="26" spans="1:8" ht="21.75" customHeight="1">
      <c r="A26" s="336">
        <v>2000</v>
      </c>
      <c r="B26" s="90">
        <v>323084.21999999997</v>
      </c>
      <c r="C26" s="90">
        <v>49874</v>
      </c>
      <c r="D26" s="90">
        <v>2825.3590000000004</v>
      </c>
      <c r="E26" s="90">
        <v>301178</v>
      </c>
      <c r="F26" s="91">
        <v>1279154</v>
      </c>
      <c r="G26" s="3"/>
    </row>
    <row r="27" spans="1:8" ht="15" customHeight="1">
      <c r="A27" s="336">
        <v>2001</v>
      </c>
      <c r="B27" s="90">
        <v>304029</v>
      </c>
      <c r="C27" s="90">
        <v>49627</v>
      </c>
      <c r="D27" s="90">
        <v>3107</v>
      </c>
      <c r="E27" s="90">
        <v>318606</v>
      </c>
      <c r="F27" s="91">
        <v>1131006</v>
      </c>
      <c r="G27" s="3"/>
    </row>
    <row r="28" spans="1:8" ht="15" customHeight="1">
      <c r="A28" s="336">
        <v>2002</v>
      </c>
      <c r="B28" s="90">
        <v>277042</v>
      </c>
      <c r="C28" s="90">
        <v>41838</v>
      </c>
      <c r="D28" s="90">
        <v>2959</v>
      </c>
      <c r="E28" s="90">
        <v>296587</v>
      </c>
      <c r="F28" s="91">
        <v>1026546</v>
      </c>
      <c r="G28" s="3"/>
    </row>
    <row r="29" spans="1:8" ht="15" customHeight="1">
      <c r="A29" s="336">
        <v>2003</v>
      </c>
      <c r="B29" s="90">
        <v>301120</v>
      </c>
      <c r="C29" s="90">
        <v>74164</v>
      </c>
      <c r="D29" s="90">
        <v>1343.98</v>
      </c>
      <c r="E29" s="90">
        <v>318815</v>
      </c>
      <c r="F29" s="91">
        <v>1198606</v>
      </c>
      <c r="G29" s="3"/>
    </row>
    <row r="30" spans="1:8" ht="15" customHeight="1">
      <c r="A30" s="336">
        <v>2004</v>
      </c>
      <c r="B30" s="90">
        <v>274286</v>
      </c>
      <c r="C30" s="90">
        <v>58780</v>
      </c>
      <c r="D30" s="90">
        <v>3616</v>
      </c>
      <c r="E30" s="90">
        <v>289205</v>
      </c>
      <c r="F30" s="91">
        <v>1072949</v>
      </c>
      <c r="G30" s="3"/>
    </row>
    <row r="31" spans="1:8" ht="15" customHeight="1">
      <c r="A31" s="336">
        <v>2005</v>
      </c>
      <c r="B31" s="90">
        <v>202929</v>
      </c>
      <c r="C31" s="90">
        <v>69877.5</v>
      </c>
      <c r="D31" s="90">
        <v>3760.52</v>
      </c>
      <c r="E31" s="90">
        <v>248553</v>
      </c>
      <c r="F31" s="91">
        <v>923764</v>
      </c>
      <c r="G31" s="3"/>
    </row>
    <row r="32" spans="1:8" ht="15" customHeight="1">
      <c r="A32" s="336">
        <v>2006</v>
      </c>
      <c r="B32" s="90">
        <v>244112.34</v>
      </c>
      <c r="C32" s="90">
        <v>76272.3</v>
      </c>
      <c r="D32" s="90">
        <v>4000.78</v>
      </c>
      <c r="E32" s="90">
        <v>220354</v>
      </c>
      <c r="F32" s="91">
        <v>969783</v>
      </c>
      <c r="G32" s="3"/>
    </row>
    <row r="33" spans="1:8" ht="15" customHeight="1">
      <c r="A33" s="336">
        <v>2007</v>
      </c>
      <c r="B33" s="90">
        <v>245464.74</v>
      </c>
      <c r="C33" s="90">
        <v>92063.1</v>
      </c>
      <c r="D33" s="90">
        <v>874.12</v>
      </c>
      <c r="E33" s="90">
        <v>266481</v>
      </c>
      <c r="F33" s="91">
        <v>985857</v>
      </c>
      <c r="G33" s="3"/>
    </row>
    <row r="34" spans="1:8" ht="15" customHeight="1">
      <c r="A34" s="336">
        <v>2008</v>
      </c>
      <c r="B34" s="90">
        <v>190697</v>
      </c>
      <c r="C34" s="90">
        <v>39346</v>
      </c>
      <c r="D34" s="90">
        <v>1317</v>
      </c>
      <c r="E34" s="90">
        <v>179748</v>
      </c>
      <c r="F34" s="91">
        <v>739757</v>
      </c>
      <c r="G34" s="3"/>
      <c r="H34" s="60"/>
    </row>
    <row r="35" spans="1:8" ht="15" customHeight="1">
      <c r="A35" s="336">
        <v>2009</v>
      </c>
      <c r="B35" s="90">
        <v>257642</v>
      </c>
      <c r="C35" s="90">
        <v>71152</v>
      </c>
      <c r="D35" s="90">
        <v>517</v>
      </c>
      <c r="E35" s="90">
        <v>138597</v>
      </c>
      <c r="F35" s="91">
        <v>781069</v>
      </c>
      <c r="G35" s="3"/>
    </row>
    <row r="36" spans="1:8" ht="15" customHeight="1">
      <c r="A36" s="336">
        <v>2010</v>
      </c>
      <c r="B36" s="90">
        <v>284542</v>
      </c>
      <c r="C36" s="90">
        <v>59379</v>
      </c>
      <c r="D36" s="90">
        <v>2371</v>
      </c>
      <c r="E36" s="90">
        <v>208583</v>
      </c>
      <c r="F36" s="91">
        <v>940984</v>
      </c>
      <c r="G36" s="3"/>
    </row>
    <row r="37" spans="1:8" ht="15" customHeight="1">
      <c r="A37" s="336">
        <v>2011</v>
      </c>
      <c r="B37" s="90">
        <v>252986</v>
      </c>
      <c r="C37" s="90">
        <v>51256</v>
      </c>
      <c r="D37" s="90">
        <v>4944</v>
      </c>
      <c r="E37" s="90">
        <v>192691</v>
      </c>
      <c r="F37" s="91">
        <v>846697</v>
      </c>
      <c r="G37" s="3"/>
    </row>
    <row r="38" spans="1:8" ht="15" customHeight="1">
      <c r="A38" s="336">
        <v>2012</v>
      </c>
      <c r="B38" s="90">
        <v>248534</v>
      </c>
      <c r="C38" s="90">
        <v>71003</v>
      </c>
      <c r="D38" s="90">
        <v>5375</v>
      </c>
      <c r="E38" s="90">
        <v>210820</v>
      </c>
      <c r="F38" s="91">
        <v>843410</v>
      </c>
      <c r="G38" s="3"/>
    </row>
    <row r="39" spans="1:8" ht="15" customHeight="1">
      <c r="A39" s="336">
        <v>2013</v>
      </c>
      <c r="B39" s="90">
        <v>288551</v>
      </c>
      <c r="C39" s="90">
        <v>73772</v>
      </c>
      <c r="D39" s="90">
        <v>5055</v>
      </c>
      <c r="E39" s="90">
        <v>238913</v>
      </c>
      <c r="F39" s="91">
        <v>961507</v>
      </c>
      <c r="G39" s="3"/>
    </row>
    <row r="40" spans="1:8" ht="15" customHeight="1" thickBot="1">
      <c r="A40" s="357">
        <v>2014</v>
      </c>
      <c r="B40" s="92">
        <v>349088</v>
      </c>
      <c r="C40" s="92">
        <v>88366</v>
      </c>
      <c r="D40" s="92">
        <v>5148</v>
      </c>
      <c r="E40" s="92">
        <v>225768</v>
      </c>
      <c r="F40" s="93">
        <v>1101895</v>
      </c>
      <c r="G40" s="3"/>
    </row>
    <row r="41" spans="1:8" ht="23.25" customHeight="1">
      <c r="A41" s="193" t="s">
        <v>293</v>
      </c>
      <c r="B41" s="102"/>
      <c r="C41" s="102"/>
      <c r="D41" s="102"/>
      <c r="E41" s="102"/>
      <c r="F41" s="102"/>
    </row>
  </sheetData>
  <mergeCells count="7">
    <mergeCell ref="A1:G1"/>
    <mergeCell ref="A5:A6"/>
    <mergeCell ref="A24:A25"/>
    <mergeCell ref="B24:B25"/>
    <mergeCell ref="E24:E25"/>
    <mergeCell ref="F24:F25"/>
    <mergeCell ref="A3:G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4" orientation="portrait" r:id="rId1"/>
  <headerFooter alignWithMargins="0">
    <oddFooter>&amp;C&amp;A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41">
    <pageSetUpPr fitToPage="1"/>
  </sheetPr>
  <dimension ref="A1:K22"/>
  <sheetViews>
    <sheetView showGridLines="0" view="pageBreakPreview" zoomScale="87" zoomScaleNormal="75" zoomScaleSheetLayoutView="87" workbookViewId="0">
      <selection activeCell="I86" sqref="I86"/>
    </sheetView>
  </sheetViews>
  <sheetFormatPr baseColWidth="10" defaultRowHeight="12.75"/>
  <cols>
    <col min="1" max="5" width="18.7109375" style="1" customWidth="1"/>
    <col min="6" max="16384" width="11.42578125" style="1"/>
  </cols>
  <sheetData>
    <row r="1" spans="1:11" s="22" customFormat="1" ht="18">
      <c r="A1" s="380" t="s">
        <v>251</v>
      </c>
      <c r="B1" s="380"/>
      <c r="C1" s="380"/>
      <c r="D1" s="380"/>
      <c r="E1" s="380"/>
    </row>
    <row r="3" spans="1:11" s="72" customFormat="1" ht="15" customHeight="1">
      <c r="A3" s="416" t="s">
        <v>370</v>
      </c>
      <c r="B3" s="416"/>
      <c r="C3" s="416"/>
      <c r="D3" s="416"/>
      <c r="E3" s="416"/>
      <c r="F3" s="71"/>
      <c r="G3" s="71"/>
      <c r="H3" s="71"/>
      <c r="I3" s="71"/>
      <c r="J3" s="71"/>
      <c r="K3" s="71"/>
    </row>
    <row r="4" spans="1:11" s="72" customFormat="1" ht="15" customHeight="1">
      <c r="A4" s="416" t="s">
        <v>288</v>
      </c>
      <c r="B4" s="416"/>
      <c r="C4" s="416"/>
      <c r="D4" s="416"/>
      <c r="E4" s="416"/>
      <c r="F4" s="71"/>
      <c r="G4" s="71"/>
      <c r="H4" s="71"/>
      <c r="I4" s="71"/>
      <c r="J4" s="71"/>
      <c r="K4" s="71"/>
    </row>
    <row r="5" spans="1:11" s="27" customFormat="1" ht="14.25" customHeight="1" thickBot="1">
      <c r="A5" s="86"/>
      <c r="B5" s="86"/>
      <c r="C5" s="86"/>
      <c r="D5" s="86"/>
      <c r="E5" s="86"/>
    </row>
    <row r="6" spans="1:11" ht="27.75" customHeight="1">
      <c r="A6" s="410" t="s">
        <v>7</v>
      </c>
      <c r="B6" s="348" t="s">
        <v>24</v>
      </c>
      <c r="C6" s="350" t="s">
        <v>25</v>
      </c>
      <c r="D6" s="412" t="s">
        <v>23</v>
      </c>
      <c r="E6" s="414" t="s">
        <v>12</v>
      </c>
    </row>
    <row r="7" spans="1:11" ht="18" customHeight="1" thickBot="1">
      <c r="A7" s="411"/>
      <c r="B7" s="349" t="s">
        <v>16</v>
      </c>
      <c r="C7" s="349" t="s">
        <v>26</v>
      </c>
      <c r="D7" s="413"/>
      <c r="E7" s="415"/>
    </row>
    <row r="8" spans="1:11" s="338" customFormat="1" ht="19.5" customHeight="1">
      <c r="A8" s="336">
        <v>2000</v>
      </c>
      <c r="B8" s="90">
        <v>34432</v>
      </c>
      <c r="C8" s="90">
        <v>298</v>
      </c>
      <c r="D8" s="90">
        <v>522118</v>
      </c>
      <c r="E8" s="91">
        <v>570282</v>
      </c>
    </row>
    <row r="9" spans="1:11" s="338" customFormat="1" ht="15" customHeight="1">
      <c r="A9" s="336">
        <v>2001</v>
      </c>
      <c r="B9" s="90">
        <v>38723</v>
      </c>
      <c r="C9" s="90">
        <v>277</v>
      </c>
      <c r="D9" s="90">
        <v>541943</v>
      </c>
      <c r="E9" s="91">
        <v>610838</v>
      </c>
    </row>
    <row r="10" spans="1:11" s="338" customFormat="1" ht="15" customHeight="1">
      <c r="A10" s="336">
        <v>2002</v>
      </c>
      <c r="B10" s="90">
        <v>33647</v>
      </c>
      <c r="C10" s="90">
        <v>662</v>
      </c>
      <c r="D10" s="90">
        <v>533819</v>
      </c>
      <c r="E10" s="91">
        <v>605224</v>
      </c>
    </row>
    <row r="11" spans="1:11" s="338" customFormat="1" ht="15" customHeight="1">
      <c r="A11" s="336">
        <v>2003</v>
      </c>
      <c r="B11" s="90">
        <v>35314.379999999997</v>
      </c>
      <c r="C11" s="90">
        <v>233</v>
      </c>
      <c r="D11" s="90">
        <v>548385</v>
      </c>
      <c r="E11" s="91">
        <v>614385</v>
      </c>
    </row>
    <row r="12" spans="1:11" s="338" customFormat="1" ht="15" customHeight="1">
      <c r="A12" s="336">
        <v>2004</v>
      </c>
      <c r="B12" s="90">
        <v>30585</v>
      </c>
      <c r="C12" s="90">
        <v>889</v>
      </c>
      <c r="D12" s="90">
        <v>511495</v>
      </c>
      <c r="E12" s="91">
        <v>588820</v>
      </c>
    </row>
    <row r="13" spans="1:11" s="338" customFormat="1" ht="15" customHeight="1">
      <c r="A13" s="336">
        <v>2005</v>
      </c>
      <c r="B13" s="90">
        <v>36566</v>
      </c>
      <c r="C13" s="90">
        <v>225</v>
      </c>
      <c r="D13" s="90">
        <v>441313</v>
      </c>
      <c r="E13" s="91">
        <v>513454</v>
      </c>
    </row>
    <row r="14" spans="1:11" s="338" customFormat="1" ht="15" customHeight="1">
      <c r="A14" s="336">
        <v>2006</v>
      </c>
      <c r="B14" s="90">
        <v>44797</v>
      </c>
      <c r="C14" s="90">
        <v>78.900000000000006</v>
      </c>
      <c r="D14" s="90">
        <v>386550</v>
      </c>
      <c r="E14" s="91">
        <v>452461</v>
      </c>
    </row>
    <row r="15" spans="1:11" s="338" customFormat="1" ht="15" customHeight="1">
      <c r="A15" s="336">
        <v>2007</v>
      </c>
      <c r="B15" s="90">
        <v>42371</v>
      </c>
      <c r="C15" s="90">
        <v>46.35</v>
      </c>
      <c r="D15" s="90">
        <v>463145</v>
      </c>
      <c r="E15" s="91">
        <v>554382</v>
      </c>
    </row>
    <row r="16" spans="1:11" s="338" customFormat="1" ht="15" customHeight="1">
      <c r="A16" s="336">
        <v>2008</v>
      </c>
      <c r="B16" s="90">
        <v>12827</v>
      </c>
      <c r="C16" s="90">
        <v>3601</v>
      </c>
      <c r="D16" s="90">
        <v>231421</v>
      </c>
      <c r="E16" s="91">
        <v>271578</v>
      </c>
    </row>
    <row r="17" spans="1:5" s="338" customFormat="1" ht="15" customHeight="1">
      <c r="A17" s="336">
        <v>2009</v>
      </c>
      <c r="B17" s="90">
        <v>10771</v>
      </c>
      <c r="C17" s="90">
        <v>2498</v>
      </c>
      <c r="D17" s="90">
        <v>241740</v>
      </c>
      <c r="E17" s="91">
        <v>264211</v>
      </c>
    </row>
    <row r="18" spans="1:5" s="338" customFormat="1" ht="15" customHeight="1">
      <c r="A18" s="336">
        <v>2010</v>
      </c>
      <c r="B18" s="90">
        <v>26995</v>
      </c>
      <c r="C18" s="90">
        <v>13</v>
      </c>
      <c r="D18" s="90">
        <v>298877</v>
      </c>
      <c r="E18" s="91">
        <v>337812</v>
      </c>
    </row>
    <row r="19" spans="1:5" s="338" customFormat="1" ht="15" customHeight="1">
      <c r="A19" s="336">
        <v>2011</v>
      </c>
      <c r="B19" s="90">
        <v>54197</v>
      </c>
      <c r="C19" s="90">
        <v>2593</v>
      </c>
      <c r="D19" s="90">
        <v>292807</v>
      </c>
      <c r="E19" s="91">
        <v>362672</v>
      </c>
    </row>
    <row r="20" spans="1:5" s="338" customFormat="1" ht="15" customHeight="1">
      <c r="A20" s="336">
        <v>2012</v>
      </c>
      <c r="B20" s="90">
        <v>45826</v>
      </c>
      <c r="C20" s="90">
        <v>2</v>
      </c>
      <c r="D20" s="90">
        <v>321574</v>
      </c>
      <c r="E20" s="91">
        <v>376590</v>
      </c>
    </row>
    <row r="21" spans="1:5" s="338" customFormat="1" ht="15" customHeight="1">
      <c r="A21" s="336">
        <v>2013</v>
      </c>
      <c r="B21" s="90">
        <v>58754</v>
      </c>
      <c r="C21" s="90">
        <v>0</v>
      </c>
      <c r="D21" s="90">
        <v>370969</v>
      </c>
      <c r="E21" s="91">
        <v>432904</v>
      </c>
    </row>
    <row r="22" spans="1:5" s="338" customFormat="1" ht="15" customHeight="1" thickBot="1">
      <c r="A22" s="357">
        <v>2014</v>
      </c>
      <c r="B22" s="92">
        <v>56806</v>
      </c>
      <c r="C22" s="92">
        <v>0</v>
      </c>
      <c r="D22" s="92">
        <v>338698</v>
      </c>
      <c r="E22" s="93">
        <v>398580</v>
      </c>
    </row>
  </sheetData>
  <mergeCells count="6">
    <mergeCell ref="A1:E1"/>
    <mergeCell ref="A3:E3"/>
    <mergeCell ref="A4:E4"/>
    <mergeCell ref="A6:A7"/>
    <mergeCell ref="D6:D7"/>
    <mergeCell ref="E6:E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72" orientation="portrait" r:id="rId1"/>
  <headerFooter alignWithMargins="0">
    <oddFooter>&amp;C&amp;A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G40"/>
  <sheetViews>
    <sheetView showGridLines="0" view="pageBreakPreview" topLeftCell="A19" zoomScale="75" zoomScaleNormal="75" workbookViewId="0">
      <selection activeCell="I86" sqref="I86"/>
    </sheetView>
  </sheetViews>
  <sheetFormatPr baseColWidth="10" defaultRowHeight="12.75"/>
  <cols>
    <col min="1" max="5" width="24.5703125" style="1" customWidth="1"/>
    <col min="6" max="16384" width="11.42578125" style="1"/>
  </cols>
  <sheetData>
    <row r="1" spans="1:6" s="22" customFormat="1" ht="18">
      <c r="A1" s="380" t="s">
        <v>251</v>
      </c>
      <c r="B1" s="380"/>
      <c r="C1" s="380"/>
      <c r="D1" s="380"/>
      <c r="E1" s="380"/>
    </row>
    <row r="3" spans="1:6" s="73" customFormat="1" ht="15" customHeight="1">
      <c r="A3" s="416" t="s">
        <v>371</v>
      </c>
      <c r="B3" s="416"/>
      <c r="C3" s="416"/>
      <c r="D3" s="416"/>
      <c r="E3" s="416"/>
    </row>
    <row r="4" spans="1:6" s="73" customFormat="1" ht="15" customHeight="1">
      <c r="A4" s="416" t="s">
        <v>289</v>
      </c>
      <c r="B4" s="416"/>
      <c r="C4" s="416"/>
      <c r="D4" s="416"/>
      <c r="E4" s="416"/>
    </row>
    <row r="5" spans="1:6" ht="13.5" thickBot="1">
      <c r="A5" s="115"/>
      <c r="B5" s="115"/>
      <c r="C5" s="115"/>
      <c r="D5" s="115"/>
      <c r="E5" s="115"/>
    </row>
    <row r="6" spans="1:6" ht="31.5" customHeight="1">
      <c r="A6" s="410" t="s">
        <v>7</v>
      </c>
      <c r="B6" s="348" t="s">
        <v>164</v>
      </c>
      <c r="C6" s="350" t="s">
        <v>14</v>
      </c>
      <c r="D6" s="412" t="s">
        <v>23</v>
      </c>
      <c r="E6" s="414" t="s">
        <v>12</v>
      </c>
    </row>
    <row r="7" spans="1:6" ht="25.5" customHeight="1" thickBot="1">
      <c r="A7" s="411"/>
      <c r="B7" s="358" t="s">
        <v>165</v>
      </c>
      <c r="C7" s="358" t="s">
        <v>165</v>
      </c>
      <c r="D7" s="413"/>
      <c r="E7" s="415"/>
    </row>
    <row r="8" spans="1:6" ht="21.75" customHeight="1">
      <c r="A8" s="336">
        <v>2000</v>
      </c>
      <c r="B8" s="90">
        <v>115930</v>
      </c>
      <c r="C8" s="90">
        <v>13746</v>
      </c>
      <c r="D8" s="90">
        <v>345142</v>
      </c>
      <c r="E8" s="91">
        <v>474822</v>
      </c>
      <c r="F8" s="39"/>
    </row>
    <row r="9" spans="1:6" ht="15" customHeight="1">
      <c r="A9" s="336">
        <v>2001</v>
      </c>
      <c r="B9" s="90">
        <v>110573</v>
      </c>
      <c r="C9" s="90">
        <v>17505</v>
      </c>
      <c r="D9" s="90">
        <v>340282</v>
      </c>
      <c r="E9" s="91">
        <v>468360</v>
      </c>
      <c r="F9" s="39"/>
    </row>
    <row r="10" spans="1:6" ht="15" customHeight="1">
      <c r="A10" s="336">
        <v>2002</v>
      </c>
      <c r="B10" s="90">
        <v>129593</v>
      </c>
      <c r="C10" s="90">
        <v>21161</v>
      </c>
      <c r="D10" s="90">
        <v>340386</v>
      </c>
      <c r="E10" s="91">
        <v>491138</v>
      </c>
      <c r="F10" s="39"/>
    </row>
    <row r="11" spans="1:6" ht="15" customHeight="1">
      <c r="A11" s="336">
        <v>2003</v>
      </c>
      <c r="B11" s="90">
        <v>124142</v>
      </c>
      <c r="C11" s="90">
        <v>18740</v>
      </c>
      <c r="D11" s="90">
        <v>325644</v>
      </c>
      <c r="E11" s="91">
        <v>468511</v>
      </c>
      <c r="F11" s="39"/>
    </row>
    <row r="12" spans="1:6" ht="15" customHeight="1">
      <c r="A12" s="336">
        <v>2004</v>
      </c>
      <c r="B12" s="90">
        <v>170083.8</v>
      </c>
      <c r="C12" s="90">
        <v>20681.5</v>
      </c>
      <c r="D12" s="90">
        <v>301529</v>
      </c>
      <c r="E12" s="91">
        <v>492571</v>
      </c>
      <c r="F12" s="39"/>
    </row>
    <row r="13" spans="1:6" ht="15" customHeight="1">
      <c r="A13" s="336">
        <v>2005</v>
      </c>
      <c r="B13" s="90">
        <v>105550.8</v>
      </c>
      <c r="C13" s="90">
        <v>22364.5</v>
      </c>
      <c r="D13" s="90">
        <v>270315</v>
      </c>
      <c r="E13" s="91">
        <v>398230</v>
      </c>
      <c r="F13" s="39"/>
    </row>
    <row r="14" spans="1:6" ht="15" customHeight="1">
      <c r="A14" s="336">
        <v>2006</v>
      </c>
      <c r="B14" s="90">
        <v>126595.8</v>
      </c>
      <c r="C14" s="90">
        <v>18477</v>
      </c>
      <c r="D14" s="90">
        <v>242661</v>
      </c>
      <c r="E14" s="91">
        <v>388187</v>
      </c>
      <c r="F14" s="39"/>
    </row>
    <row r="15" spans="1:6" ht="15" customHeight="1">
      <c r="A15" s="336">
        <v>2007</v>
      </c>
      <c r="B15" s="90">
        <v>131796</v>
      </c>
      <c r="C15" s="90">
        <v>21798</v>
      </c>
      <c r="D15" s="90">
        <v>291259</v>
      </c>
      <c r="E15" s="91">
        <v>444853</v>
      </c>
      <c r="F15" s="39"/>
    </row>
    <row r="16" spans="1:6" ht="15" customHeight="1">
      <c r="A16" s="336">
        <v>2008</v>
      </c>
      <c r="B16" s="90">
        <v>89935</v>
      </c>
      <c r="C16" s="90">
        <v>19968</v>
      </c>
      <c r="D16" s="90">
        <v>209291</v>
      </c>
      <c r="E16" s="91">
        <v>319194</v>
      </c>
      <c r="F16" s="39"/>
    </row>
    <row r="17" spans="1:7" ht="15" customHeight="1">
      <c r="A17" s="336">
        <v>2009</v>
      </c>
      <c r="B17" s="90">
        <v>35252</v>
      </c>
      <c r="C17" s="90">
        <v>9198</v>
      </c>
      <c r="D17" s="90">
        <v>121566</v>
      </c>
      <c r="E17" s="91">
        <v>166016</v>
      </c>
      <c r="F17" s="39"/>
    </row>
    <row r="18" spans="1:7" ht="15" customHeight="1">
      <c r="A18" s="336">
        <v>2010</v>
      </c>
      <c r="B18" s="90">
        <v>100102</v>
      </c>
      <c r="C18" s="90">
        <v>18294</v>
      </c>
      <c r="D18" s="90">
        <v>241187</v>
      </c>
      <c r="E18" s="91">
        <v>359583</v>
      </c>
      <c r="F18" s="39"/>
    </row>
    <row r="19" spans="1:7" ht="15" customHeight="1">
      <c r="A19" s="336">
        <v>2011</v>
      </c>
      <c r="B19" s="90">
        <v>91957</v>
      </c>
      <c r="C19" s="90">
        <v>15384</v>
      </c>
      <c r="D19" s="90">
        <v>207301</v>
      </c>
      <c r="E19" s="91">
        <v>314642</v>
      </c>
      <c r="F19" s="39"/>
    </row>
    <row r="20" spans="1:7" ht="15" customHeight="1">
      <c r="A20" s="336">
        <v>2012</v>
      </c>
      <c r="B20" s="90">
        <v>99921</v>
      </c>
      <c r="C20" s="90">
        <v>19915</v>
      </c>
      <c r="D20" s="90">
        <v>200496</v>
      </c>
      <c r="E20" s="91">
        <v>320841</v>
      </c>
      <c r="F20" s="39"/>
    </row>
    <row r="21" spans="1:7" ht="15" customHeight="1">
      <c r="A21" s="336">
        <v>2013</v>
      </c>
      <c r="B21" s="90">
        <v>119054</v>
      </c>
      <c r="C21" s="90">
        <v>21463</v>
      </c>
      <c r="D21" s="90">
        <v>213546</v>
      </c>
      <c r="E21" s="91">
        <v>354738</v>
      </c>
      <c r="F21" s="39"/>
    </row>
    <row r="22" spans="1:7" ht="15" customHeight="1" thickBot="1">
      <c r="A22" s="357">
        <v>2014</v>
      </c>
      <c r="B22" s="92">
        <v>129389</v>
      </c>
      <c r="C22" s="92">
        <v>18534</v>
      </c>
      <c r="D22" s="92">
        <v>208913</v>
      </c>
      <c r="E22" s="93">
        <v>357875</v>
      </c>
      <c r="F22" s="39"/>
    </row>
    <row r="26" spans="1:7">
      <c r="D26" s="73"/>
      <c r="E26" s="73"/>
      <c r="F26" s="73"/>
      <c r="G26" s="73"/>
    </row>
    <row r="27" spans="1:7">
      <c r="D27" s="73"/>
      <c r="E27" s="73"/>
      <c r="F27" s="73"/>
      <c r="G27" s="73"/>
    </row>
    <row r="28" spans="1:7">
      <c r="D28" s="73"/>
      <c r="E28" s="73"/>
      <c r="F28" s="73"/>
      <c r="G28" s="73"/>
    </row>
    <row r="29" spans="1:7">
      <c r="D29" s="73"/>
      <c r="E29" s="73"/>
      <c r="F29" s="73"/>
      <c r="G29" s="73"/>
    </row>
    <row r="30" spans="1:7">
      <c r="D30" s="73"/>
      <c r="E30" s="73"/>
      <c r="F30" s="73"/>
      <c r="G30" s="73"/>
    </row>
    <row r="31" spans="1:7">
      <c r="D31" s="73"/>
      <c r="E31" s="73"/>
      <c r="F31" s="73"/>
      <c r="G31" s="73"/>
    </row>
    <row r="32" spans="1:7">
      <c r="D32" s="73"/>
      <c r="E32" s="73"/>
      <c r="F32" s="73"/>
      <c r="G32" s="73"/>
    </row>
    <row r="33" spans="2:7">
      <c r="D33" s="73"/>
      <c r="E33" s="73"/>
      <c r="F33" s="73"/>
      <c r="G33" s="73"/>
    </row>
    <row r="36" spans="2:7">
      <c r="B36" s="73"/>
      <c r="C36" s="73"/>
      <c r="D36" s="73"/>
      <c r="E36" s="73"/>
    </row>
    <row r="37" spans="2:7">
      <c r="B37" s="73"/>
      <c r="C37" s="73"/>
      <c r="D37" s="73"/>
      <c r="E37" s="73"/>
    </row>
    <row r="38" spans="2:7">
      <c r="B38" s="73"/>
      <c r="D38" s="73"/>
      <c r="E38" s="73"/>
    </row>
    <row r="39" spans="2:7">
      <c r="B39" s="73"/>
      <c r="D39" s="73"/>
      <c r="E39" s="73"/>
    </row>
    <row r="40" spans="2:7">
      <c r="D40" s="73"/>
      <c r="E40" s="73"/>
    </row>
  </sheetData>
  <mergeCells count="6">
    <mergeCell ref="A1:E1"/>
    <mergeCell ref="A3:E3"/>
    <mergeCell ref="A4:E4"/>
    <mergeCell ref="A6:A7"/>
    <mergeCell ref="D6:D7"/>
    <mergeCell ref="E6:E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4" orientation="portrait" r:id="rId1"/>
  <headerFooter alignWithMargins="0">
    <oddFooter>&amp;C&amp;A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 codeName="Hoja51">
    <pageSetUpPr fitToPage="1"/>
  </sheetPr>
  <dimension ref="A1:Z25"/>
  <sheetViews>
    <sheetView showGridLines="0" view="pageBreakPreview" topLeftCell="A43" zoomScale="75" zoomScaleNormal="75" workbookViewId="0">
      <selection activeCell="I86" sqref="I86"/>
    </sheetView>
  </sheetViews>
  <sheetFormatPr baseColWidth="10" defaultColWidth="19.140625" defaultRowHeight="12.75"/>
  <cols>
    <col min="1" max="8" width="17" style="13" customWidth="1"/>
    <col min="9" max="9" width="6.5703125" style="13" customWidth="1"/>
    <col min="10" max="10" width="19.140625" style="13" customWidth="1"/>
    <col min="11" max="11" width="16.42578125" style="13" customWidth="1"/>
    <col min="12" max="12" width="31.85546875" style="13" customWidth="1"/>
    <col min="13" max="13" width="2.28515625" style="13" customWidth="1"/>
    <col min="14" max="14" width="22.85546875" style="13" customWidth="1"/>
    <col min="15" max="15" width="2.28515625" style="13" customWidth="1"/>
    <col min="16" max="16" width="22.85546875" style="13" customWidth="1"/>
    <col min="17" max="17" width="2.28515625" style="13" customWidth="1"/>
    <col min="18" max="18" width="22.85546875" style="13" customWidth="1"/>
    <col min="19" max="19" width="2.28515625" style="13" customWidth="1"/>
    <col min="20" max="20" width="22.85546875" style="13" customWidth="1"/>
    <col min="21" max="21" width="2.28515625" style="13" customWidth="1"/>
    <col min="22" max="22" width="22.85546875" style="13" customWidth="1"/>
    <col min="23" max="23" width="2.28515625" style="13" customWidth="1"/>
    <col min="24" max="24" width="22.85546875" style="13" customWidth="1"/>
    <col min="25" max="16384" width="19.140625" style="13"/>
  </cols>
  <sheetData>
    <row r="1" spans="1:26" s="26" customFormat="1" ht="18">
      <c r="A1" s="417" t="s">
        <v>251</v>
      </c>
      <c r="B1" s="417"/>
      <c r="C1" s="417"/>
      <c r="D1" s="417"/>
      <c r="E1" s="417"/>
      <c r="F1" s="417"/>
      <c r="G1" s="417"/>
      <c r="H1" s="417"/>
    </row>
    <row r="3" spans="1:26" s="70" customFormat="1" ht="15">
      <c r="A3" s="428" t="s">
        <v>372</v>
      </c>
      <c r="B3" s="428"/>
      <c r="C3" s="428"/>
      <c r="D3" s="428"/>
      <c r="E3" s="428"/>
      <c r="F3" s="428"/>
      <c r="G3" s="428"/>
      <c r="H3" s="428"/>
      <c r="I3" s="267"/>
      <c r="J3" s="69"/>
      <c r="K3" s="69"/>
    </row>
    <row r="4" spans="1:26" s="32" customFormat="1" ht="14.25" customHeight="1" thickBot="1">
      <c r="A4" s="116"/>
      <c r="B4" s="116"/>
      <c r="C4" s="116"/>
      <c r="D4" s="116"/>
      <c r="E4" s="116"/>
      <c r="F4" s="116"/>
      <c r="G4" s="116"/>
      <c r="H4" s="116"/>
      <c r="I4" s="188"/>
    </row>
    <row r="5" spans="1:26" s="360" customFormat="1" ht="15.75" customHeight="1">
      <c r="A5" s="418" t="s">
        <v>7</v>
      </c>
      <c r="B5" s="352" t="s">
        <v>27</v>
      </c>
      <c r="C5" s="421" t="s">
        <v>183</v>
      </c>
      <c r="D5" s="418"/>
      <c r="E5" s="421" t="s">
        <v>184</v>
      </c>
      <c r="F5" s="418"/>
      <c r="G5" s="421" t="s">
        <v>185</v>
      </c>
      <c r="H5" s="424"/>
      <c r="I5" s="359"/>
    </row>
    <row r="6" spans="1:26" s="360" customFormat="1" ht="14.25">
      <c r="A6" s="419"/>
      <c r="B6" s="321" t="s">
        <v>216</v>
      </c>
      <c r="C6" s="422"/>
      <c r="D6" s="423"/>
      <c r="E6" s="422"/>
      <c r="F6" s="423"/>
      <c r="G6" s="422"/>
      <c r="H6" s="425"/>
      <c r="I6" s="359"/>
    </row>
    <row r="7" spans="1:26" s="360" customFormat="1" ht="21.75" customHeight="1">
      <c r="A7" s="419"/>
      <c r="B7" s="426" t="s">
        <v>294</v>
      </c>
      <c r="C7" s="319" t="s">
        <v>12</v>
      </c>
      <c r="D7" s="319" t="s">
        <v>28</v>
      </c>
      <c r="E7" s="319" t="s">
        <v>12</v>
      </c>
      <c r="F7" s="319" t="s">
        <v>28</v>
      </c>
      <c r="G7" s="319" t="s">
        <v>12</v>
      </c>
      <c r="H7" s="320" t="s">
        <v>28</v>
      </c>
      <c r="I7" s="359"/>
    </row>
    <row r="8" spans="1:26" s="360" customFormat="1" ht="21.75" customHeight="1" thickBot="1">
      <c r="A8" s="420"/>
      <c r="B8" s="427"/>
      <c r="C8" s="361" t="s">
        <v>221</v>
      </c>
      <c r="D8" s="323" t="str">
        <f>(F8)</f>
        <v>kg/ha</v>
      </c>
      <c r="E8" s="361" t="s">
        <v>221</v>
      </c>
      <c r="F8" s="323" t="s">
        <v>29</v>
      </c>
      <c r="G8" s="361" t="s">
        <v>221</v>
      </c>
      <c r="H8" s="324" t="s">
        <v>29</v>
      </c>
      <c r="I8" s="359"/>
      <c r="Y8" s="362"/>
    </row>
    <row r="9" spans="1:26" ht="18.75" customHeight="1">
      <c r="A9" s="117" t="s">
        <v>207</v>
      </c>
      <c r="B9" s="90">
        <v>16622</v>
      </c>
      <c r="C9" s="90">
        <v>1279154</v>
      </c>
      <c r="D9" s="118">
        <v>76.955480688244492</v>
      </c>
      <c r="E9" s="90">
        <v>570282</v>
      </c>
      <c r="F9" s="118">
        <v>34.308867765611836</v>
      </c>
      <c r="G9" s="90">
        <v>474822</v>
      </c>
      <c r="H9" s="189">
        <v>28.565876549151728</v>
      </c>
      <c r="I9" s="46"/>
      <c r="K9" s="15"/>
      <c r="Y9" s="14"/>
    </row>
    <row r="10" spans="1:26" ht="15" customHeight="1">
      <c r="A10" s="117" t="s">
        <v>213</v>
      </c>
      <c r="B10" s="90">
        <v>16197</v>
      </c>
      <c r="C10" s="90">
        <v>1131006</v>
      </c>
      <c r="D10" s="118">
        <v>69.828116317836631</v>
      </c>
      <c r="E10" s="90">
        <v>610838</v>
      </c>
      <c r="F10" s="118">
        <v>37.713033277767487</v>
      </c>
      <c r="G10" s="90">
        <v>468360</v>
      </c>
      <c r="H10" s="189">
        <v>28.916466012224486</v>
      </c>
      <c r="I10" s="46"/>
      <c r="K10" s="15"/>
      <c r="Y10" s="14"/>
      <c r="Z10" s="14"/>
    </row>
    <row r="11" spans="1:26" ht="15" customHeight="1">
      <c r="A11" s="117" t="s">
        <v>214</v>
      </c>
      <c r="B11" s="90">
        <v>16328</v>
      </c>
      <c r="C11" s="90">
        <v>1026546</v>
      </c>
      <c r="D11" s="118">
        <v>62.870284174424299</v>
      </c>
      <c r="E11" s="90">
        <v>605224</v>
      </c>
      <c r="F11" s="118">
        <v>37.066634002939736</v>
      </c>
      <c r="G11" s="90">
        <v>491138</v>
      </c>
      <c r="H11" s="189">
        <v>30.079495345418913</v>
      </c>
      <c r="I11" s="191"/>
      <c r="K11" s="15"/>
      <c r="Y11" s="14"/>
      <c r="Z11" s="14"/>
    </row>
    <row r="12" spans="1:26" ht="15" customHeight="1">
      <c r="A12" s="117" t="s">
        <v>220</v>
      </c>
      <c r="B12" s="90">
        <v>16174</v>
      </c>
      <c r="C12" s="90">
        <v>1198606</v>
      </c>
      <c r="D12" s="118">
        <v>74.599999999999994</v>
      </c>
      <c r="E12" s="90">
        <v>614385</v>
      </c>
      <c r="F12" s="118">
        <v>38</v>
      </c>
      <c r="G12" s="90">
        <v>468511</v>
      </c>
      <c r="H12" s="189">
        <v>30.6</v>
      </c>
      <c r="I12" s="191"/>
      <c r="K12" s="15"/>
      <c r="Y12" s="14"/>
      <c r="Z12" s="14"/>
    </row>
    <row r="13" spans="1:26" ht="15" customHeight="1">
      <c r="A13" s="117" t="s">
        <v>223</v>
      </c>
      <c r="B13" s="90">
        <v>15965.705</v>
      </c>
      <c r="C13" s="90">
        <v>1072949</v>
      </c>
      <c r="D13" s="118">
        <v>67.65194521632462</v>
      </c>
      <c r="E13" s="90">
        <v>588820</v>
      </c>
      <c r="F13" s="118">
        <v>36.4</v>
      </c>
      <c r="G13" s="90">
        <v>492571</v>
      </c>
      <c r="H13" s="189">
        <v>32</v>
      </c>
      <c r="I13" s="46"/>
      <c r="K13" s="15"/>
      <c r="Y13" s="14"/>
    </row>
    <row r="14" spans="1:26" ht="15" customHeight="1">
      <c r="A14" s="117" t="s">
        <v>236</v>
      </c>
      <c r="B14" s="90">
        <v>15754.806999999999</v>
      </c>
      <c r="C14" s="90">
        <v>923764</v>
      </c>
      <c r="D14" s="118">
        <v>58.862606187432192</v>
      </c>
      <c r="E14" s="90">
        <v>513454</v>
      </c>
      <c r="F14" s="118">
        <v>32.590307199574077</v>
      </c>
      <c r="G14" s="90">
        <v>398230</v>
      </c>
      <c r="H14" s="189">
        <v>26.256049978904851</v>
      </c>
      <c r="I14" s="191"/>
    </row>
    <row r="15" spans="1:26" ht="15" customHeight="1">
      <c r="A15" s="117" t="s">
        <v>244</v>
      </c>
      <c r="B15" s="90">
        <v>15331.413</v>
      </c>
      <c r="C15" s="90">
        <v>969783</v>
      </c>
      <c r="D15" s="118">
        <v>63.254639347332173</v>
      </c>
      <c r="E15" s="90">
        <v>452461</v>
      </c>
      <c r="F15" s="118">
        <v>29.512022146947576</v>
      </c>
      <c r="G15" s="90">
        <v>388187</v>
      </c>
      <c r="H15" s="189">
        <v>25.319714497287364</v>
      </c>
      <c r="I15" s="191"/>
    </row>
    <row r="16" spans="1:26" ht="15" customHeight="1">
      <c r="A16" s="117" t="s">
        <v>249</v>
      </c>
      <c r="B16" s="90">
        <v>14979.075999999999</v>
      </c>
      <c r="C16" s="90">
        <v>985857</v>
      </c>
      <c r="D16" s="118">
        <v>65.81560838599124</v>
      </c>
      <c r="E16" s="90">
        <v>554382</v>
      </c>
      <c r="F16" s="118">
        <v>37.010427078412583</v>
      </c>
      <c r="G16" s="90">
        <v>444853</v>
      </c>
      <c r="H16" s="189">
        <v>29.698293806640677</v>
      </c>
      <c r="I16" s="191"/>
    </row>
    <row r="17" spans="1:11" ht="15" customHeight="1">
      <c r="A17" s="117" t="s">
        <v>250</v>
      </c>
      <c r="B17" s="90">
        <v>14757</v>
      </c>
      <c r="C17" s="90">
        <v>739757</v>
      </c>
      <c r="D17" s="118">
        <v>50.129226807616725</v>
      </c>
      <c r="E17" s="90">
        <v>271578</v>
      </c>
      <c r="F17" s="118">
        <v>18.40333401097784</v>
      </c>
      <c r="G17" s="90">
        <v>319194</v>
      </c>
      <c r="H17" s="189">
        <v>21.630006098800568</v>
      </c>
      <c r="I17" s="191"/>
    </row>
    <row r="18" spans="1:11" ht="15" customHeight="1">
      <c r="A18" s="117" t="s">
        <v>302</v>
      </c>
      <c r="B18" s="90">
        <v>15402</v>
      </c>
      <c r="C18" s="90">
        <v>781069</v>
      </c>
      <c r="D18" s="118">
        <v>50.712180236332941</v>
      </c>
      <c r="E18" s="90">
        <v>264211</v>
      </c>
      <c r="F18" s="118">
        <v>17.154330606414753</v>
      </c>
      <c r="G18" s="90">
        <v>166016</v>
      </c>
      <c r="H18" s="189">
        <v>10.778859888326192</v>
      </c>
      <c r="I18" s="191"/>
    </row>
    <row r="19" spans="1:11" ht="15" customHeight="1">
      <c r="A19" s="117" t="s">
        <v>410</v>
      </c>
      <c r="B19" s="90">
        <v>14727</v>
      </c>
      <c r="C19" s="90">
        <v>940984</v>
      </c>
      <c r="D19" s="118">
        <v>63.895158552318868</v>
      </c>
      <c r="E19" s="90">
        <v>337812</v>
      </c>
      <c r="F19" s="118">
        <v>22.938276634752494</v>
      </c>
      <c r="G19" s="90">
        <v>359583</v>
      </c>
      <c r="H19" s="189">
        <v>24.416581788551639</v>
      </c>
      <c r="I19" s="191"/>
    </row>
    <row r="20" spans="1:11" ht="15" customHeight="1">
      <c r="A20" s="117" t="s">
        <v>451</v>
      </c>
      <c r="B20" s="90">
        <v>14947</v>
      </c>
      <c r="C20" s="90">
        <v>846697</v>
      </c>
      <c r="D20" s="118">
        <v>56.7</v>
      </c>
      <c r="E20" s="90">
        <v>362672</v>
      </c>
      <c r="F20" s="118">
        <v>24.3</v>
      </c>
      <c r="G20" s="90">
        <v>314642</v>
      </c>
      <c r="H20" s="189">
        <v>21.1</v>
      </c>
      <c r="I20" s="191"/>
    </row>
    <row r="21" spans="1:11" ht="15" customHeight="1">
      <c r="A21" s="117" t="s">
        <v>461</v>
      </c>
      <c r="B21" s="90">
        <v>14932</v>
      </c>
      <c r="C21" s="90">
        <v>843410</v>
      </c>
      <c r="D21" s="118">
        <v>56.5</v>
      </c>
      <c r="E21" s="90">
        <v>376590</v>
      </c>
      <c r="F21" s="118">
        <v>25.2</v>
      </c>
      <c r="G21" s="90">
        <v>320841</v>
      </c>
      <c r="H21" s="189">
        <v>21.5</v>
      </c>
      <c r="I21" s="191"/>
    </row>
    <row r="22" spans="1:11" ht="15" customHeight="1">
      <c r="A22" s="117" t="s">
        <v>481</v>
      </c>
      <c r="B22" s="90">
        <v>15133</v>
      </c>
      <c r="C22" s="90">
        <v>961507</v>
      </c>
      <c r="D22" s="118">
        <v>63.537104341505319</v>
      </c>
      <c r="E22" s="90">
        <v>432904</v>
      </c>
      <c r="F22" s="118">
        <v>28.60662129121787</v>
      </c>
      <c r="G22" s="90">
        <v>354738</v>
      </c>
      <c r="H22" s="189">
        <v>23.441353333773872</v>
      </c>
      <c r="I22" s="46"/>
      <c r="K22" s="15"/>
    </row>
    <row r="23" spans="1:11" ht="15" customHeight="1" thickBot="1">
      <c r="A23" s="363" t="s">
        <v>508</v>
      </c>
      <c r="B23" s="92">
        <v>15499</v>
      </c>
      <c r="C23" s="92">
        <v>1101895</v>
      </c>
      <c r="D23" s="118">
        <v>71.094586747532105</v>
      </c>
      <c r="E23" s="92">
        <v>398580</v>
      </c>
      <c r="F23" s="119">
        <v>25.716497838570231</v>
      </c>
      <c r="G23" s="92">
        <v>357875</v>
      </c>
      <c r="H23" s="190">
        <v>23.090199367701143</v>
      </c>
      <c r="I23" s="46"/>
      <c r="K23" s="15"/>
    </row>
    <row r="24" spans="1:11" ht="22.5" customHeight="1">
      <c r="A24" s="120" t="s">
        <v>411</v>
      </c>
      <c r="B24" s="121"/>
      <c r="C24" s="121"/>
      <c r="D24" s="122"/>
      <c r="E24" s="121"/>
      <c r="F24" s="121"/>
      <c r="G24" s="121"/>
      <c r="H24" s="121"/>
      <c r="I24" s="46"/>
      <c r="K24" s="15"/>
    </row>
    <row r="25" spans="1:11">
      <c r="A25" s="83"/>
      <c r="I25" s="46"/>
      <c r="K25" s="15"/>
    </row>
  </sheetData>
  <mergeCells count="7">
    <mergeCell ref="A1:H1"/>
    <mergeCell ref="A5:A8"/>
    <mergeCell ref="C5:D6"/>
    <mergeCell ref="E5:F6"/>
    <mergeCell ref="G5:H6"/>
    <mergeCell ref="B7:B8"/>
    <mergeCell ref="A3:H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1" orientation="portrait" r:id="rId1"/>
  <headerFooter alignWithMargins="0">
    <oddFooter>&amp;C&amp;A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 codeName="Hoja5">
    <pageSetUpPr fitToPage="1"/>
  </sheetPr>
  <dimension ref="A1:AC25"/>
  <sheetViews>
    <sheetView showGridLines="0" view="pageBreakPreview" topLeftCell="A4" zoomScale="75" zoomScaleNormal="75" workbookViewId="0">
      <selection activeCell="I86" sqref="I86"/>
    </sheetView>
  </sheetViews>
  <sheetFormatPr baseColWidth="10" defaultColWidth="19.140625" defaultRowHeight="12.75"/>
  <cols>
    <col min="1" max="7" width="21.42578125" style="13" customWidth="1"/>
    <col min="8" max="8" width="14.7109375" style="13" customWidth="1"/>
    <col min="9" max="10" width="19.140625" style="13" customWidth="1"/>
    <col min="11" max="11" width="16.42578125" style="13" customWidth="1"/>
    <col min="12" max="12" width="31.85546875" style="13" customWidth="1"/>
    <col min="13" max="13" width="2.28515625" style="13" customWidth="1"/>
    <col min="14" max="14" width="22.85546875" style="13" customWidth="1"/>
    <col min="15" max="15" width="2.28515625" style="13" customWidth="1"/>
    <col min="16" max="16" width="22.85546875" style="13" customWidth="1"/>
    <col min="17" max="17" width="2.28515625" style="13" customWidth="1"/>
    <col min="18" max="18" width="22.85546875" style="13" customWidth="1"/>
    <col min="19" max="19" width="2.28515625" style="13" customWidth="1"/>
    <col min="20" max="20" width="22.85546875" style="13" customWidth="1"/>
    <col min="21" max="21" width="2.28515625" style="13" customWidth="1"/>
    <col min="22" max="22" width="22.85546875" style="13" customWidth="1"/>
    <col min="23" max="23" width="2.28515625" style="13" customWidth="1"/>
    <col min="24" max="24" width="22.85546875" style="13" customWidth="1"/>
    <col min="25" max="16384" width="19.140625" style="13"/>
  </cols>
  <sheetData>
    <row r="1" spans="1:29" s="26" customFormat="1" ht="18">
      <c r="A1" s="417" t="s">
        <v>251</v>
      </c>
      <c r="B1" s="417"/>
      <c r="C1" s="417"/>
      <c r="D1" s="417"/>
      <c r="E1" s="417"/>
      <c r="F1" s="417"/>
      <c r="G1" s="417"/>
      <c r="H1" s="37"/>
    </row>
    <row r="3" spans="1:29" s="75" customFormat="1" ht="15">
      <c r="A3" s="428" t="s">
        <v>373</v>
      </c>
      <c r="B3" s="433"/>
      <c r="C3" s="433"/>
      <c r="D3" s="433"/>
      <c r="E3" s="433"/>
      <c r="F3" s="433"/>
      <c r="G3" s="433"/>
      <c r="H3" s="74"/>
    </row>
    <row r="4" spans="1:29" ht="13.5" thickBot="1">
      <c r="A4" s="123"/>
      <c r="B4" s="123"/>
      <c r="C4" s="123"/>
      <c r="D4" s="123"/>
      <c r="E4" s="123"/>
      <c r="F4" s="123"/>
      <c r="G4" s="124"/>
      <c r="H4" s="186"/>
    </row>
    <row r="5" spans="1:29" ht="35.25" customHeight="1">
      <c r="A5" s="418" t="s">
        <v>7</v>
      </c>
      <c r="B5" s="429" t="s">
        <v>30</v>
      </c>
      <c r="C5" s="430"/>
      <c r="D5" s="431"/>
      <c r="E5" s="429" t="s">
        <v>31</v>
      </c>
      <c r="F5" s="430"/>
      <c r="G5" s="432"/>
      <c r="H5" s="187"/>
    </row>
    <row r="6" spans="1:29" ht="16.5" customHeight="1">
      <c r="A6" s="419"/>
      <c r="B6" s="319" t="s">
        <v>32</v>
      </c>
      <c r="C6" s="319" t="s">
        <v>33</v>
      </c>
      <c r="D6" s="319" t="s">
        <v>34</v>
      </c>
      <c r="E6" s="319" t="s">
        <v>32</v>
      </c>
      <c r="F6" s="319" t="s">
        <v>33</v>
      </c>
      <c r="G6" s="320" t="s">
        <v>34</v>
      </c>
      <c r="H6" s="187"/>
    </row>
    <row r="7" spans="1:29" ht="16.5" customHeight="1">
      <c r="A7" s="419"/>
      <c r="B7" s="321" t="s">
        <v>217</v>
      </c>
      <c r="C7" s="321" t="s">
        <v>217</v>
      </c>
      <c r="D7" s="321" t="s">
        <v>217</v>
      </c>
      <c r="E7" s="321" t="s">
        <v>217</v>
      </c>
      <c r="F7" s="321" t="s">
        <v>217</v>
      </c>
      <c r="G7" s="322" t="s">
        <v>217</v>
      </c>
      <c r="H7" s="187"/>
    </row>
    <row r="8" spans="1:29" ht="18.75" customHeight="1" thickBot="1">
      <c r="A8" s="420"/>
      <c r="B8" s="323" t="s">
        <v>35</v>
      </c>
      <c r="C8" s="323" t="s">
        <v>186</v>
      </c>
      <c r="D8" s="323" t="s">
        <v>187</v>
      </c>
      <c r="E8" s="323" t="s">
        <v>35</v>
      </c>
      <c r="F8" s="323" t="s">
        <v>186</v>
      </c>
      <c r="G8" s="324" t="s">
        <v>187</v>
      </c>
      <c r="H8" s="187"/>
    </row>
    <row r="9" spans="1:29" ht="19.5" customHeight="1">
      <c r="A9" s="363" t="s">
        <v>207</v>
      </c>
      <c r="B9" s="118">
        <v>874.2</v>
      </c>
      <c r="C9" s="118">
        <v>434.2</v>
      </c>
      <c r="D9" s="118">
        <v>758.4</v>
      </c>
      <c r="E9" s="118">
        <v>717.1</v>
      </c>
      <c r="F9" s="118">
        <v>295.7</v>
      </c>
      <c r="G9" s="189">
        <v>379.6</v>
      </c>
      <c r="H9" s="191"/>
      <c r="AA9" s="15"/>
      <c r="AC9" s="15"/>
    </row>
    <row r="10" spans="1:29" ht="15" customHeight="1">
      <c r="A10" s="363" t="s">
        <v>213</v>
      </c>
      <c r="B10" s="118">
        <v>800.4</v>
      </c>
      <c r="C10" s="118">
        <v>421.9</v>
      </c>
      <c r="D10" s="118">
        <v>684.1</v>
      </c>
      <c r="E10" s="118">
        <v>655.6</v>
      </c>
      <c r="F10" s="118">
        <v>300.39999999999998</v>
      </c>
      <c r="G10" s="189">
        <v>361.3</v>
      </c>
      <c r="H10" s="191"/>
      <c r="AA10" s="15"/>
      <c r="AC10" s="15"/>
    </row>
    <row r="11" spans="1:29" ht="15" customHeight="1">
      <c r="A11" s="363" t="s">
        <v>214</v>
      </c>
      <c r="B11" s="118">
        <v>800.5</v>
      </c>
      <c r="C11" s="118">
        <v>411.4</v>
      </c>
      <c r="D11" s="118">
        <v>577.70000000000005</v>
      </c>
      <c r="E11" s="118">
        <v>602.79999999999995</v>
      </c>
      <c r="F11" s="118">
        <v>293.5</v>
      </c>
      <c r="G11" s="189">
        <v>372</v>
      </c>
      <c r="H11" s="191"/>
      <c r="AA11" s="15"/>
      <c r="AC11" s="15"/>
    </row>
    <row r="12" spans="1:29" ht="15" customHeight="1">
      <c r="A12" s="363" t="s">
        <v>220</v>
      </c>
      <c r="B12" s="118">
        <v>835.9</v>
      </c>
      <c r="C12" s="118">
        <v>409.1</v>
      </c>
      <c r="D12" s="118">
        <v>669.6</v>
      </c>
      <c r="E12" s="118">
        <v>697.6</v>
      </c>
      <c r="F12" s="118">
        <v>319.2</v>
      </c>
      <c r="G12" s="189">
        <v>371</v>
      </c>
      <c r="H12" s="191"/>
      <c r="AA12" s="15"/>
      <c r="AC12" s="15"/>
    </row>
    <row r="13" spans="1:29" ht="15" customHeight="1">
      <c r="A13" s="363" t="s">
        <v>235</v>
      </c>
      <c r="B13" s="118">
        <v>757.2</v>
      </c>
      <c r="C13" s="118">
        <v>391.6</v>
      </c>
      <c r="D13" s="118">
        <v>715.7</v>
      </c>
      <c r="E13" s="118">
        <v>628.6</v>
      </c>
      <c r="F13" s="118">
        <v>285.60000000000002</v>
      </c>
      <c r="G13" s="189">
        <v>376.9</v>
      </c>
      <c r="H13" s="191"/>
      <c r="AA13" s="15"/>
      <c r="AC13" s="15"/>
    </row>
    <row r="14" spans="1:29" ht="15" customHeight="1">
      <c r="A14" s="363" t="s">
        <v>236</v>
      </c>
      <c r="B14" s="118">
        <v>787.7</v>
      </c>
      <c r="C14" s="118">
        <v>363.88900000000001</v>
      </c>
      <c r="D14" s="118">
        <v>646.71400000000006</v>
      </c>
      <c r="E14" s="118">
        <v>535.87699999999995</v>
      </c>
      <c r="F14" s="118">
        <v>263.49299999999999</v>
      </c>
      <c r="G14" s="189">
        <v>333.4</v>
      </c>
      <c r="H14" s="191"/>
      <c r="AA14" s="15"/>
      <c r="AC14" s="15"/>
    </row>
    <row r="15" spans="1:29" ht="15" customHeight="1">
      <c r="A15" s="363" t="s">
        <v>241</v>
      </c>
      <c r="B15" s="118">
        <v>711.4</v>
      </c>
      <c r="C15" s="118">
        <v>331.7</v>
      </c>
      <c r="D15" s="118">
        <v>583.6</v>
      </c>
      <c r="E15" s="118">
        <v>600.70000000000005</v>
      </c>
      <c r="F15" s="118">
        <v>221.9</v>
      </c>
      <c r="G15" s="189">
        <v>326</v>
      </c>
      <c r="H15" s="191"/>
      <c r="AA15" s="15"/>
      <c r="AC15" s="15"/>
    </row>
    <row r="16" spans="1:29" ht="15" customHeight="1">
      <c r="A16" s="363" t="s">
        <v>243</v>
      </c>
      <c r="B16" s="118">
        <v>701.02200000000005</v>
      </c>
      <c r="C16" s="118">
        <v>394.99200000000002</v>
      </c>
      <c r="D16" s="118">
        <v>623.09500000000003</v>
      </c>
      <c r="E16" s="118">
        <v>587.44200000000001</v>
      </c>
      <c r="F16" s="118">
        <v>250.27799999999999</v>
      </c>
      <c r="G16" s="189">
        <v>340.50599999999997</v>
      </c>
      <c r="H16" s="191"/>
      <c r="AA16" s="15"/>
      <c r="AC16" s="15"/>
    </row>
    <row r="17" spans="1:29" ht="15" customHeight="1">
      <c r="A17" s="363" t="s">
        <v>250</v>
      </c>
      <c r="B17" s="118">
        <v>627.29999999999995</v>
      </c>
      <c r="C17" s="118">
        <v>291.10000000000002</v>
      </c>
      <c r="D17" s="118">
        <v>571.70000000000005</v>
      </c>
      <c r="E17" s="118">
        <v>511.4</v>
      </c>
      <c r="F17" s="118">
        <v>127.2</v>
      </c>
      <c r="G17" s="189">
        <v>292.10000000000002</v>
      </c>
      <c r="H17" s="191"/>
      <c r="AA17" s="15"/>
      <c r="AC17" s="15"/>
    </row>
    <row r="18" spans="1:29" ht="15" customHeight="1">
      <c r="A18" s="363" t="s">
        <v>302</v>
      </c>
      <c r="B18" s="118">
        <v>620.20000000000005</v>
      </c>
      <c r="C18" s="118">
        <v>104.3</v>
      </c>
      <c r="D18" s="118">
        <v>416.7</v>
      </c>
      <c r="E18" s="118">
        <v>480.7</v>
      </c>
      <c r="F18" s="118">
        <v>180.9</v>
      </c>
      <c r="G18" s="189">
        <v>134.9</v>
      </c>
      <c r="H18" s="191"/>
      <c r="AA18" s="15"/>
      <c r="AC18" s="15"/>
    </row>
    <row r="19" spans="1:29" ht="15" customHeight="1">
      <c r="A19" s="363" t="s">
        <v>410</v>
      </c>
      <c r="B19" s="118">
        <v>715</v>
      </c>
      <c r="C19" s="118">
        <v>299.5</v>
      </c>
      <c r="D19" s="118">
        <v>445.3</v>
      </c>
      <c r="E19" s="118">
        <v>585.6</v>
      </c>
      <c r="F19" s="118">
        <v>148.69999999999999</v>
      </c>
      <c r="G19" s="189">
        <v>316.2</v>
      </c>
      <c r="H19" s="191"/>
      <c r="AA19" s="15"/>
      <c r="AC19" s="15"/>
    </row>
    <row r="20" spans="1:29" ht="15" customHeight="1">
      <c r="A20" s="363" t="s">
        <v>451</v>
      </c>
      <c r="B20" s="118">
        <v>718.1</v>
      </c>
      <c r="C20" s="118">
        <v>262.60000000000002</v>
      </c>
      <c r="D20" s="118">
        <v>611.29999999999995</v>
      </c>
      <c r="E20" s="118">
        <v>543</v>
      </c>
      <c r="F20" s="118">
        <v>199.5</v>
      </c>
      <c r="G20" s="189">
        <v>305.39999999999998</v>
      </c>
      <c r="H20" s="191"/>
      <c r="AA20" s="15"/>
      <c r="AC20" s="15"/>
    </row>
    <row r="21" spans="1:29" ht="15" customHeight="1">
      <c r="A21" s="363" t="s">
        <v>461</v>
      </c>
      <c r="B21" s="118">
        <v>748.9</v>
      </c>
      <c r="C21" s="118">
        <v>269.7</v>
      </c>
      <c r="D21" s="118">
        <v>679.2</v>
      </c>
      <c r="E21" s="118">
        <v>552.20000000000005</v>
      </c>
      <c r="F21" s="118">
        <v>229.5</v>
      </c>
      <c r="G21" s="189">
        <v>330</v>
      </c>
      <c r="H21" s="191"/>
      <c r="AA21" s="15"/>
      <c r="AC21" s="15"/>
    </row>
    <row r="22" spans="1:29" ht="15" customHeight="1">
      <c r="A22" s="363" t="s">
        <v>481</v>
      </c>
      <c r="B22" s="118">
        <v>710</v>
      </c>
      <c r="C22" s="118">
        <v>257.10000000000002</v>
      </c>
      <c r="D22" s="118">
        <v>706.3</v>
      </c>
      <c r="E22" s="118">
        <v>678.5</v>
      </c>
      <c r="F22" s="118">
        <v>294.2</v>
      </c>
      <c r="G22" s="189">
        <v>337.6</v>
      </c>
      <c r="H22" s="191"/>
      <c r="AA22" s="15"/>
      <c r="AC22" s="15"/>
    </row>
    <row r="23" spans="1:29" ht="15" customHeight="1" thickBot="1">
      <c r="A23" s="364" t="s">
        <v>509</v>
      </c>
      <c r="B23" s="119">
        <v>691.1</v>
      </c>
      <c r="C23" s="119">
        <v>190.6</v>
      </c>
      <c r="D23" s="119">
        <v>700</v>
      </c>
      <c r="E23" s="119">
        <v>834</v>
      </c>
      <c r="F23" s="119">
        <v>334.4</v>
      </c>
      <c r="G23" s="190">
        <v>299</v>
      </c>
      <c r="H23" s="191"/>
      <c r="AA23" s="15"/>
      <c r="AC23" s="15"/>
    </row>
    <row r="24" spans="1:29">
      <c r="AA24" s="15"/>
      <c r="AC24" s="15"/>
    </row>
    <row r="25" spans="1:29">
      <c r="AA25" s="15"/>
      <c r="AC25" s="15"/>
    </row>
  </sheetData>
  <mergeCells count="5">
    <mergeCell ref="A1:G1"/>
    <mergeCell ref="B5:D5"/>
    <mergeCell ref="E5:G5"/>
    <mergeCell ref="A3:G3"/>
    <mergeCell ref="A5:A8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2" orientation="portrait" r:id="rId1"/>
  <headerFooter alignWithMargins="0">
    <oddFooter>&amp;C&amp;A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61">
    <pageSetUpPr fitToPage="1"/>
  </sheetPr>
  <dimension ref="A1:O32"/>
  <sheetViews>
    <sheetView showGridLines="0" view="pageBreakPreview" zoomScale="75" zoomScaleNormal="75" workbookViewId="0">
      <selection activeCell="J17" sqref="J17"/>
    </sheetView>
  </sheetViews>
  <sheetFormatPr baseColWidth="10" defaultRowHeight="12.75"/>
  <cols>
    <col min="1" max="1" width="26.7109375" style="1" customWidth="1"/>
    <col min="2" max="13" width="16.7109375" style="1" customWidth="1"/>
    <col min="14" max="16384" width="11.42578125" style="1"/>
  </cols>
  <sheetData>
    <row r="1" spans="1:15" s="22" customFormat="1" ht="18">
      <c r="A1" s="435" t="s">
        <v>251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2" spans="1:15" ht="12.75" customHeight="1">
      <c r="A2" s="434"/>
      <c r="B2" s="434"/>
      <c r="C2" s="434"/>
      <c r="D2" s="434"/>
      <c r="E2" s="434"/>
      <c r="F2" s="434"/>
      <c r="G2" s="434"/>
      <c r="H2" s="434"/>
    </row>
    <row r="3" spans="1:15" s="63" customFormat="1" ht="15">
      <c r="A3" s="436" t="s">
        <v>374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</row>
    <row r="4" spans="1:15" s="27" customFormat="1" ht="14.25" customHeight="1" thickBot="1">
      <c r="A4" s="125"/>
      <c r="B4" s="125"/>
      <c r="C4" s="125"/>
      <c r="D4" s="125"/>
      <c r="E4" s="125"/>
      <c r="F4" s="125"/>
      <c r="G4" s="125"/>
      <c r="H4" s="125"/>
      <c r="I4" s="87"/>
      <c r="J4" s="87"/>
      <c r="K4" s="87"/>
      <c r="L4" s="87"/>
      <c r="M4" s="87"/>
    </row>
    <row r="5" spans="1:15">
      <c r="A5" s="133"/>
      <c r="B5" s="134" t="s">
        <v>36</v>
      </c>
      <c r="C5" s="135"/>
      <c r="D5" s="135"/>
      <c r="E5" s="135"/>
      <c r="F5" s="135"/>
      <c r="G5" s="135"/>
      <c r="H5" s="135"/>
      <c r="I5" s="136"/>
      <c r="J5" s="136"/>
      <c r="K5" s="136"/>
      <c r="L5" s="136"/>
      <c r="M5" s="136"/>
    </row>
    <row r="6" spans="1:15">
      <c r="A6" s="137" t="s">
        <v>37</v>
      </c>
      <c r="B6" s="138" t="s">
        <v>38</v>
      </c>
      <c r="C6" s="138">
        <v>2004</v>
      </c>
      <c r="D6" s="138">
        <v>2005</v>
      </c>
      <c r="E6" s="138">
        <v>2006</v>
      </c>
      <c r="F6" s="138">
        <v>2007</v>
      </c>
      <c r="G6" s="138">
        <v>2008</v>
      </c>
      <c r="H6" s="138">
        <v>2009</v>
      </c>
      <c r="I6" s="139">
        <v>2010</v>
      </c>
      <c r="J6" s="139">
        <v>2011</v>
      </c>
      <c r="K6" s="139">
        <v>2012</v>
      </c>
      <c r="L6" s="139">
        <v>2013</v>
      </c>
      <c r="M6" s="139">
        <v>2014</v>
      </c>
    </row>
    <row r="7" spans="1:15" ht="13.5" thickBot="1">
      <c r="A7" s="140"/>
      <c r="B7" s="141" t="s">
        <v>39</v>
      </c>
      <c r="C7" s="142"/>
      <c r="D7" s="142"/>
      <c r="E7" s="142"/>
      <c r="F7" s="142"/>
      <c r="G7" s="142"/>
      <c r="H7" s="142"/>
      <c r="I7" s="143"/>
      <c r="J7" s="143"/>
      <c r="K7" s="143"/>
      <c r="L7" s="143"/>
      <c r="M7" s="143"/>
    </row>
    <row r="8" spans="1:15" ht="30" customHeight="1">
      <c r="A8" s="130" t="s">
        <v>231</v>
      </c>
      <c r="B8" s="126" t="s">
        <v>40</v>
      </c>
      <c r="C8" s="95"/>
      <c r="D8" s="95"/>
      <c r="E8" s="95"/>
      <c r="F8" s="95"/>
      <c r="G8" s="95"/>
      <c r="H8" s="95"/>
      <c r="I8" s="96"/>
      <c r="J8" s="96"/>
      <c r="K8" s="96"/>
      <c r="L8" s="96"/>
      <c r="M8" s="96"/>
    </row>
    <row r="9" spans="1:15" ht="14.1" customHeight="1">
      <c r="A9" s="131" t="s">
        <v>41</v>
      </c>
      <c r="B9" s="237">
        <v>20.5</v>
      </c>
      <c r="C9" s="97">
        <v>14.48</v>
      </c>
      <c r="D9" s="97">
        <v>14.39</v>
      </c>
      <c r="E9" s="97">
        <v>18.899999999999999</v>
      </c>
      <c r="F9" s="97">
        <v>22.46</v>
      </c>
      <c r="G9" s="97">
        <v>27.35</v>
      </c>
      <c r="H9" s="97" t="s">
        <v>182</v>
      </c>
      <c r="I9" s="98" t="s">
        <v>412</v>
      </c>
      <c r="J9" s="91" t="s">
        <v>182</v>
      </c>
      <c r="K9" s="91" t="s">
        <v>182</v>
      </c>
      <c r="L9" s="91" t="s">
        <v>182</v>
      </c>
      <c r="M9" s="91" t="s">
        <v>182</v>
      </c>
      <c r="N9" s="5"/>
      <c r="O9" s="5"/>
    </row>
    <row r="10" spans="1:15" ht="14.1" customHeight="1">
      <c r="A10" s="131" t="s">
        <v>41</v>
      </c>
      <c r="B10" s="237">
        <v>26</v>
      </c>
      <c r="C10" s="97">
        <v>17.64</v>
      </c>
      <c r="D10" s="97">
        <v>19.41</v>
      </c>
      <c r="E10" s="97">
        <v>20.66</v>
      </c>
      <c r="F10" s="97">
        <v>21.38</v>
      </c>
      <c r="G10" s="97">
        <v>33.270000000000003</v>
      </c>
      <c r="H10" s="97">
        <v>23.82</v>
      </c>
      <c r="I10" s="98">
        <v>23.3</v>
      </c>
      <c r="J10" s="98">
        <v>29.99</v>
      </c>
      <c r="K10" s="98">
        <v>29.35</v>
      </c>
      <c r="L10" s="98">
        <v>28.97</v>
      </c>
      <c r="M10" s="98">
        <v>29.34</v>
      </c>
      <c r="N10" s="5"/>
      <c r="O10" s="5"/>
    </row>
    <row r="11" spans="1:15" ht="14.1" customHeight="1">
      <c r="A11" s="131" t="s">
        <v>42</v>
      </c>
      <c r="B11" s="237">
        <v>33.5</v>
      </c>
      <c r="C11" s="97">
        <v>19.82</v>
      </c>
      <c r="D11" s="97">
        <v>22.48</v>
      </c>
      <c r="E11" s="97">
        <v>24.32</v>
      </c>
      <c r="F11" s="97">
        <v>25.35</v>
      </c>
      <c r="G11" s="97">
        <v>37.869999999999997</v>
      </c>
      <c r="H11" s="97">
        <v>34.35</v>
      </c>
      <c r="I11" s="98">
        <v>30.24</v>
      </c>
      <c r="J11" s="98">
        <v>37.090000000000003</v>
      </c>
      <c r="K11" s="98">
        <v>38.89</v>
      </c>
      <c r="L11" s="98">
        <v>38.79</v>
      </c>
      <c r="M11" s="98">
        <v>38.94</v>
      </c>
      <c r="N11" s="5"/>
      <c r="O11" s="5"/>
    </row>
    <row r="12" spans="1:15" ht="14.1" customHeight="1">
      <c r="A12" s="131" t="s">
        <v>43</v>
      </c>
      <c r="B12" s="237">
        <v>26</v>
      </c>
      <c r="C12" s="97">
        <v>20.059999999999999</v>
      </c>
      <c r="D12" s="97">
        <v>21.1</v>
      </c>
      <c r="E12" s="97">
        <v>21.65</v>
      </c>
      <c r="F12" s="97">
        <v>23</v>
      </c>
      <c r="G12" s="97">
        <v>33.35</v>
      </c>
      <c r="H12" s="97">
        <v>28.39</v>
      </c>
      <c r="I12" s="98">
        <v>24.92</v>
      </c>
      <c r="J12" s="98">
        <v>32.229999999999997</v>
      </c>
      <c r="K12" s="98">
        <v>32.5</v>
      </c>
      <c r="L12" s="98">
        <v>32.76</v>
      </c>
      <c r="M12" s="98">
        <v>32.44</v>
      </c>
      <c r="N12" s="5"/>
      <c r="O12" s="5"/>
    </row>
    <row r="13" spans="1:15" ht="14.1" customHeight="1">
      <c r="A13" s="131" t="s">
        <v>44</v>
      </c>
      <c r="B13" s="237">
        <v>21</v>
      </c>
      <c r="C13" s="97">
        <v>12.99</v>
      </c>
      <c r="D13" s="97">
        <v>14.2</v>
      </c>
      <c r="E13" s="97">
        <v>14.45</v>
      </c>
      <c r="F13" s="97">
        <v>15.99</v>
      </c>
      <c r="G13" s="97">
        <v>26.3</v>
      </c>
      <c r="H13" s="97">
        <v>21.48</v>
      </c>
      <c r="I13" s="98">
        <v>18.690000000000001</v>
      </c>
      <c r="J13" s="98">
        <v>23.92</v>
      </c>
      <c r="K13" s="98">
        <v>24.9</v>
      </c>
      <c r="L13" s="98">
        <v>25.21</v>
      </c>
      <c r="M13" s="98">
        <v>22.79</v>
      </c>
      <c r="N13" s="5"/>
      <c r="O13" s="5"/>
    </row>
    <row r="14" spans="1:15" ht="14.1" customHeight="1">
      <c r="A14" s="131" t="s">
        <v>45</v>
      </c>
      <c r="B14" s="237">
        <v>46</v>
      </c>
      <c r="C14" s="97">
        <v>21.66</v>
      </c>
      <c r="D14" s="97">
        <v>24.77</v>
      </c>
      <c r="E14" s="97">
        <v>26.78</v>
      </c>
      <c r="F14" s="97">
        <v>30.03</v>
      </c>
      <c r="G14" s="97">
        <v>43.15</v>
      </c>
      <c r="H14" s="97">
        <v>32.729999999999997</v>
      </c>
      <c r="I14" s="98">
        <v>32</v>
      </c>
      <c r="J14" s="98">
        <v>39.24</v>
      </c>
      <c r="K14" s="98">
        <v>44.04</v>
      </c>
      <c r="L14" s="98">
        <v>41.48</v>
      </c>
      <c r="M14" s="98">
        <v>39.520000000000003</v>
      </c>
      <c r="N14" s="5"/>
      <c r="O14" s="5"/>
    </row>
    <row r="15" spans="1:15" ht="14.1" customHeight="1">
      <c r="A15" s="131"/>
      <c r="B15" s="127"/>
      <c r="C15" s="97"/>
      <c r="D15" s="97"/>
      <c r="E15" s="97"/>
      <c r="F15" s="97"/>
      <c r="G15" s="97"/>
      <c r="H15" s="97"/>
      <c r="I15" s="98"/>
      <c r="J15" s="98"/>
      <c r="K15" s="98"/>
      <c r="L15" s="98"/>
      <c r="M15" s="98"/>
      <c r="N15" s="5"/>
      <c r="O15" s="5"/>
    </row>
    <row r="16" spans="1:15" ht="14.1" customHeight="1">
      <c r="A16" s="132" t="s">
        <v>232</v>
      </c>
      <c r="B16" s="127" t="s">
        <v>420</v>
      </c>
      <c r="C16" s="97"/>
      <c r="D16" s="97"/>
      <c r="E16" s="97"/>
      <c r="F16" s="97"/>
      <c r="G16" s="97"/>
      <c r="H16" s="97"/>
      <c r="I16" s="98"/>
      <c r="J16" s="98"/>
      <c r="K16" s="98"/>
      <c r="L16" s="98"/>
      <c r="M16" s="98"/>
      <c r="N16" s="5"/>
      <c r="O16" s="5"/>
    </row>
    <row r="17" spans="1:15" ht="14.1" customHeight="1">
      <c r="A17" s="131" t="s">
        <v>46</v>
      </c>
      <c r="B17" s="237">
        <v>18</v>
      </c>
      <c r="C17" s="97">
        <v>14.02</v>
      </c>
      <c r="D17" s="97">
        <v>15.37</v>
      </c>
      <c r="E17" s="97">
        <v>15.28</v>
      </c>
      <c r="F17" s="97">
        <v>16.13</v>
      </c>
      <c r="G17" s="97">
        <v>26.26</v>
      </c>
      <c r="H17" s="97">
        <v>23.71</v>
      </c>
      <c r="I17" s="98">
        <v>18.64</v>
      </c>
      <c r="J17" s="98">
        <v>21.76</v>
      </c>
      <c r="K17" s="98">
        <v>22.38</v>
      </c>
      <c r="L17" s="98">
        <v>22.24</v>
      </c>
      <c r="M17" s="98">
        <v>21.26</v>
      </c>
      <c r="N17" s="5"/>
      <c r="O17" s="5"/>
    </row>
    <row r="18" spans="1:15" ht="14.1" customHeight="1">
      <c r="A18" s="131"/>
      <c r="B18" s="127"/>
      <c r="C18" s="97"/>
      <c r="D18" s="97"/>
      <c r="E18" s="97"/>
      <c r="F18" s="97"/>
      <c r="G18" s="97"/>
      <c r="H18" s="97"/>
      <c r="I18" s="98"/>
      <c r="J18" s="98"/>
      <c r="K18" s="98"/>
      <c r="L18" s="98"/>
      <c r="M18" s="98"/>
      <c r="N18" s="5"/>
      <c r="O18" s="5"/>
    </row>
    <row r="19" spans="1:15" ht="14.1" customHeight="1">
      <c r="A19" s="132" t="s">
        <v>258</v>
      </c>
      <c r="B19" s="127" t="s">
        <v>421</v>
      </c>
      <c r="C19" s="97"/>
      <c r="D19" s="97"/>
      <c r="E19" s="97"/>
      <c r="F19" s="97"/>
      <c r="G19" s="97"/>
      <c r="H19" s="97"/>
      <c r="I19" s="98"/>
      <c r="J19" s="98"/>
      <c r="K19" s="98"/>
      <c r="L19" s="98"/>
      <c r="M19" s="98"/>
      <c r="N19" s="5"/>
      <c r="O19" s="5"/>
    </row>
    <row r="20" spans="1:15" ht="14.1" customHeight="1">
      <c r="A20" s="131" t="s">
        <v>47</v>
      </c>
      <c r="B20" s="237">
        <v>50</v>
      </c>
      <c r="C20" s="97">
        <v>31.7</v>
      </c>
      <c r="D20" s="97">
        <v>39.47</v>
      </c>
      <c r="E20" s="97">
        <v>36.049999999999997</v>
      </c>
      <c r="F20" s="97">
        <v>36.97</v>
      </c>
      <c r="G20" s="97">
        <v>61.14</v>
      </c>
      <c r="H20" s="97">
        <v>67.67</v>
      </c>
      <c r="I20" s="98">
        <v>58.4</v>
      </c>
      <c r="J20" s="98">
        <v>58.34</v>
      </c>
      <c r="K20" s="98">
        <v>59.61</v>
      </c>
      <c r="L20" s="98">
        <v>60.44</v>
      </c>
      <c r="M20" s="98">
        <v>61.49</v>
      </c>
      <c r="N20" s="5"/>
      <c r="O20" s="5"/>
    </row>
    <row r="21" spans="1:15" ht="14.1" customHeight="1">
      <c r="A21" s="131"/>
      <c r="B21" s="127"/>
      <c r="C21" s="97"/>
      <c r="D21" s="97"/>
      <c r="E21" s="97"/>
      <c r="F21" s="97"/>
      <c r="G21" s="97"/>
      <c r="H21" s="97"/>
      <c r="I21" s="98"/>
      <c r="J21" s="98"/>
      <c r="K21" s="98"/>
      <c r="L21" s="98"/>
      <c r="M21" s="98"/>
      <c r="N21" s="5"/>
      <c r="O21" s="5"/>
    </row>
    <row r="22" spans="1:15" ht="14.1" customHeight="1">
      <c r="A22" s="131" t="s">
        <v>188</v>
      </c>
      <c r="B22" s="127"/>
      <c r="C22" s="97">
        <v>23.86</v>
      </c>
      <c r="D22" s="97">
        <v>25.64</v>
      </c>
      <c r="E22" s="97">
        <v>26.38</v>
      </c>
      <c r="F22" s="97">
        <v>32.4</v>
      </c>
      <c r="G22" s="97">
        <v>67.22</v>
      </c>
      <c r="H22" s="97">
        <v>45.27</v>
      </c>
      <c r="I22" s="98">
        <v>39.61</v>
      </c>
      <c r="J22" s="98">
        <v>53.11</v>
      </c>
      <c r="K22" s="98">
        <v>55.02</v>
      </c>
      <c r="L22" s="98">
        <v>47.63</v>
      </c>
      <c r="M22" s="98">
        <v>43.59</v>
      </c>
      <c r="N22" s="5"/>
      <c r="O22" s="5"/>
    </row>
    <row r="23" spans="1:15" ht="14.1" customHeight="1">
      <c r="A23" s="131"/>
      <c r="B23" s="127"/>
      <c r="C23" s="97"/>
      <c r="D23" s="97"/>
      <c r="E23" s="97"/>
      <c r="F23" s="97"/>
      <c r="G23" s="97"/>
      <c r="H23" s="97"/>
      <c r="I23" s="98"/>
      <c r="J23" s="98"/>
      <c r="K23" s="98"/>
      <c r="L23" s="98"/>
      <c r="M23" s="98"/>
      <c r="N23" s="5"/>
      <c r="O23" s="5"/>
    </row>
    <row r="24" spans="1:15" ht="14.1" customHeight="1">
      <c r="A24" s="132" t="s">
        <v>48</v>
      </c>
      <c r="B24" s="127" t="s">
        <v>49</v>
      </c>
      <c r="C24" s="97"/>
      <c r="D24" s="97"/>
      <c r="E24" s="97"/>
      <c r="F24" s="97"/>
      <c r="G24" s="97"/>
      <c r="H24" s="97"/>
      <c r="I24" s="98"/>
      <c r="J24" s="98"/>
      <c r="K24" s="98"/>
      <c r="L24" s="98"/>
      <c r="M24" s="98"/>
      <c r="N24" s="5"/>
      <c r="O24" s="5"/>
    </row>
    <row r="25" spans="1:15" ht="14.1" customHeight="1">
      <c r="A25" s="131" t="s">
        <v>233</v>
      </c>
      <c r="B25" s="127" t="s">
        <v>50</v>
      </c>
      <c r="C25" s="97">
        <v>14.94</v>
      </c>
      <c r="D25" s="97">
        <v>16.21</v>
      </c>
      <c r="E25" s="97">
        <v>16.149999999999999</v>
      </c>
      <c r="F25" s="97">
        <v>18.510000000000002</v>
      </c>
      <c r="G25" s="97">
        <v>29.87</v>
      </c>
      <c r="H25" s="97">
        <v>25.41</v>
      </c>
      <c r="I25" s="98">
        <v>19.989999999999998</v>
      </c>
      <c r="J25" s="98">
        <v>24.66</v>
      </c>
      <c r="K25" s="98">
        <v>25.3</v>
      </c>
      <c r="L25" s="98">
        <v>24.06</v>
      </c>
      <c r="M25" s="98">
        <v>25.16</v>
      </c>
      <c r="N25" s="5"/>
      <c r="O25" s="5"/>
    </row>
    <row r="26" spans="1:15" ht="14.1" customHeight="1">
      <c r="A26" s="131" t="s">
        <v>233</v>
      </c>
      <c r="B26" s="127" t="s">
        <v>51</v>
      </c>
      <c r="C26" s="97">
        <v>15.28</v>
      </c>
      <c r="D26" s="97">
        <v>16.62</v>
      </c>
      <c r="E26" s="97">
        <v>16.55</v>
      </c>
      <c r="F26" s="97">
        <v>19.239999999999998</v>
      </c>
      <c r="G26" s="97">
        <v>28.74</v>
      </c>
      <c r="H26" s="97" t="s">
        <v>182</v>
      </c>
      <c r="I26" s="98" t="s">
        <v>412</v>
      </c>
      <c r="J26" s="91" t="s">
        <v>182</v>
      </c>
      <c r="K26" s="91" t="s">
        <v>182</v>
      </c>
      <c r="L26" s="91" t="s">
        <v>182</v>
      </c>
      <c r="M26" s="91" t="s">
        <v>412</v>
      </c>
      <c r="N26" s="5"/>
      <c r="O26" s="5"/>
    </row>
    <row r="27" spans="1:15" ht="14.1" customHeight="1">
      <c r="A27" s="131" t="s">
        <v>233</v>
      </c>
      <c r="B27" s="127" t="s">
        <v>52</v>
      </c>
      <c r="C27" s="97">
        <v>16.829999999999998</v>
      </c>
      <c r="D27" s="97">
        <v>18.489999999999998</v>
      </c>
      <c r="E27" s="97">
        <v>19.13</v>
      </c>
      <c r="F27" s="97">
        <v>22.05</v>
      </c>
      <c r="G27" s="97">
        <v>39.909999999999997</v>
      </c>
      <c r="H27" s="97">
        <v>32.159999999999997</v>
      </c>
      <c r="I27" s="98">
        <v>27.75</v>
      </c>
      <c r="J27" s="98">
        <v>34.43</v>
      </c>
      <c r="K27" s="98">
        <v>35.619999999999997</v>
      </c>
      <c r="L27" s="98">
        <v>34.78</v>
      </c>
      <c r="M27" s="98">
        <v>32.83</v>
      </c>
      <c r="N27" s="5"/>
      <c r="O27" s="5"/>
    </row>
    <row r="28" spans="1:15" ht="14.1" customHeight="1">
      <c r="A28" s="131" t="s">
        <v>233</v>
      </c>
      <c r="B28" s="127" t="s">
        <v>53</v>
      </c>
      <c r="C28" s="97">
        <v>18.059999999999999</v>
      </c>
      <c r="D28" s="97">
        <v>19.39</v>
      </c>
      <c r="E28" s="97">
        <v>19.989999999999998</v>
      </c>
      <c r="F28" s="97">
        <v>25.08</v>
      </c>
      <c r="G28" s="97">
        <v>47.25</v>
      </c>
      <c r="H28" s="97">
        <v>39.159999999999997</v>
      </c>
      <c r="I28" s="98">
        <v>32.43</v>
      </c>
      <c r="J28" s="98">
        <v>39.799999999999997</v>
      </c>
      <c r="K28" s="98">
        <v>41.52</v>
      </c>
      <c r="L28" s="98">
        <v>41.01</v>
      </c>
      <c r="M28" s="98">
        <v>39.479999999999997</v>
      </c>
      <c r="N28" s="5"/>
      <c r="O28" s="5"/>
    </row>
    <row r="29" spans="1:15" ht="14.1" customHeight="1">
      <c r="A29" s="131" t="s">
        <v>233</v>
      </c>
      <c r="B29" s="127" t="s">
        <v>54</v>
      </c>
      <c r="C29" s="97">
        <v>20.79</v>
      </c>
      <c r="D29" s="97">
        <v>21.99</v>
      </c>
      <c r="E29" s="97">
        <v>22.92</v>
      </c>
      <c r="F29" s="97">
        <v>23.39</v>
      </c>
      <c r="G29" s="97">
        <v>38.72</v>
      </c>
      <c r="H29" s="97">
        <v>38.590000000000003</v>
      </c>
      <c r="I29" s="98">
        <v>33.770000000000003</v>
      </c>
      <c r="J29" s="98">
        <v>37.72</v>
      </c>
      <c r="K29" s="98">
        <v>40.340000000000003</v>
      </c>
      <c r="L29" s="98">
        <v>40.28</v>
      </c>
      <c r="M29" s="98">
        <v>38.770000000000003</v>
      </c>
      <c r="N29" s="5"/>
      <c r="O29" s="5"/>
    </row>
    <row r="30" spans="1:15" ht="14.1" customHeight="1">
      <c r="A30" s="131" t="s">
        <v>233</v>
      </c>
      <c r="B30" s="127" t="s">
        <v>55</v>
      </c>
      <c r="C30" s="97">
        <v>20.350000000000001</v>
      </c>
      <c r="D30" s="97">
        <v>21.02</v>
      </c>
      <c r="E30" s="97">
        <v>21.44</v>
      </c>
      <c r="F30" s="97">
        <v>24.94</v>
      </c>
      <c r="G30" s="97">
        <v>42.42</v>
      </c>
      <c r="H30" s="97">
        <v>39.840000000000003</v>
      </c>
      <c r="I30" s="98">
        <v>32.659999999999997</v>
      </c>
      <c r="J30" s="98">
        <v>37.729999999999997</v>
      </c>
      <c r="K30" s="98">
        <v>38.47</v>
      </c>
      <c r="L30" s="98">
        <v>39.76</v>
      </c>
      <c r="M30" s="98">
        <v>38.590000000000003</v>
      </c>
      <c r="N30" s="5"/>
      <c r="O30" s="5"/>
    </row>
    <row r="31" spans="1:15" ht="14.1" customHeight="1" thickBot="1">
      <c r="A31" s="128" t="s">
        <v>233</v>
      </c>
      <c r="B31" s="129" t="s">
        <v>56</v>
      </c>
      <c r="C31" s="100">
        <v>20.420000000000002</v>
      </c>
      <c r="D31" s="100">
        <v>21.87</v>
      </c>
      <c r="E31" s="100">
        <v>22.57</v>
      </c>
      <c r="F31" s="100">
        <v>25.19</v>
      </c>
      <c r="G31" s="100">
        <v>47.47</v>
      </c>
      <c r="H31" s="100">
        <v>40.049999999999997</v>
      </c>
      <c r="I31" s="101">
        <v>34.58</v>
      </c>
      <c r="J31" s="101">
        <v>40.14</v>
      </c>
      <c r="K31" s="101">
        <v>43.01</v>
      </c>
      <c r="L31" s="101">
        <v>42.42</v>
      </c>
      <c r="M31" s="101">
        <v>39.78</v>
      </c>
      <c r="N31" s="5"/>
      <c r="O31" s="5"/>
    </row>
    <row r="32" spans="1:15">
      <c r="A32" s="35"/>
      <c r="B32" s="35"/>
      <c r="C32" s="35"/>
      <c r="D32" s="35"/>
      <c r="E32" s="35"/>
      <c r="F32" s="35"/>
      <c r="G32" s="5"/>
      <c r="H32" s="12"/>
    </row>
  </sheetData>
  <mergeCells count="3">
    <mergeCell ref="A2:H2"/>
    <mergeCell ref="A1:M1"/>
    <mergeCell ref="A3:M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5" orientation="landscape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95">
    <pageSetUpPr fitToPage="1"/>
  </sheetPr>
  <dimension ref="A1:Q46"/>
  <sheetViews>
    <sheetView view="pageBreakPreview" zoomScale="75" zoomScaleNormal="75" workbookViewId="0">
      <selection activeCell="I86" sqref="I86"/>
    </sheetView>
  </sheetViews>
  <sheetFormatPr baseColWidth="10" defaultRowHeight="12.75"/>
  <cols>
    <col min="1" max="1" width="37.140625" style="201" customWidth="1"/>
    <col min="2" max="11" width="12.7109375" style="201" customWidth="1"/>
    <col min="12" max="12" width="5.140625" style="201" customWidth="1"/>
    <col min="13" max="16384" width="11.42578125" style="201"/>
  </cols>
  <sheetData>
    <row r="1" spans="1:17" s="197" customFormat="1" ht="18">
      <c r="A1" s="381" t="s">
        <v>251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7" s="199" customFormat="1" ht="15" customHeight="1">
      <c r="A2" s="198"/>
    </row>
    <row r="3" spans="1:17" s="199" customFormat="1" ht="15" customHeight="1">
      <c r="A3" s="382" t="s">
        <v>495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</row>
    <row r="4" spans="1:17" s="199" customFormat="1" ht="15.75" thickBot="1">
      <c r="A4" s="200"/>
      <c r="B4" s="206"/>
      <c r="C4" s="206"/>
      <c r="D4" s="206"/>
      <c r="E4" s="206"/>
      <c r="F4" s="206"/>
      <c r="G4" s="206"/>
      <c r="H4" s="206"/>
      <c r="I4" s="206"/>
      <c r="J4" s="206"/>
      <c r="K4" s="206"/>
    </row>
    <row r="5" spans="1:17" ht="12.75" customHeight="1">
      <c r="A5" s="389" t="s">
        <v>234</v>
      </c>
      <c r="B5" s="386" t="s">
        <v>335</v>
      </c>
      <c r="C5" s="386" t="s">
        <v>336</v>
      </c>
      <c r="D5" s="386" t="s">
        <v>456</v>
      </c>
      <c r="E5" s="386" t="s">
        <v>337</v>
      </c>
      <c r="F5" s="386" t="s">
        <v>338</v>
      </c>
      <c r="G5" s="386" t="s">
        <v>339</v>
      </c>
      <c r="H5" s="386" t="s">
        <v>340</v>
      </c>
      <c r="I5" s="386" t="s">
        <v>407</v>
      </c>
      <c r="J5" s="386" t="s">
        <v>406</v>
      </c>
      <c r="K5" s="383" t="s">
        <v>341</v>
      </c>
    </row>
    <row r="6" spans="1:17">
      <c r="A6" s="390"/>
      <c r="B6" s="387"/>
      <c r="C6" s="387"/>
      <c r="D6" s="387"/>
      <c r="E6" s="387"/>
      <c r="F6" s="387"/>
      <c r="G6" s="387"/>
      <c r="H6" s="387"/>
      <c r="I6" s="387"/>
      <c r="J6" s="387"/>
      <c r="K6" s="384"/>
    </row>
    <row r="7" spans="1:17" ht="13.5" thickBot="1">
      <c r="A7" s="391"/>
      <c r="B7" s="388"/>
      <c r="C7" s="388"/>
      <c r="D7" s="388"/>
      <c r="E7" s="388"/>
      <c r="F7" s="388"/>
      <c r="G7" s="388"/>
      <c r="H7" s="388"/>
      <c r="I7" s="388"/>
      <c r="J7" s="388"/>
      <c r="K7" s="385"/>
    </row>
    <row r="8" spans="1:17">
      <c r="A8" s="340"/>
      <c r="B8" s="208"/>
      <c r="C8" s="208"/>
      <c r="D8" s="208"/>
      <c r="E8" s="208"/>
      <c r="F8" s="208"/>
      <c r="G8" s="208"/>
      <c r="H8" s="208"/>
      <c r="I8" s="208"/>
      <c r="J8" s="208"/>
      <c r="K8" s="209"/>
      <c r="L8" s="205"/>
      <c r="M8" s="205"/>
      <c r="N8" s="205"/>
      <c r="O8" s="205"/>
      <c r="P8" s="205"/>
      <c r="Q8" s="205"/>
    </row>
    <row r="9" spans="1:17">
      <c r="A9" s="339" t="s">
        <v>324</v>
      </c>
      <c r="B9" s="282" t="s">
        <v>412</v>
      </c>
      <c r="C9" s="282">
        <v>17005</v>
      </c>
      <c r="D9" s="282" t="s">
        <v>412</v>
      </c>
      <c r="E9" s="282">
        <v>12353</v>
      </c>
      <c r="F9" s="282" t="s">
        <v>412</v>
      </c>
      <c r="G9" s="282">
        <v>33834</v>
      </c>
      <c r="H9" s="282" t="s">
        <v>412</v>
      </c>
      <c r="I9" s="282" t="s">
        <v>412</v>
      </c>
      <c r="J9" s="282" t="s">
        <v>412</v>
      </c>
      <c r="K9" s="283" t="s">
        <v>412</v>
      </c>
      <c r="L9" s="205"/>
      <c r="M9" s="205"/>
      <c r="N9" s="205"/>
      <c r="O9" s="205"/>
      <c r="P9" s="205"/>
      <c r="Q9" s="205"/>
    </row>
    <row r="10" spans="1:17">
      <c r="A10" s="340"/>
      <c r="B10" s="284"/>
      <c r="C10" s="284"/>
      <c r="D10" s="284"/>
      <c r="E10" s="284"/>
      <c r="F10" s="284"/>
      <c r="G10" s="284"/>
      <c r="H10" s="284"/>
      <c r="I10" s="284"/>
      <c r="J10" s="284"/>
      <c r="K10" s="285"/>
      <c r="L10" s="205"/>
      <c r="M10" s="205"/>
      <c r="N10" s="205"/>
      <c r="O10" s="205"/>
      <c r="P10" s="205"/>
      <c r="Q10" s="205"/>
    </row>
    <row r="11" spans="1:17">
      <c r="A11" s="339" t="s">
        <v>325</v>
      </c>
      <c r="B11" s="282" t="s">
        <v>412</v>
      </c>
      <c r="C11" s="282" t="s">
        <v>412</v>
      </c>
      <c r="D11" s="282" t="s">
        <v>412</v>
      </c>
      <c r="E11" s="282">
        <v>62793</v>
      </c>
      <c r="F11" s="282">
        <v>708</v>
      </c>
      <c r="G11" s="282">
        <v>104161</v>
      </c>
      <c r="H11" s="282" t="s">
        <v>412</v>
      </c>
      <c r="I11" s="282">
        <v>1417</v>
      </c>
      <c r="J11" s="282">
        <v>12958</v>
      </c>
      <c r="K11" s="283" t="s">
        <v>412</v>
      </c>
      <c r="L11" s="205"/>
      <c r="M11" s="205"/>
      <c r="N11" s="205"/>
      <c r="O11" s="205"/>
      <c r="P11" s="205"/>
      <c r="Q11" s="205"/>
    </row>
    <row r="12" spans="1:17">
      <c r="A12" s="340"/>
      <c r="B12" s="284"/>
      <c r="C12" s="284"/>
      <c r="D12" s="284"/>
      <c r="E12" s="284"/>
      <c r="F12" s="284"/>
      <c r="G12" s="284"/>
      <c r="H12" s="284"/>
      <c r="I12" s="284"/>
      <c r="J12" s="284"/>
      <c r="K12" s="285"/>
      <c r="L12" s="205"/>
      <c r="M12" s="205"/>
      <c r="N12" s="205"/>
      <c r="O12" s="205"/>
      <c r="P12" s="205"/>
      <c r="Q12" s="205"/>
    </row>
    <row r="13" spans="1:17">
      <c r="A13" s="339" t="s">
        <v>326</v>
      </c>
      <c r="B13" s="282" t="s">
        <v>412</v>
      </c>
      <c r="C13" s="282"/>
      <c r="D13" s="282" t="s">
        <v>412</v>
      </c>
      <c r="E13" s="282">
        <v>8460</v>
      </c>
      <c r="F13" s="282" t="s">
        <v>412</v>
      </c>
      <c r="G13" s="282">
        <v>15315</v>
      </c>
      <c r="H13" s="282">
        <v>1349</v>
      </c>
      <c r="I13" s="282">
        <v>756</v>
      </c>
      <c r="J13" s="282" t="s">
        <v>412</v>
      </c>
      <c r="K13" s="283" t="s">
        <v>412</v>
      </c>
      <c r="L13" s="205"/>
      <c r="M13" s="205"/>
      <c r="N13" s="205"/>
      <c r="O13" s="205"/>
      <c r="P13" s="205"/>
      <c r="Q13" s="205"/>
    </row>
    <row r="14" spans="1:17">
      <c r="A14" s="340"/>
      <c r="B14" s="284"/>
      <c r="C14" s="284"/>
      <c r="D14" s="284"/>
      <c r="E14" s="284"/>
      <c r="F14" s="284"/>
      <c r="G14" s="284"/>
      <c r="H14" s="284"/>
      <c r="I14" s="284"/>
      <c r="J14" s="284"/>
      <c r="K14" s="285"/>
      <c r="L14" s="205"/>
      <c r="M14" s="205"/>
      <c r="N14" s="205"/>
      <c r="O14" s="205"/>
      <c r="P14" s="205"/>
      <c r="Q14" s="205"/>
    </row>
    <row r="15" spans="1:17">
      <c r="A15" s="339" t="s">
        <v>327</v>
      </c>
      <c r="B15" s="282">
        <v>4603</v>
      </c>
      <c r="C15" s="282">
        <v>9537</v>
      </c>
      <c r="D15" s="282" t="s">
        <v>412</v>
      </c>
      <c r="E15" s="282">
        <v>266251</v>
      </c>
      <c r="F15" s="282" t="s">
        <v>412</v>
      </c>
      <c r="G15" s="282">
        <v>121083</v>
      </c>
      <c r="H15" s="282">
        <v>41623</v>
      </c>
      <c r="I15" s="282">
        <v>3800</v>
      </c>
      <c r="J15" s="282">
        <v>8129</v>
      </c>
      <c r="K15" s="283" t="s">
        <v>412</v>
      </c>
      <c r="L15" s="205"/>
      <c r="M15" s="205"/>
      <c r="N15" s="205"/>
      <c r="O15" s="205"/>
      <c r="P15" s="205"/>
      <c r="Q15" s="205"/>
    </row>
    <row r="16" spans="1:17">
      <c r="A16" s="340"/>
      <c r="B16" s="284"/>
      <c r="C16" s="284"/>
      <c r="D16" s="284"/>
      <c r="E16" s="284"/>
      <c r="F16" s="284"/>
      <c r="G16" s="284"/>
      <c r="H16" s="284"/>
      <c r="I16" s="284"/>
      <c r="J16" s="284"/>
      <c r="K16" s="285"/>
      <c r="L16" s="205"/>
      <c r="M16" s="205"/>
      <c r="N16" s="205"/>
      <c r="O16" s="205"/>
      <c r="P16" s="205"/>
      <c r="Q16" s="205"/>
    </row>
    <row r="17" spans="1:17">
      <c r="A17" s="339" t="s">
        <v>328</v>
      </c>
      <c r="B17" s="282">
        <v>26450</v>
      </c>
      <c r="C17" s="282">
        <v>17182</v>
      </c>
      <c r="D17" s="282">
        <v>1882</v>
      </c>
      <c r="E17" s="282">
        <v>179660</v>
      </c>
      <c r="F17" s="282" t="s">
        <v>412</v>
      </c>
      <c r="G17" s="282">
        <v>118055</v>
      </c>
      <c r="H17" s="282">
        <v>18573</v>
      </c>
      <c r="I17" s="282">
        <v>37519</v>
      </c>
      <c r="J17" s="282">
        <v>11679</v>
      </c>
      <c r="K17" s="283">
        <v>854</v>
      </c>
      <c r="L17" s="205"/>
      <c r="M17" s="205"/>
      <c r="N17" s="205"/>
      <c r="O17" s="205"/>
      <c r="P17" s="205"/>
      <c r="Q17" s="205"/>
    </row>
    <row r="18" spans="1:17">
      <c r="A18" s="340"/>
      <c r="B18" s="284"/>
      <c r="C18" s="284"/>
      <c r="D18" s="284"/>
      <c r="E18" s="284"/>
      <c r="F18" s="284"/>
      <c r="G18" s="284"/>
      <c r="H18" s="284"/>
      <c r="I18" s="284"/>
      <c r="J18" s="284"/>
      <c r="K18" s="285"/>
      <c r="L18" s="205"/>
      <c r="M18" s="205"/>
      <c r="N18" s="205"/>
      <c r="O18" s="205"/>
      <c r="P18" s="205"/>
      <c r="Q18" s="205"/>
    </row>
    <row r="19" spans="1:17">
      <c r="A19" s="339" t="s">
        <v>476</v>
      </c>
      <c r="B19" s="282" t="s">
        <v>412</v>
      </c>
      <c r="C19" s="282" t="s">
        <v>412</v>
      </c>
      <c r="D19" s="282" t="s">
        <v>412</v>
      </c>
      <c r="E19" s="282">
        <v>1280</v>
      </c>
      <c r="F19" s="282" t="s">
        <v>412</v>
      </c>
      <c r="G19" s="282">
        <v>745</v>
      </c>
      <c r="H19" s="282" t="s">
        <v>412</v>
      </c>
      <c r="I19" s="282" t="s">
        <v>412</v>
      </c>
      <c r="J19" s="282" t="s">
        <v>412</v>
      </c>
      <c r="K19" s="283" t="s">
        <v>412</v>
      </c>
      <c r="L19" s="205"/>
      <c r="M19" s="205"/>
      <c r="N19" s="205"/>
      <c r="O19" s="205"/>
      <c r="P19" s="205"/>
      <c r="Q19" s="205"/>
    </row>
    <row r="20" spans="1:17">
      <c r="A20" s="340"/>
      <c r="B20" s="284"/>
      <c r="C20" s="284"/>
      <c r="D20" s="284"/>
      <c r="E20" s="284"/>
      <c r="F20" s="284"/>
      <c r="G20" s="284"/>
      <c r="H20" s="284"/>
      <c r="I20" s="284"/>
      <c r="J20" s="284"/>
      <c r="K20" s="285"/>
      <c r="L20" s="205"/>
      <c r="M20" s="205"/>
      <c r="N20" s="205"/>
      <c r="O20" s="205"/>
      <c r="P20" s="205"/>
      <c r="Q20" s="205"/>
    </row>
    <row r="21" spans="1:17">
      <c r="A21" s="339" t="s">
        <v>329</v>
      </c>
      <c r="B21" s="282" t="s">
        <v>412</v>
      </c>
      <c r="C21" s="282">
        <v>7904</v>
      </c>
      <c r="D21" s="282" t="s">
        <v>412</v>
      </c>
      <c r="E21" s="282">
        <v>83148</v>
      </c>
      <c r="F21" s="282">
        <v>10809</v>
      </c>
      <c r="G21" s="282">
        <v>106090</v>
      </c>
      <c r="H21" s="282">
        <v>1734</v>
      </c>
      <c r="I21" s="282">
        <v>15063</v>
      </c>
      <c r="J21" s="282" t="s">
        <v>412</v>
      </c>
      <c r="K21" s="283" t="s">
        <v>412</v>
      </c>
      <c r="L21" s="205"/>
      <c r="M21" s="205"/>
      <c r="N21" s="205"/>
      <c r="O21" s="205"/>
      <c r="P21" s="205"/>
      <c r="Q21" s="205"/>
    </row>
    <row r="22" spans="1:17">
      <c r="A22" s="340"/>
      <c r="B22" s="284"/>
      <c r="C22" s="284"/>
      <c r="D22" s="284"/>
      <c r="E22" s="284"/>
      <c r="F22" s="284"/>
      <c r="G22" s="284"/>
      <c r="H22" s="284"/>
      <c r="I22" s="284"/>
      <c r="J22" s="284"/>
      <c r="K22" s="285"/>
      <c r="L22" s="205"/>
      <c r="M22" s="205"/>
      <c r="N22" s="205"/>
      <c r="O22" s="205"/>
      <c r="P22" s="205"/>
      <c r="Q22" s="205"/>
    </row>
    <row r="23" spans="1:17">
      <c r="A23" s="339" t="s">
        <v>330</v>
      </c>
      <c r="B23" s="282" t="s">
        <v>412</v>
      </c>
      <c r="C23" s="282" t="s">
        <v>412</v>
      </c>
      <c r="D23" s="282" t="s">
        <v>412</v>
      </c>
      <c r="E23" s="282">
        <v>15860</v>
      </c>
      <c r="F23" s="282" t="s">
        <v>412</v>
      </c>
      <c r="G23" s="282">
        <v>1180</v>
      </c>
      <c r="H23" s="282" t="s">
        <v>412</v>
      </c>
      <c r="I23" s="282">
        <v>720</v>
      </c>
      <c r="J23" s="282" t="s">
        <v>412</v>
      </c>
      <c r="K23" s="283" t="s">
        <v>412</v>
      </c>
      <c r="L23" s="205"/>
      <c r="M23" s="205"/>
      <c r="N23" s="205"/>
      <c r="O23" s="205"/>
      <c r="P23" s="205"/>
      <c r="Q23" s="205"/>
    </row>
    <row r="24" spans="1:17">
      <c r="A24" s="340"/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7">
      <c r="A25" s="339" t="s">
        <v>331</v>
      </c>
      <c r="B25" s="282" t="s">
        <v>412</v>
      </c>
      <c r="C25" s="282">
        <v>18054</v>
      </c>
      <c r="D25" s="282" t="s">
        <v>412</v>
      </c>
      <c r="E25" s="282">
        <v>230209</v>
      </c>
      <c r="F25" s="282">
        <v>3812</v>
      </c>
      <c r="G25" s="282">
        <v>103211</v>
      </c>
      <c r="H25" s="282">
        <v>10333</v>
      </c>
      <c r="I25" s="282">
        <v>27248</v>
      </c>
      <c r="J25" s="282" t="s">
        <v>412</v>
      </c>
      <c r="K25" s="283" t="s">
        <v>412</v>
      </c>
    </row>
    <row r="26" spans="1:17">
      <c r="A26" s="340"/>
      <c r="B26" s="284"/>
      <c r="C26" s="284"/>
      <c r="D26" s="284"/>
      <c r="E26" s="284"/>
      <c r="F26" s="284"/>
      <c r="G26" s="284"/>
      <c r="H26" s="284"/>
      <c r="I26" s="284"/>
      <c r="J26" s="284"/>
      <c r="K26" s="285"/>
    </row>
    <row r="27" spans="1:17">
      <c r="A27" s="339" t="s">
        <v>332</v>
      </c>
      <c r="B27" s="282">
        <v>27072</v>
      </c>
      <c r="C27" s="282" t="s">
        <v>412</v>
      </c>
      <c r="D27" s="282" t="s">
        <v>412</v>
      </c>
      <c r="E27" s="282" t="s">
        <v>412</v>
      </c>
      <c r="F27" s="282" t="s">
        <v>412</v>
      </c>
      <c r="G27" s="282" t="s">
        <v>412</v>
      </c>
      <c r="H27" s="282" t="s">
        <v>412</v>
      </c>
      <c r="I27" s="282" t="s">
        <v>412</v>
      </c>
      <c r="J27" s="282" t="s">
        <v>412</v>
      </c>
      <c r="K27" s="283" t="s">
        <v>412</v>
      </c>
    </row>
    <row r="28" spans="1:17">
      <c r="A28" s="340"/>
      <c r="B28" s="284"/>
      <c r="C28" s="284"/>
      <c r="D28" s="284"/>
      <c r="E28" s="284"/>
      <c r="F28" s="284"/>
      <c r="G28" s="284"/>
      <c r="H28" s="284"/>
      <c r="I28" s="284"/>
      <c r="J28" s="284"/>
      <c r="K28" s="285"/>
    </row>
    <row r="29" spans="1:17">
      <c r="A29" s="339" t="s">
        <v>507</v>
      </c>
      <c r="B29" s="282">
        <v>900</v>
      </c>
      <c r="C29" s="282" t="s">
        <v>412</v>
      </c>
      <c r="D29" s="282" t="s">
        <v>412</v>
      </c>
      <c r="E29" s="282" t="s">
        <v>412</v>
      </c>
      <c r="F29" s="282" t="s">
        <v>412</v>
      </c>
      <c r="G29" s="282" t="s">
        <v>412</v>
      </c>
      <c r="H29" s="282" t="s">
        <v>412</v>
      </c>
      <c r="I29" s="282" t="s">
        <v>412</v>
      </c>
      <c r="J29" s="282" t="s">
        <v>412</v>
      </c>
      <c r="K29" s="283" t="s">
        <v>412</v>
      </c>
    </row>
    <row r="30" spans="1:17">
      <c r="A30" s="340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7">
      <c r="A31" s="339" t="s">
        <v>333</v>
      </c>
      <c r="B31" s="282">
        <v>15109</v>
      </c>
      <c r="C31" s="282">
        <v>900</v>
      </c>
      <c r="D31" s="282" t="s">
        <v>412</v>
      </c>
      <c r="E31" s="282">
        <v>8089</v>
      </c>
      <c r="F31" s="282" t="s">
        <v>412</v>
      </c>
      <c r="G31" s="282">
        <v>10694</v>
      </c>
      <c r="H31" s="282">
        <v>8902</v>
      </c>
      <c r="I31" s="282">
        <v>15252</v>
      </c>
      <c r="J31" s="282">
        <v>8681</v>
      </c>
      <c r="K31" s="283" t="s">
        <v>412</v>
      </c>
    </row>
    <row r="32" spans="1:17">
      <c r="A32" s="341"/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>
      <c r="A33" s="339" t="s">
        <v>334</v>
      </c>
      <c r="B33" s="282">
        <v>87789</v>
      </c>
      <c r="C33" s="282">
        <v>2332</v>
      </c>
      <c r="D33" s="282" t="s">
        <v>412</v>
      </c>
      <c r="E33" s="282">
        <v>29514</v>
      </c>
      <c r="F33" s="282" t="s">
        <v>412</v>
      </c>
      <c r="G33" s="282">
        <v>150016</v>
      </c>
      <c r="H33" s="282">
        <v>280193</v>
      </c>
      <c r="I33" s="282">
        <v>32968</v>
      </c>
      <c r="J33" s="282">
        <v>5169</v>
      </c>
      <c r="K33" s="283">
        <v>2670</v>
      </c>
    </row>
    <row r="34" spans="1:11">
      <c r="A34" s="340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13.5" thickBot="1">
      <c r="A35" s="342" t="s">
        <v>202</v>
      </c>
      <c r="B35" s="288">
        <v>161923</v>
      </c>
      <c r="C35" s="288">
        <v>72914</v>
      </c>
      <c r="D35" s="288">
        <v>1882</v>
      </c>
      <c r="E35" s="288">
        <v>897617</v>
      </c>
      <c r="F35" s="288">
        <v>15329</v>
      </c>
      <c r="G35" s="288">
        <v>764384</v>
      </c>
      <c r="H35" s="288">
        <v>362707</v>
      </c>
      <c r="I35" s="288">
        <v>134743</v>
      </c>
      <c r="J35" s="288">
        <v>46616</v>
      </c>
      <c r="K35" s="289">
        <v>3524</v>
      </c>
    </row>
    <row r="38" spans="1:11">
      <c r="A38" s="205"/>
      <c r="B38" s="205"/>
      <c r="C38" s="205"/>
      <c r="D38" s="205"/>
      <c r="E38" s="205"/>
      <c r="F38" s="205"/>
      <c r="G38" s="205"/>
      <c r="H38" s="205"/>
    </row>
    <row r="39" spans="1:11">
      <c r="A39" s="80"/>
      <c r="B39" s="81"/>
      <c r="C39" s="81"/>
      <c r="D39" s="81"/>
      <c r="E39" s="81"/>
      <c r="F39" s="81"/>
      <c r="G39" s="81"/>
      <c r="H39" s="81"/>
    </row>
    <row r="40" spans="1:11">
      <c r="A40" s="80"/>
      <c r="B40" s="81"/>
      <c r="C40" s="81"/>
      <c r="D40" s="81"/>
      <c r="E40" s="81"/>
      <c r="F40" s="81"/>
      <c r="G40" s="81"/>
      <c r="H40" s="81"/>
    </row>
    <row r="41" spans="1:11">
      <c r="A41" s="80"/>
      <c r="B41" s="80"/>
      <c r="C41" s="80"/>
      <c r="D41" s="80"/>
      <c r="E41" s="80"/>
      <c r="F41" s="81"/>
      <c r="G41" s="81"/>
      <c r="H41" s="81"/>
    </row>
    <row r="42" spans="1:11">
      <c r="A42" s="80"/>
      <c r="B42" s="81"/>
      <c r="C42" s="81"/>
      <c r="D42" s="81"/>
      <c r="E42" s="81"/>
      <c r="F42" s="81"/>
      <c r="G42" s="81"/>
      <c r="H42" s="81"/>
    </row>
    <row r="43" spans="1:11">
      <c r="A43" s="80"/>
      <c r="B43" s="81"/>
      <c r="C43" s="81"/>
      <c r="D43" s="81"/>
      <c r="E43" s="81"/>
      <c r="F43" s="81"/>
      <c r="G43" s="81"/>
      <c r="H43" s="81"/>
    </row>
    <row r="44" spans="1:11">
      <c r="A44" s="205"/>
      <c r="B44" s="205"/>
      <c r="C44" s="205"/>
      <c r="D44" s="205"/>
      <c r="E44" s="205"/>
      <c r="F44" s="205"/>
      <c r="G44" s="205"/>
      <c r="H44" s="205"/>
    </row>
    <row r="45" spans="1:11">
      <c r="A45" s="205"/>
      <c r="B45" s="205"/>
      <c r="C45" s="205"/>
      <c r="D45" s="205"/>
      <c r="E45" s="205"/>
      <c r="F45" s="205"/>
      <c r="G45" s="205"/>
      <c r="H45" s="205"/>
    </row>
    <row r="46" spans="1:11">
      <c r="A46" s="205"/>
      <c r="B46" s="205"/>
      <c r="C46" s="205"/>
      <c r="D46" s="205"/>
      <c r="E46" s="205"/>
      <c r="F46" s="205"/>
      <c r="G46" s="205"/>
      <c r="H46" s="205"/>
    </row>
  </sheetData>
  <mergeCells count="13">
    <mergeCell ref="A1:K1"/>
    <mergeCell ref="A3:K3"/>
    <mergeCell ref="K5:K7"/>
    <mergeCell ref="J5:J7"/>
    <mergeCell ref="A5:A7"/>
    <mergeCell ref="B5:B7"/>
    <mergeCell ref="C5:C7"/>
    <mergeCell ref="E5:E7"/>
    <mergeCell ref="D5:D7"/>
    <mergeCell ref="I5:I7"/>
    <mergeCell ref="F5:F7"/>
    <mergeCell ref="G5:G7"/>
    <mergeCell ref="H5:H7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7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L26"/>
  <sheetViews>
    <sheetView showGridLines="0" view="pageBreakPreview" zoomScale="75" zoomScaleNormal="75" workbookViewId="0">
      <selection activeCell="I86" sqref="I86"/>
    </sheetView>
  </sheetViews>
  <sheetFormatPr baseColWidth="10" defaultRowHeight="12.75"/>
  <cols>
    <col min="1" max="1" width="15.7109375" style="1" customWidth="1"/>
    <col min="2" max="8" width="16.7109375" style="1" customWidth="1"/>
    <col min="9" max="16384" width="11.42578125" style="1"/>
  </cols>
  <sheetData>
    <row r="1" spans="1:12" s="22" customFormat="1" ht="18">
      <c r="A1" s="435" t="s">
        <v>251</v>
      </c>
      <c r="B1" s="435"/>
      <c r="C1" s="435"/>
      <c r="D1" s="435"/>
      <c r="E1" s="435"/>
      <c r="F1" s="435"/>
      <c r="G1" s="435"/>
      <c r="H1" s="435"/>
      <c r="I1" s="38"/>
      <c r="J1" s="25"/>
      <c r="K1" s="25"/>
      <c r="L1" s="25"/>
    </row>
    <row r="2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>
      <c r="A3" s="398" t="s">
        <v>375</v>
      </c>
      <c r="B3" s="398"/>
      <c r="C3" s="398"/>
      <c r="D3" s="398"/>
      <c r="E3" s="398"/>
      <c r="F3" s="398"/>
      <c r="G3" s="398"/>
      <c r="H3" s="398"/>
      <c r="I3" s="3"/>
      <c r="J3" s="3"/>
    </row>
    <row r="4" spans="1:12" ht="15" customHeight="1">
      <c r="A4" s="398" t="s">
        <v>295</v>
      </c>
      <c r="B4" s="398"/>
      <c r="C4" s="398"/>
      <c r="D4" s="398"/>
      <c r="E4" s="398"/>
      <c r="F4" s="398"/>
      <c r="G4" s="398"/>
      <c r="H4" s="398"/>
      <c r="I4" s="3"/>
      <c r="J4" s="3"/>
    </row>
    <row r="5" spans="1:12" ht="15" customHeight="1">
      <c r="A5" s="398" t="s">
        <v>219</v>
      </c>
      <c r="B5" s="398"/>
      <c r="C5" s="398"/>
      <c r="D5" s="398"/>
      <c r="E5" s="398"/>
      <c r="F5" s="398"/>
      <c r="G5" s="398"/>
      <c r="H5" s="398"/>
      <c r="I5" s="3"/>
      <c r="J5" s="3"/>
    </row>
    <row r="6" spans="1:12" ht="13.5" thickBot="1">
      <c r="A6" s="440"/>
      <c r="B6" s="440"/>
      <c r="C6" s="440"/>
      <c r="D6" s="440"/>
      <c r="E6" s="440"/>
      <c r="F6" s="440"/>
      <c r="G6" s="440"/>
      <c r="H6" s="440"/>
      <c r="I6" s="3"/>
      <c r="J6" s="3"/>
    </row>
    <row r="7" spans="1:12" ht="32.25" customHeight="1">
      <c r="A7" s="410" t="s">
        <v>7</v>
      </c>
      <c r="B7" s="437" t="s">
        <v>178</v>
      </c>
      <c r="C7" s="438"/>
      <c r="D7" s="438"/>
      <c r="E7" s="439"/>
      <c r="F7" s="304" t="s">
        <v>57</v>
      </c>
      <c r="G7" s="412" t="s">
        <v>58</v>
      </c>
      <c r="H7" s="414" t="s">
        <v>12</v>
      </c>
      <c r="I7" s="3"/>
      <c r="J7" s="3"/>
    </row>
    <row r="8" spans="1:12" ht="32.25" customHeight="1" thickBot="1">
      <c r="A8" s="411"/>
      <c r="B8" s="308" t="s">
        <v>32</v>
      </c>
      <c r="C8" s="308" t="s">
        <v>33</v>
      </c>
      <c r="D8" s="308" t="s">
        <v>34</v>
      </c>
      <c r="E8" s="308" t="s">
        <v>12</v>
      </c>
      <c r="F8" s="358" t="s">
        <v>59</v>
      </c>
      <c r="G8" s="413"/>
      <c r="H8" s="415"/>
      <c r="I8" s="3"/>
      <c r="J8" s="3"/>
    </row>
    <row r="9" spans="1:12" ht="27" customHeight="1">
      <c r="A9" s="336">
        <v>2004</v>
      </c>
      <c r="B9" s="97">
        <v>466.191777</v>
      </c>
      <c r="C9" s="97">
        <v>33.295544</v>
      </c>
      <c r="D9" s="97">
        <v>64.675809999999998</v>
      </c>
      <c r="E9" s="97">
        <v>564.16313100000002</v>
      </c>
      <c r="F9" s="97">
        <v>528.22208999999998</v>
      </c>
      <c r="G9" s="97">
        <v>111.075</v>
      </c>
      <c r="H9" s="98">
        <v>1203.460221</v>
      </c>
      <c r="I9" s="3"/>
      <c r="J9" s="3"/>
    </row>
    <row r="10" spans="1:12" ht="15" customHeight="1">
      <c r="A10" s="365">
        <v>2005</v>
      </c>
      <c r="B10" s="97">
        <v>455.35254700000002</v>
      </c>
      <c r="C10" s="97">
        <v>34.884683000000003</v>
      </c>
      <c r="D10" s="97">
        <v>50.086475</v>
      </c>
      <c r="E10" s="97">
        <v>540.32370500000002</v>
      </c>
      <c r="F10" s="97">
        <v>487.84113500000001</v>
      </c>
      <c r="G10" s="97">
        <v>104.7</v>
      </c>
      <c r="H10" s="98">
        <v>1132.86484</v>
      </c>
      <c r="I10" s="3"/>
      <c r="J10" s="3"/>
    </row>
    <row r="11" spans="1:12" ht="15" customHeight="1">
      <c r="A11" s="336">
        <v>2006</v>
      </c>
      <c r="B11" s="97">
        <v>535.66604199999995</v>
      </c>
      <c r="C11" s="97">
        <v>30.439744999999998</v>
      </c>
      <c r="D11" s="97">
        <v>57.841439999999999</v>
      </c>
      <c r="E11" s="97">
        <v>623.947227</v>
      </c>
      <c r="F11" s="97">
        <v>446.75991900000002</v>
      </c>
      <c r="G11" s="97">
        <v>109.46</v>
      </c>
      <c r="H11" s="98">
        <v>1180.167146</v>
      </c>
      <c r="I11" s="3"/>
      <c r="J11" s="3"/>
    </row>
    <row r="12" spans="1:12" ht="15" customHeight="1">
      <c r="A12" s="365">
        <v>2007</v>
      </c>
      <c r="B12" s="97">
        <v>560.907062</v>
      </c>
      <c r="C12" s="97">
        <v>47.882384999999999</v>
      </c>
      <c r="D12" s="97">
        <v>66.551377000000002</v>
      </c>
      <c r="E12" s="97">
        <v>675.340824</v>
      </c>
      <c r="F12" s="97">
        <v>618.52563199999997</v>
      </c>
      <c r="G12" s="97">
        <v>131.72499999999999</v>
      </c>
      <c r="H12" s="98">
        <v>1425.5914560000001</v>
      </c>
      <c r="I12" s="3"/>
      <c r="J12" s="3"/>
    </row>
    <row r="13" spans="1:12" ht="15" customHeight="1">
      <c r="A13" s="365">
        <v>2008</v>
      </c>
      <c r="B13" s="97">
        <v>646.36946599999999</v>
      </c>
      <c r="C13" s="97">
        <v>40.083136000000003</v>
      </c>
      <c r="D13" s="97">
        <v>90.080433999999997</v>
      </c>
      <c r="E13" s="97">
        <v>776.53303599999992</v>
      </c>
      <c r="F13" s="97">
        <v>671.03320199999996</v>
      </c>
      <c r="G13" s="97">
        <v>147.51900000000001</v>
      </c>
      <c r="H13" s="98">
        <v>1595.0852379999999</v>
      </c>
      <c r="I13" s="3"/>
      <c r="J13" s="3"/>
    </row>
    <row r="14" spans="1:12" ht="15" customHeight="1">
      <c r="A14" s="336">
        <v>2009</v>
      </c>
      <c r="B14" s="97">
        <v>551.66222700000003</v>
      </c>
      <c r="C14" s="97">
        <v>23.538540999999999</v>
      </c>
      <c r="D14" s="97">
        <v>42.725186000000001</v>
      </c>
      <c r="E14" s="97">
        <v>617.92595400000005</v>
      </c>
      <c r="F14" s="97">
        <v>464.47544199999999</v>
      </c>
      <c r="G14" s="97">
        <v>110.568</v>
      </c>
      <c r="H14" s="98">
        <v>1192.969396</v>
      </c>
      <c r="I14" s="3"/>
      <c r="J14" s="3"/>
    </row>
    <row r="15" spans="1:12" ht="15" customHeight="1">
      <c r="A15" s="336">
        <v>2010</v>
      </c>
      <c r="B15" s="97">
        <v>595.12936999999999</v>
      </c>
      <c r="C15" s="97">
        <v>29.828696000000001</v>
      </c>
      <c r="D15" s="97">
        <v>86.905460000000005</v>
      </c>
      <c r="E15" s="97">
        <v>711.86352600000009</v>
      </c>
      <c r="F15" s="97">
        <v>580.24201000000005</v>
      </c>
      <c r="G15" s="97">
        <v>135.989</v>
      </c>
      <c r="H15" s="98">
        <v>1428.0945360000001</v>
      </c>
      <c r="I15" s="3"/>
      <c r="J15" s="3"/>
    </row>
    <row r="16" spans="1:12" ht="15" customHeight="1">
      <c r="A16" s="336">
        <v>2011</v>
      </c>
      <c r="B16" s="97">
        <v>677.46795599999996</v>
      </c>
      <c r="C16" s="97">
        <v>50.001292999999997</v>
      </c>
      <c r="D16" s="97">
        <v>81.850537000000003</v>
      </c>
      <c r="E16" s="97">
        <v>809.31978600000002</v>
      </c>
      <c r="F16" s="97">
        <v>692.08691699999997</v>
      </c>
      <c r="G16" s="97">
        <v>157.48699999999999</v>
      </c>
      <c r="H16" s="98">
        <v>1658.893703</v>
      </c>
      <c r="I16" s="3"/>
      <c r="J16" s="3"/>
    </row>
    <row r="17" spans="1:10" ht="15" customHeight="1">
      <c r="A17" s="336">
        <v>2012</v>
      </c>
      <c r="B17" s="97">
        <v>720.13824639316977</v>
      </c>
      <c r="C17" s="97">
        <v>53.150622312844966</v>
      </c>
      <c r="D17" s="97">
        <v>87.005889591506033</v>
      </c>
      <c r="E17" s="97">
        <v>860.29475829752084</v>
      </c>
      <c r="F17" s="97">
        <v>735.67798202995039</v>
      </c>
      <c r="G17" s="97">
        <v>167.40631199643209</v>
      </c>
      <c r="H17" s="98">
        <v>1763.3790523239031</v>
      </c>
      <c r="I17" s="3"/>
      <c r="J17" s="3"/>
    </row>
    <row r="18" spans="1:10" ht="15" customHeight="1">
      <c r="A18" s="368" t="s">
        <v>510</v>
      </c>
      <c r="B18" s="97">
        <v>801.12612641360352</v>
      </c>
      <c r="C18" s="97">
        <v>59.128024908032138</v>
      </c>
      <c r="D18" s="97">
        <v>96.790708801706543</v>
      </c>
      <c r="E18" s="97">
        <v>957.04486012334223</v>
      </c>
      <c r="F18" s="97">
        <v>818.41348516525716</v>
      </c>
      <c r="G18" s="97">
        <v>186.23308918613881</v>
      </c>
      <c r="H18" s="98">
        <v>1961.6914344747381</v>
      </c>
      <c r="I18" s="3"/>
      <c r="J18" s="3"/>
    </row>
    <row r="19" spans="1:10" ht="15" customHeight="1" thickBot="1">
      <c r="A19" s="368" t="s">
        <v>511</v>
      </c>
      <c r="B19" s="100">
        <v>765.45108830545303</v>
      </c>
      <c r="C19" s="100">
        <v>43.043835262318979</v>
      </c>
      <c r="D19" s="100">
        <v>104.588393448652</v>
      </c>
      <c r="E19" s="100">
        <v>913.08331701642396</v>
      </c>
      <c r="F19" s="100">
        <v>843.30329133341081</v>
      </c>
      <c r="G19" s="100">
        <v>184.82476058538714</v>
      </c>
      <c r="H19" s="101">
        <v>1941.211368935222</v>
      </c>
      <c r="I19" s="3"/>
      <c r="J19" s="3"/>
    </row>
    <row r="20" spans="1:10" ht="19.5" customHeight="1">
      <c r="A20" s="102" t="s">
        <v>422</v>
      </c>
      <c r="B20" s="102"/>
      <c r="C20" s="102"/>
      <c r="D20" s="102"/>
      <c r="E20" s="102"/>
      <c r="F20" s="102"/>
      <c r="G20" s="102"/>
      <c r="H20" s="102"/>
      <c r="I20" s="3"/>
      <c r="J20" s="3"/>
    </row>
    <row r="21" spans="1:10">
      <c r="A21" s="238" t="s">
        <v>424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I22" s="3"/>
      <c r="J22" s="3"/>
    </row>
    <row r="23" spans="1:10">
      <c r="I23" s="3"/>
      <c r="J23" s="3"/>
    </row>
    <row r="24" spans="1:10">
      <c r="I24" s="3"/>
      <c r="J24" s="3"/>
    </row>
    <row r="25" spans="1:10">
      <c r="I25" s="3"/>
      <c r="J25" s="3"/>
    </row>
    <row r="26" spans="1:10">
      <c r="I26" s="3"/>
      <c r="J26" s="3"/>
    </row>
  </sheetData>
  <mergeCells count="9">
    <mergeCell ref="A3:H3"/>
    <mergeCell ref="B7:E7"/>
    <mergeCell ref="A1:H1"/>
    <mergeCell ref="A6:H6"/>
    <mergeCell ref="A5:H5"/>
    <mergeCell ref="A4:H4"/>
    <mergeCell ref="A7:A8"/>
    <mergeCell ref="G7:G8"/>
    <mergeCell ref="H7:H8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0" orientation="portrait" r:id="rId1"/>
  <headerFooter alignWithMargins="0">
    <oddFooter>&amp;C&amp;A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 codeName="Hoja8">
    <pageSetUpPr fitToPage="1"/>
  </sheetPr>
  <dimension ref="A1:N30"/>
  <sheetViews>
    <sheetView showGridLines="0" view="pageBreakPreview" zoomScale="75" zoomScaleNormal="75" workbookViewId="0">
      <selection activeCell="I86" sqref="I86"/>
    </sheetView>
  </sheetViews>
  <sheetFormatPr baseColWidth="10" defaultColWidth="19.140625" defaultRowHeight="12.75"/>
  <cols>
    <col min="1" max="8" width="16.85546875" style="11" customWidth="1"/>
    <col min="9" max="9" width="5" style="11" customWidth="1"/>
    <col min="10" max="10" width="16.42578125" style="11" customWidth="1"/>
    <col min="11" max="11" width="2.28515625" style="11" customWidth="1"/>
    <col min="12" max="12" width="16.42578125" style="11" customWidth="1"/>
    <col min="13" max="13" width="2.28515625" style="11" customWidth="1"/>
    <col min="14" max="14" width="16.42578125" style="11" customWidth="1"/>
    <col min="15" max="16384" width="19.140625" style="11"/>
  </cols>
  <sheetData>
    <row r="1" spans="1:12" s="24" customFormat="1" ht="18">
      <c r="A1" s="441" t="s">
        <v>251</v>
      </c>
      <c r="B1" s="441"/>
      <c r="C1" s="441"/>
      <c r="D1" s="441"/>
      <c r="E1" s="441"/>
      <c r="F1" s="441"/>
      <c r="G1" s="441"/>
      <c r="H1" s="441"/>
    </row>
    <row r="2" spans="1:12" s="19" customFormat="1" ht="12.75" customHeight="1">
      <c r="A2" s="40"/>
      <c r="B2" s="40"/>
      <c r="C2" s="40"/>
      <c r="D2" s="40"/>
      <c r="E2" s="40"/>
      <c r="F2" s="40"/>
      <c r="G2" s="40"/>
      <c r="H2" s="40"/>
    </row>
    <row r="3" spans="1:12" s="19" customFormat="1" ht="15" customHeight="1">
      <c r="A3" s="442" t="s">
        <v>376</v>
      </c>
      <c r="B3" s="443"/>
      <c r="C3" s="443"/>
      <c r="D3" s="443"/>
      <c r="E3" s="443"/>
      <c r="F3" s="443"/>
      <c r="G3" s="443"/>
      <c r="H3" s="443"/>
      <c r="I3" s="20"/>
      <c r="J3" s="20"/>
      <c r="K3" s="20"/>
      <c r="L3" s="20"/>
    </row>
    <row r="4" spans="1:12" s="19" customFormat="1" ht="15" customHeight="1">
      <c r="A4" s="443" t="s">
        <v>296</v>
      </c>
      <c r="B4" s="442"/>
      <c r="C4" s="442"/>
      <c r="D4" s="442"/>
      <c r="E4" s="442"/>
      <c r="F4" s="442"/>
      <c r="G4" s="442"/>
      <c r="H4" s="442"/>
      <c r="I4" s="20"/>
      <c r="J4" s="20"/>
      <c r="K4" s="20"/>
      <c r="L4" s="20"/>
    </row>
    <row r="5" spans="1:12" s="19" customFormat="1" ht="15" customHeight="1">
      <c r="A5" s="443" t="s">
        <v>218</v>
      </c>
      <c r="B5" s="443"/>
      <c r="C5" s="443"/>
      <c r="D5" s="443"/>
      <c r="E5" s="443"/>
      <c r="F5" s="443"/>
      <c r="G5" s="443"/>
      <c r="H5" s="443"/>
      <c r="I5" s="20"/>
      <c r="J5" s="20"/>
      <c r="K5" s="20"/>
      <c r="L5" s="20"/>
    </row>
    <row r="6" spans="1:12" s="19" customFormat="1" ht="14.25" customHeight="1" thickBot="1">
      <c r="A6" s="144"/>
      <c r="B6" s="144"/>
      <c r="C6" s="144"/>
      <c r="D6" s="144"/>
      <c r="E6" s="144"/>
      <c r="F6" s="144"/>
      <c r="G6" s="144"/>
      <c r="H6" s="144"/>
      <c r="I6" s="77"/>
    </row>
    <row r="7" spans="1:12">
      <c r="A7" s="145"/>
      <c r="B7" s="146"/>
      <c r="C7" s="146"/>
      <c r="D7" s="146"/>
      <c r="E7" s="147"/>
      <c r="F7" s="147"/>
      <c r="G7" s="147"/>
      <c r="H7" s="148"/>
      <c r="I7" s="41"/>
    </row>
    <row r="8" spans="1:12" ht="28.5" customHeight="1">
      <c r="A8" s="369" t="s">
        <v>7</v>
      </c>
      <c r="B8" s="370" t="s">
        <v>60</v>
      </c>
      <c r="C8" s="370" t="s">
        <v>206</v>
      </c>
      <c r="D8" s="370" t="s">
        <v>242</v>
      </c>
      <c r="E8" s="370" t="s">
        <v>61</v>
      </c>
      <c r="F8" s="370" t="s">
        <v>62</v>
      </c>
      <c r="G8" s="370" t="s">
        <v>63</v>
      </c>
      <c r="H8" s="371" t="s">
        <v>12</v>
      </c>
      <c r="I8" s="41"/>
    </row>
    <row r="9" spans="1:12" ht="20.25" customHeight="1" thickBot="1">
      <c r="A9" s="149"/>
      <c r="B9" s="150"/>
      <c r="C9" s="150"/>
      <c r="D9" s="150"/>
      <c r="E9" s="151"/>
      <c r="F9" s="151"/>
      <c r="G9" s="151"/>
      <c r="H9" s="152"/>
      <c r="I9" s="41"/>
    </row>
    <row r="10" spans="1:12" ht="21" customHeight="1">
      <c r="A10" s="224">
        <v>2004</v>
      </c>
      <c r="B10" s="97">
        <v>206.817995</v>
      </c>
      <c r="C10" s="97">
        <v>22.224881</v>
      </c>
      <c r="D10" s="97">
        <v>30.988106999999999</v>
      </c>
      <c r="E10" s="97">
        <v>217.98056800000001</v>
      </c>
      <c r="F10" s="97">
        <v>295.420997</v>
      </c>
      <c r="G10" s="97">
        <v>86.977335999999994</v>
      </c>
      <c r="H10" s="98">
        <v>860.40988400000003</v>
      </c>
      <c r="I10" s="41"/>
    </row>
    <row r="11" spans="1:12">
      <c r="A11" s="224">
        <v>2005</v>
      </c>
      <c r="B11" s="97">
        <v>183.44729100000001</v>
      </c>
      <c r="C11" s="97">
        <v>21.424810999999998</v>
      </c>
      <c r="D11" s="97">
        <v>34.664540000000002</v>
      </c>
      <c r="E11" s="97">
        <v>165.894586</v>
      </c>
      <c r="F11" s="97">
        <v>231.31606600000001</v>
      </c>
      <c r="G11" s="97">
        <v>79.417832000000004</v>
      </c>
      <c r="H11" s="98">
        <v>716.16512599999999</v>
      </c>
      <c r="I11" s="41"/>
    </row>
    <row r="12" spans="1:12">
      <c r="A12" s="224">
        <v>2006</v>
      </c>
      <c r="B12" s="97">
        <v>164.670919</v>
      </c>
      <c r="C12" s="97">
        <v>14.738408</v>
      </c>
      <c r="D12" s="97">
        <v>29.639320000000001</v>
      </c>
      <c r="E12" s="97">
        <v>171.335554</v>
      </c>
      <c r="F12" s="97">
        <v>246.83018200000001</v>
      </c>
      <c r="G12" s="97">
        <v>68.962520999999995</v>
      </c>
      <c r="H12" s="98">
        <v>696.17690400000004</v>
      </c>
      <c r="I12" s="41"/>
    </row>
    <row r="13" spans="1:12">
      <c r="A13" s="224">
        <v>2007</v>
      </c>
      <c r="B13" s="97">
        <v>175.87013099999999</v>
      </c>
      <c r="C13" s="97">
        <v>13.612899000000001</v>
      </c>
      <c r="D13" s="97">
        <v>26.828510999999999</v>
      </c>
      <c r="E13" s="97">
        <v>172.671391</v>
      </c>
      <c r="F13" s="97">
        <v>245.57349099999999</v>
      </c>
      <c r="G13" s="97">
        <v>59.046382000000001</v>
      </c>
      <c r="H13" s="98">
        <v>693.60280499999999</v>
      </c>
      <c r="I13" s="41"/>
    </row>
    <row r="14" spans="1:12">
      <c r="A14" s="224">
        <v>2008</v>
      </c>
      <c r="B14" s="97">
        <v>167.99405899999999</v>
      </c>
      <c r="C14" s="97">
        <v>15.543329999999999</v>
      </c>
      <c r="D14" s="97">
        <v>25.318353999999999</v>
      </c>
      <c r="E14" s="97">
        <v>190.006339</v>
      </c>
      <c r="F14" s="97">
        <v>298.81303000000003</v>
      </c>
      <c r="G14" s="97">
        <v>62.490679</v>
      </c>
      <c r="H14" s="98">
        <v>760.16579100000001</v>
      </c>
      <c r="I14" s="41"/>
    </row>
    <row r="15" spans="1:12">
      <c r="A15" s="224">
        <v>2009</v>
      </c>
      <c r="B15" s="97">
        <v>167.61686</v>
      </c>
      <c r="C15" s="97">
        <v>15.397005999999999</v>
      </c>
      <c r="D15" s="97">
        <v>25.063967999999999</v>
      </c>
      <c r="E15" s="97">
        <v>166.69034300000001</v>
      </c>
      <c r="F15" s="97">
        <v>253.00573600000001</v>
      </c>
      <c r="G15" s="97">
        <v>55.068123</v>
      </c>
      <c r="H15" s="98">
        <v>682.84203600000001</v>
      </c>
      <c r="I15" s="41"/>
    </row>
    <row r="16" spans="1:12">
      <c r="A16" s="224">
        <v>2010</v>
      </c>
      <c r="B16" s="97">
        <v>174.69268600000001</v>
      </c>
      <c r="C16" s="97">
        <v>15.832088000000001</v>
      </c>
      <c r="D16" s="97">
        <v>26.347757000000001</v>
      </c>
      <c r="E16" s="97">
        <v>174.83493300000001</v>
      </c>
      <c r="F16" s="97">
        <v>242.99151599999999</v>
      </c>
      <c r="G16" s="97">
        <v>57.538725999999997</v>
      </c>
      <c r="H16" s="98">
        <v>692.237706</v>
      </c>
      <c r="I16" s="41"/>
    </row>
    <row r="17" spans="1:14">
      <c r="A17" s="224">
        <v>2011</v>
      </c>
      <c r="B17" s="97">
        <v>179.92527899999999</v>
      </c>
      <c r="C17" s="97">
        <v>16.566666999999999</v>
      </c>
      <c r="D17" s="97">
        <v>25.791649</v>
      </c>
      <c r="E17" s="97">
        <v>182.88638700000001</v>
      </c>
      <c r="F17" s="97">
        <v>256.73261600000001</v>
      </c>
      <c r="G17" s="97">
        <v>57.680525000000003</v>
      </c>
      <c r="H17" s="98">
        <v>719.583123</v>
      </c>
      <c r="I17" s="42"/>
      <c r="J17" s="42"/>
      <c r="K17" s="41"/>
      <c r="L17" s="41"/>
      <c r="M17" s="41"/>
      <c r="N17" s="41"/>
    </row>
    <row r="18" spans="1:14">
      <c r="A18" s="224">
        <v>2012</v>
      </c>
      <c r="B18" s="97">
        <v>171.19937899240892</v>
      </c>
      <c r="C18" s="97">
        <v>15.763227480525591</v>
      </c>
      <c r="D18" s="97">
        <v>24.54082225983479</v>
      </c>
      <c r="E18" s="97">
        <v>174.01688108853995</v>
      </c>
      <c r="F18" s="97">
        <v>244.28176335520143</v>
      </c>
      <c r="G18" s="97">
        <v>54.88317214145389</v>
      </c>
      <c r="H18" s="98">
        <v>684.68524531796459</v>
      </c>
      <c r="I18" s="42"/>
      <c r="J18" s="42"/>
      <c r="K18" s="41"/>
      <c r="L18" s="41"/>
      <c r="M18" s="41"/>
      <c r="N18" s="41"/>
    </row>
    <row r="19" spans="1:14">
      <c r="A19" s="243" t="s">
        <v>510</v>
      </c>
      <c r="B19" s="97">
        <v>194.12252093600787</v>
      </c>
      <c r="C19" s="97">
        <v>17.873881754810956</v>
      </c>
      <c r="D19" s="97">
        <v>27.826773151629613</v>
      </c>
      <c r="E19" s="97">
        <v>197.31727907626779</v>
      </c>
      <c r="F19" s="97">
        <v>276.99044237367048</v>
      </c>
      <c r="G19" s="97">
        <v>62.231883058035592</v>
      </c>
      <c r="H19" s="98">
        <v>776.36278035042221</v>
      </c>
      <c r="I19" s="42"/>
      <c r="J19" s="42"/>
      <c r="K19" s="41"/>
      <c r="L19" s="41"/>
      <c r="M19" s="41"/>
      <c r="N19" s="41"/>
    </row>
    <row r="20" spans="1:14" ht="13.5" thickBot="1">
      <c r="A20" s="243" t="s">
        <v>511</v>
      </c>
      <c r="B20" s="100">
        <v>229.20752220520046</v>
      </c>
      <c r="C20" s="100">
        <v>21.377471017841177</v>
      </c>
      <c r="D20" s="100">
        <v>31.01031242390971</v>
      </c>
      <c r="E20" s="100">
        <v>202.54136059190768</v>
      </c>
      <c r="F20" s="100">
        <v>286.92568709369829</v>
      </c>
      <c r="G20" s="100">
        <v>74.307369562354708</v>
      </c>
      <c r="H20" s="101">
        <v>845.36972289491212</v>
      </c>
      <c r="I20" s="42"/>
      <c r="J20" s="42"/>
      <c r="K20" s="41"/>
      <c r="L20" s="41"/>
      <c r="M20" s="41"/>
      <c r="N20" s="41"/>
    </row>
    <row r="21" spans="1:14" s="1" customFormat="1" ht="21.75" customHeight="1">
      <c r="A21" s="102" t="s">
        <v>422</v>
      </c>
      <c r="B21" s="102"/>
      <c r="C21" s="102"/>
      <c r="D21" s="102"/>
      <c r="E21" s="102"/>
      <c r="F21" s="102"/>
      <c r="G21" s="102"/>
      <c r="H21" s="102"/>
      <c r="I21" s="3"/>
      <c r="J21" s="3"/>
    </row>
    <row r="22" spans="1:14" s="1" customFormat="1">
      <c r="A22" s="238" t="s">
        <v>424</v>
      </c>
      <c r="B22" s="3"/>
      <c r="C22" s="3"/>
      <c r="D22" s="3"/>
      <c r="E22" s="3"/>
      <c r="F22" s="3"/>
      <c r="G22" s="3"/>
      <c r="H22" s="3"/>
      <c r="I22" s="3"/>
      <c r="J22" s="3"/>
    </row>
    <row r="23" spans="1:14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1"/>
    </row>
    <row r="24" spans="1:14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1"/>
    </row>
    <row r="25" spans="1:14">
      <c r="A25" s="43"/>
      <c r="B25" s="4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1"/>
    </row>
    <row r="26" spans="1:14">
      <c r="A26" s="4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1"/>
    </row>
    <row r="27" spans="1:14">
      <c r="A27" s="41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1"/>
    </row>
    <row r="28" spans="1:14">
      <c r="A28" s="41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1"/>
    </row>
    <row r="29" spans="1:14">
      <c r="A29" s="41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1"/>
    </row>
    <row r="30" spans="1:14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</sheetData>
  <mergeCells count="4">
    <mergeCell ref="A1:H1"/>
    <mergeCell ref="A3:H3"/>
    <mergeCell ref="A5:H5"/>
    <mergeCell ref="A4:H4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2" orientation="portrait" horizontalDpi="4294967292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91">
    <pageSetUpPr fitToPage="1"/>
  </sheetPr>
  <dimension ref="A1:L38"/>
  <sheetViews>
    <sheetView showGridLines="0" tabSelected="1" view="pageBreakPreview" zoomScale="75" zoomScaleNormal="75" workbookViewId="0">
      <selection activeCell="B5" sqref="B5:L37"/>
    </sheetView>
  </sheetViews>
  <sheetFormatPr baseColWidth="10" defaultRowHeight="12.75"/>
  <cols>
    <col min="1" max="1" width="52" style="1" customWidth="1"/>
    <col min="2" max="12" width="16.7109375" style="1" customWidth="1"/>
    <col min="13" max="16384" width="11.42578125" style="1"/>
  </cols>
  <sheetData>
    <row r="1" spans="1:12" s="22" customFormat="1" ht="18">
      <c r="A1" s="441" t="s">
        <v>251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</row>
    <row r="2" spans="1:12">
      <c r="A2" s="10"/>
      <c r="B2" s="10"/>
      <c r="C2" s="10"/>
      <c r="D2" s="10"/>
      <c r="E2" s="10"/>
      <c r="F2" s="10"/>
    </row>
    <row r="3" spans="1:12" s="63" customFormat="1" ht="15">
      <c r="A3" s="444" t="s">
        <v>377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</row>
    <row r="4" spans="1:12" s="27" customFormat="1" ht="14.25" customHeight="1" thickBot="1">
      <c r="A4" s="153"/>
      <c r="B4" s="153"/>
      <c r="C4" s="153"/>
      <c r="D4" s="153"/>
      <c r="E4" s="153"/>
      <c r="F4" s="153"/>
      <c r="G4" s="87"/>
      <c r="H4" s="87"/>
      <c r="I4" s="87"/>
      <c r="J4" s="87"/>
      <c r="K4" s="87"/>
      <c r="L4" s="87"/>
    </row>
    <row r="5" spans="1:12" ht="36.75" customHeight="1" thickBot="1">
      <c r="A5" s="260" t="s">
        <v>64</v>
      </c>
      <c r="B5" s="261">
        <v>2004</v>
      </c>
      <c r="C5" s="261">
        <v>2005</v>
      </c>
      <c r="D5" s="261">
        <v>2006</v>
      </c>
      <c r="E5" s="261">
        <v>2007</v>
      </c>
      <c r="F5" s="261">
        <v>2008</v>
      </c>
      <c r="G5" s="261">
        <v>2009</v>
      </c>
      <c r="H5" s="261">
        <v>2010</v>
      </c>
      <c r="I5" s="262">
        <v>2011</v>
      </c>
      <c r="J5" s="262">
        <v>2012</v>
      </c>
      <c r="K5" s="262">
        <v>2013</v>
      </c>
      <c r="L5" s="262">
        <v>2014</v>
      </c>
    </row>
    <row r="6" spans="1:12" ht="30.75" customHeight="1">
      <c r="A6" s="154" t="s">
        <v>225</v>
      </c>
      <c r="B6" s="95"/>
      <c r="C6" s="95"/>
      <c r="D6" s="95"/>
      <c r="E6" s="95"/>
      <c r="F6" s="95"/>
      <c r="G6" s="95"/>
      <c r="H6" s="95"/>
      <c r="I6" s="96"/>
      <c r="J6" s="96"/>
      <c r="K6" s="96"/>
      <c r="L6" s="96"/>
    </row>
    <row r="7" spans="1:12" ht="14.1" customHeight="1">
      <c r="A7" s="155" t="s">
        <v>65</v>
      </c>
      <c r="B7" s="97">
        <v>16.78</v>
      </c>
      <c r="C7" s="97">
        <v>15.2</v>
      </c>
      <c r="D7" s="97">
        <v>15.78</v>
      </c>
      <c r="E7" s="97">
        <v>21.45</v>
      </c>
      <c r="F7" s="97">
        <v>23.57</v>
      </c>
      <c r="G7" s="97">
        <v>17.29</v>
      </c>
      <c r="H7" s="97">
        <v>18.5</v>
      </c>
      <c r="I7" s="98">
        <v>23.92</v>
      </c>
      <c r="J7" s="98">
        <v>25.29</v>
      </c>
      <c r="K7" s="98">
        <v>24.2</v>
      </c>
      <c r="L7" s="98">
        <v>21.45</v>
      </c>
    </row>
    <row r="8" spans="1:12" ht="14.1" customHeight="1">
      <c r="A8" s="155" t="s">
        <v>66</v>
      </c>
      <c r="B8" s="97">
        <v>14.91</v>
      </c>
      <c r="C8" s="97">
        <v>14.1</v>
      </c>
      <c r="D8" s="97">
        <v>14.44</v>
      </c>
      <c r="E8" s="97">
        <v>19.21</v>
      </c>
      <c r="F8" s="97">
        <v>19.8</v>
      </c>
      <c r="G8" s="97">
        <v>14.28</v>
      </c>
      <c r="H8" s="97">
        <v>16.07</v>
      </c>
      <c r="I8" s="98">
        <v>22.25</v>
      </c>
      <c r="J8" s="98">
        <v>24.05</v>
      </c>
      <c r="K8" s="98">
        <v>21.87</v>
      </c>
      <c r="L8" s="98">
        <v>18.260000000000002</v>
      </c>
    </row>
    <row r="9" spans="1:12" ht="14.1" customHeight="1">
      <c r="A9" s="155" t="s">
        <v>67</v>
      </c>
      <c r="B9" s="97">
        <v>15.81</v>
      </c>
      <c r="C9" s="97">
        <v>16.239999999999998</v>
      </c>
      <c r="D9" s="97">
        <v>16.52</v>
      </c>
      <c r="E9" s="97">
        <v>19.71</v>
      </c>
      <c r="F9" s="97">
        <v>22.27</v>
      </c>
      <c r="G9" s="97">
        <v>17.66</v>
      </c>
      <c r="H9" s="97">
        <v>18.079999999999998</v>
      </c>
      <c r="I9" s="98">
        <v>22.98</v>
      </c>
      <c r="J9" s="98">
        <v>25.48</v>
      </c>
      <c r="K9" s="98">
        <v>24.14</v>
      </c>
      <c r="L9" s="98">
        <v>20.68</v>
      </c>
    </row>
    <row r="10" spans="1:12" ht="14.1" customHeight="1">
      <c r="A10" s="155" t="s">
        <v>68</v>
      </c>
      <c r="B10" s="97">
        <v>17.2</v>
      </c>
      <c r="C10" s="97">
        <v>15.39</v>
      </c>
      <c r="D10" s="97">
        <v>16.3</v>
      </c>
      <c r="E10" s="97">
        <v>20.85</v>
      </c>
      <c r="F10" s="97">
        <v>21.74</v>
      </c>
      <c r="G10" s="97">
        <v>16.02</v>
      </c>
      <c r="H10" s="97">
        <v>18.88</v>
      </c>
      <c r="I10" s="98">
        <v>25.15</v>
      </c>
      <c r="J10" s="98">
        <v>24.93</v>
      </c>
      <c r="K10" s="98">
        <v>23.23</v>
      </c>
      <c r="L10" s="98">
        <v>18.920000000000002</v>
      </c>
    </row>
    <row r="11" spans="1:12" ht="14.1" customHeight="1">
      <c r="A11" s="155" t="s">
        <v>69</v>
      </c>
      <c r="B11" s="97">
        <v>18.7</v>
      </c>
      <c r="C11" s="97">
        <v>17.989999999999998</v>
      </c>
      <c r="D11" s="97">
        <v>18.7</v>
      </c>
      <c r="E11" s="97">
        <v>20.36</v>
      </c>
      <c r="F11" s="97">
        <v>23.47</v>
      </c>
      <c r="G11" s="97" t="s">
        <v>182</v>
      </c>
      <c r="H11" s="97" t="s">
        <v>182</v>
      </c>
      <c r="I11" s="91" t="s">
        <v>182</v>
      </c>
      <c r="J11" s="91" t="s">
        <v>182</v>
      </c>
      <c r="K11" s="91" t="s">
        <v>182</v>
      </c>
      <c r="L11" s="91" t="s">
        <v>412</v>
      </c>
    </row>
    <row r="12" spans="1:12" ht="14.1" customHeight="1">
      <c r="A12" s="155" t="s">
        <v>70</v>
      </c>
      <c r="B12" s="97">
        <v>25.82</v>
      </c>
      <c r="C12" s="97">
        <v>22.53</v>
      </c>
      <c r="D12" s="97">
        <v>21.34</v>
      </c>
      <c r="E12" s="97">
        <v>25.18</v>
      </c>
      <c r="F12" s="97">
        <v>32.659999999999997</v>
      </c>
      <c r="G12" s="97" t="s">
        <v>182</v>
      </c>
      <c r="H12" s="97" t="s">
        <v>182</v>
      </c>
      <c r="I12" s="91" t="s">
        <v>182</v>
      </c>
      <c r="J12" s="91" t="s">
        <v>182</v>
      </c>
      <c r="K12" s="91" t="s">
        <v>182</v>
      </c>
      <c r="L12" s="91" t="s">
        <v>412</v>
      </c>
    </row>
    <row r="13" spans="1:12" ht="14.1" customHeight="1">
      <c r="A13" s="155" t="s">
        <v>71</v>
      </c>
      <c r="B13" s="97">
        <v>17.77</v>
      </c>
      <c r="C13" s="97">
        <v>17.68</v>
      </c>
      <c r="D13" s="97">
        <v>17.559999999999999</v>
      </c>
      <c r="E13" s="97">
        <v>20.25</v>
      </c>
      <c r="F13" s="97">
        <v>26.07</v>
      </c>
      <c r="G13" s="97">
        <v>19.940000000000001</v>
      </c>
      <c r="H13" s="97">
        <v>18.559999999999999</v>
      </c>
      <c r="I13" s="98">
        <v>23.31</v>
      </c>
      <c r="J13" s="98">
        <v>23.56</v>
      </c>
      <c r="K13" s="98">
        <v>25.03</v>
      </c>
      <c r="L13" s="98">
        <v>24.07</v>
      </c>
    </row>
    <row r="14" spans="1:12" ht="14.1" customHeight="1">
      <c r="A14" s="155" t="s">
        <v>224</v>
      </c>
      <c r="B14" s="97">
        <v>16.579999999999998</v>
      </c>
      <c r="C14" s="97">
        <v>17.48</v>
      </c>
      <c r="D14" s="97">
        <v>17.809999999999999</v>
      </c>
      <c r="E14" s="97">
        <v>18.260000000000002</v>
      </c>
      <c r="F14" s="97">
        <v>21.63</v>
      </c>
      <c r="G14" s="97">
        <v>20.55</v>
      </c>
      <c r="H14" s="97">
        <v>18.47</v>
      </c>
      <c r="I14" s="98">
        <v>19.940000000000001</v>
      </c>
      <c r="J14" s="98">
        <v>23.06</v>
      </c>
      <c r="K14" s="98">
        <v>23.65</v>
      </c>
      <c r="L14" s="98">
        <v>22.62</v>
      </c>
    </row>
    <row r="15" spans="1:12" ht="14.1" customHeight="1">
      <c r="A15" s="155"/>
      <c r="B15" s="97"/>
      <c r="C15" s="97"/>
      <c r="D15" s="97"/>
      <c r="E15" s="97"/>
      <c r="F15" s="97"/>
      <c r="G15" s="97"/>
      <c r="H15" s="97"/>
      <c r="I15" s="98"/>
      <c r="J15" s="98"/>
      <c r="K15" s="98"/>
      <c r="L15" s="98"/>
    </row>
    <row r="16" spans="1:12" ht="14.1" customHeight="1">
      <c r="A16" s="156" t="s">
        <v>226</v>
      </c>
      <c r="B16" s="97"/>
      <c r="C16" s="97"/>
      <c r="D16" s="97"/>
      <c r="E16" s="97"/>
      <c r="F16" s="97"/>
      <c r="G16" s="97"/>
      <c r="H16" s="97"/>
      <c r="I16" s="98"/>
      <c r="J16" s="98"/>
      <c r="K16" s="98"/>
      <c r="L16" s="98"/>
    </row>
    <row r="17" spans="1:12" ht="14.1" customHeight="1">
      <c r="A17" s="156" t="s">
        <v>227</v>
      </c>
      <c r="B17" s="97"/>
      <c r="C17" s="97"/>
      <c r="D17" s="97"/>
      <c r="E17" s="97"/>
      <c r="F17" s="97"/>
      <c r="G17" s="97"/>
      <c r="H17" s="97"/>
      <c r="I17" s="98"/>
      <c r="J17" s="98"/>
      <c r="K17" s="98"/>
      <c r="L17" s="98"/>
    </row>
    <row r="18" spans="1:12" ht="14.1" customHeight="1">
      <c r="A18" s="155" t="s">
        <v>72</v>
      </c>
      <c r="B18" s="97">
        <v>27.45</v>
      </c>
      <c r="C18" s="97">
        <v>26.18</v>
      </c>
      <c r="D18" s="97">
        <v>26.37</v>
      </c>
      <c r="E18" s="97">
        <v>29.65</v>
      </c>
      <c r="F18" s="97">
        <v>34.5</v>
      </c>
      <c r="G18" s="97">
        <v>31.23</v>
      </c>
      <c r="H18" s="97">
        <v>32.39</v>
      </c>
      <c r="I18" s="98">
        <v>36.909999999999997</v>
      </c>
      <c r="J18" s="98">
        <v>39.450000000000003</v>
      </c>
      <c r="K18" s="98">
        <v>40.36</v>
      </c>
      <c r="L18" s="98">
        <v>37.53</v>
      </c>
    </row>
    <row r="19" spans="1:12" ht="14.1" customHeight="1">
      <c r="A19" s="155" t="s">
        <v>73</v>
      </c>
      <c r="B19" s="97">
        <v>27.64</v>
      </c>
      <c r="C19" s="97">
        <v>24.94</v>
      </c>
      <c r="D19" s="97">
        <v>25.26</v>
      </c>
      <c r="E19" s="97">
        <v>27.9</v>
      </c>
      <c r="F19" s="97">
        <v>32.58</v>
      </c>
      <c r="G19" s="97">
        <v>29.89</v>
      </c>
      <c r="H19" s="97">
        <v>30.86</v>
      </c>
      <c r="I19" s="98">
        <v>35.44</v>
      </c>
      <c r="J19" s="98">
        <v>37.36</v>
      </c>
      <c r="K19" s="98">
        <v>38.130000000000003</v>
      </c>
      <c r="L19" s="98">
        <v>35.659999999999997</v>
      </c>
    </row>
    <row r="20" spans="1:12" ht="14.1" customHeight="1">
      <c r="A20" s="155" t="s">
        <v>74</v>
      </c>
      <c r="B20" s="97">
        <v>27.38</v>
      </c>
      <c r="C20" s="97">
        <v>25.68</v>
      </c>
      <c r="D20" s="97">
        <v>25.68</v>
      </c>
      <c r="E20" s="97">
        <v>29.18</v>
      </c>
      <c r="F20" s="97">
        <v>34.19</v>
      </c>
      <c r="G20" s="97">
        <v>31.02</v>
      </c>
      <c r="H20" s="97">
        <v>32.270000000000003</v>
      </c>
      <c r="I20" s="98">
        <v>36.64</v>
      </c>
      <c r="J20" s="98">
        <v>39.24</v>
      </c>
      <c r="K20" s="98">
        <v>39.4</v>
      </c>
      <c r="L20" s="98">
        <v>36.47</v>
      </c>
    </row>
    <row r="21" spans="1:12" ht="14.1" customHeight="1">
      <c r="A21" s="155"/>
      <c r="B21" s="97"/>
      <c r="C21" s="97"/>
      <c r="D21" s="97"/>
      <c r="E21" s="97"/>
      <c r="F21" s="97"/>
      <c r="G21" s="97"/>
      <c r="H21" s="97"/>
      <c r="I21" s="98"/>
      <c r="J21" s="98"/>
      <c r="K21" s="98"/>
      <c r="L21" s="98"/>
    </row>
    <row r="22" spans="1:12" ht="14.1" customHeight="1">
      <c r="A22" s="156" t="s">
        <v>228</v>
      </c>
      <c r="B22" s="97"/>
      <c r="C22" s="97"/>
      <c r="D22" s="97"/>
      <c r="E22" s="97"/>
      <c r="F22" s="97"/>
      <c r="G22" s="97"/>
      <c r="H22" s="97"/>
      <c r="I22" s="98"/>
      <c r="J22" s="98"/>
      <c r="K22" s="98"/>
      <c r="L22" s="98"/>
    </row>
    <row r="23" spans="1:12" ht="14.1" customHeight="1">
      <c r="A23" s="155" t="s">
        <v>259</v>
      </c>
      <c r="B23" s="97">
        <v>138.46</v>
      </c>
      <c r="C23" s="97">
        <v>144.08000000000001</v>
      </c>
      <c r="D23" s="97">
        <v>146.88</v>
      </c>
      <c r="E23" s="97">
        <v>160.01</v>
      </c>
      <c r="F23" s="97">
        <v>172.31</v>
      </c>
      <c r="G23" s="97">
        <v>162.56</v>
      </c>
      <c r="H23" s="97">
        <v>163.99</v>
      </c>
      <c r="I23" s="98">
        <v>174.97</v>
      </c>
      <c r="J23" s="98">
        <v>188.2</v>
      </c>
      <c r="K23" s="98">
        <v>190.29</v>
      </c>
      <c r="L23" s="98">
        <v>179.29</v>
      </c>
    </row>
    <row r="24" spans="1:12" ht="14.1" customHeight="1">
      <c r="A24" s="155" t="s">
        <v>75</v>
      </c>
      <c r="B24" s="97">
        <v>24.16</v>
      </c>
      <c r="C24" s="97">
        <v>23.68</v>
      </c>
      <c r="D24" s="97">
        <v>24.01</v>
      </c>
      <c r="E24" s="97">
        <v>27.18</v>
      </c>
      <c r="F24" s="97">
        <v>30.93</v>
      </c>
      <c r="G24" s="97">
        <v>25.85</v>
      </c>
      <c r="H24" s="97">
        <v>26.73</v>
      </c>
      <c r="I24" s="98">
        <v>31.6</v>
      </c>
      <c r="J24" s="98">
        <v>33.590000000000003</v>
      </c>
      <c r="K24" s="98">
        <v>33.78</v>
      </c>
      <c r="L24" s="98">
        <v>31.1</v>
      </c>
    </row>
    <row r="25" spans="1:12" ht="14.1" customHeight="1">
      <c r="A25" s="155" t="s">
        <v>76</v>
      </c>
      <c r="B25" s="97">
        <v>21.17</v>
      </c>
      <c r="C25" s="97">
        <v>22.44</v>
      </c>
      <c r="D25" s="97">
        <v>22.94</v>
      </c>
      <c r="E25" s="97">
        <v>26.05</v>
      </c>
      <c r="F25" s="97">
        <v>29.52</v>
      </c>
      <c r="G25" s="97">
        <v>24.57</v>
      </c>
      <c r="H25" s="97">
        <v>25.47</v>
      </c>
      <c r="I25" s="98">
        <v>29.86</v>
      </c>
      <c r="J25" s="98">
        <v>31.36</v>
      </c>
      <c r="K25" s="98">
        <v>31.46</v>
      </c>
      <c r="L25" s="98">
        <v>28.7</v>
      </c>
    </row>
    <row r="26" spans="1:12" ht="14.1" customHeight="1">
      <c r="A26" s="155" t="s">
        <v>77</v>
      </c>
      <c r="B26" s="97">
        <v>22.89</v>
      </c>
      <c r="C26" s="97">
        <v>21.94</v>
      </c>
      <c r="D26" s="97">
        <v>22.33</v>
      </c>
      <c r="E26" s="97">
        <v>25.45</v>
      </c>
      <c r="F26" s="97">
        <v>29.66</v>
      </c>
      <c r="G26" s="97">
        <v>25.69</v>
      </c>
      <c r="H26" s="97">
        <v>26.14</v>
      </c>
      <c r="I26" s="98">
        <v>30.14</v>
      </c>
      <c r="J26" s="98">
        <v>32.799999999999997</v>
      </c>
      <c r="K26" s="98">
        <v>33.6</v>
      </c>
      <c r="L26" s="98">
        <v>31.61</v>
      </c>
    </row>
    <row r="27" spans="1:12" ht="14.1" customHeight="1">
      <c r="A27" s="155" t="s">
        <v>78</v>
      </c>
      <c r="B27" s="97">
        <v>22.64</v>
      </c>
      <c r="C27" s="97">
        <v>21.69</v>
      </c>
      <c r="D27" s="97">
        <v>22.25</v>
      </c>
      <c r="E27" s="97">
        <v>24.74</v>
      </c>
      <c r="F27" s="97">
        <v>28.32</v>
      </c>
      <c r="G27" s="97">
        <v>23.5</v>
      </c>
      <c r="H27" s="97">
        <v>23.93</v>
      </c>
      <c r="I27" s="98">
        <v>28.24</v>
      </c>
      <c r="J27" s="98">
        <v>30.13</v>
      </c>
      <c r="K27" s="98">
        <v>30.06</v>
      </c>
      <c r="L27" s="98">
        <v>27.44</v>
      </c>
    </row>
    <row r="28" spans="1:12" ht="14.1" customHeight="1">
      <c r="A28" s="155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8"/>
    </row>
    <row r="29" spans="1:12" ht="14.1" customHeight="1">
      <c r="A29" s="156" t="s">
        <v>229</v>
      </c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8"/>
    </row>
    <row r="30" spans="1:12" ht="14.1" customHeight="1">
      <c r="A30" s="155" t="s">
        <v>79</v>
      </c>
      <c r="B30" s="97">
        <v>26.19</v>
      </c>
      <c r="C30" s="97">
        <v>25.03</v>
      </c>
      <c r="D30" s="97">
        <v>25.19</v>
      </c>
      <c r="E30" s="97">
        <v>29.49</v>
      </c>
      <c r="F30" s="97">
        <v>33.69</v>
      </c>
      <c r="G30" s="97">
        <v>28.88</v>
      </c>
      <c r="H30" s="97">
        <v>30.23</v>
      </c>
      <c r="I30" s="98">
        <v>34.159999999999997</v>
      </c>
      <c r="J30" s="98">
        <v>36.68</v>
      </c>
      <c r="K30" s="98">
        <v>37.68</v>
      </c>
      <c r="L30" s="98">
        <v>34.61</v>
      </c>
    </row>
    <row r="31" spans="1:12" ht="14.1" customHeight="1">
      <c r="A31" s="155" t="s">
        <v>80</v>
      </c>
      <c r="B31" s="97">
        <v>23.34</v>
      </c>
      <c r="C31" s="97">
        <v>22.14</v>
      </c>
      <c r="D31" s="97">
        <v>22.47</v>
      </c>
      <c r="E31" s="97">
        <v>25.87</v>
      </c>
      <c r="F31" s="97">
        <v>30.17</v>
      </c>
      <c r="G31" s="97">
        <v>25.66</v>
      </c>
      <c r="H31" s="97">
        <v>26.76</v>
      </c>
      <c r="I31" s="98">
        <v>30.87</v>
      </c>
      <c r="J31" s="98">
        <v>33.369999999999997</v>
      </c>
      <c r="K31" s="98">
        <v>33.130000000000003</v>
      </c>
      <c r="L31" s="98">
        <v>30.64</v>
      </c>
    </row>
    <row r="32" spans="1:12" ht="14.1" customHeight="1">
      <c r="A32" s="155" t="s">
        <v>81</v>
      </c>
      <c r="B32" s="97">
        <v>21.31</v>
      </c>
      <c r="C32" s="97">
        <v>20.65</v>
      </c>
      <c r="D32" s="97">
        <v>21.45</v>
      </c>
      <c r="E32" s="97">
        <v>24.97</v>
      </c>
      <c r="F32" s="97">
        <v>28.85</v>
      </c>
      <c r="G32" s="97">
        <v>23.94</v>
      </c>
      <c r="H32" s="97">
        <v>24.4</v>
      </c>
      <c r="I32" s="98">
        <v>28.63</v>
      </c>
      <c r="J32" s="98">
        <v>30.84</v>
      </c>
      <c r="K32" s="98">
        <v>31.95</v>
      </c>
      <c r="L32" s="98">
        <v>29.44</v>
      </c>
    </row>
    <row r="33" spans="1:12" ht="14.1" customHeight="1">
      <c r="A33" s="155"/>
      <c r="B33" s="97"/>
      <c r="C33" s="97"/>
      <c r="D33" s="97"/>
      <c r="E33" s="97"/>
      <c r="F33" s="97"/>
      <c r="G33" s="97"/>
      <c r="H33" s="97"/>
      <c r="I33" s="98"/>
      <c r="J33" s="98"/>
      <c r="K33" s="98"/>
      <c r="L33" s="98"/>
    </row>
    <row r="34" spans="1:12" ht="14.1" customHeight="1">
      <c r="A34" s="156" t="s">
        <v>230</v>
      </c>
      <c r="B34" s="97"/>
      <c r="C34" s="97"/>
      <c r="D34" s="97"/>
      <c r="E34" s="97"/>
      <c r="F34" s="97"/>
      <c r="G34" s="97"/>
      <c r="H34" s="97"/>
      <c r="I34" s="98"/>
      <c r="J34" s="98"/>
      <c r="K34" s="98"/>
      <c r="L34" s="98"/>
    </row>
    <row r="35" spans="1:12" ht="14.1" customHeight="1">
      <c r="A35" s="155" t="s">
        <v>82</v>
      </c>
      <c r="B35" s="97">
        <v>37.020000000000003</v>
      </c>
      <c r="C35" s="97">
        <v>35.270000000000003</v>
      </c>
      <c r="D35" s="97">
        <v>37</v>
      </c>
      <c r="E35" s="97">
        <v>42.07</v>
      </c>
      <c r="F35" s="97">
        <v>42.3</v>
      </c>
      <c r="G35" s="97">
        <v>34.44</v>
      </c>
      <c r="H35" s="97">
        <v>35.96</v>
      </c>
      <c r="I35" s="98">
        <v>40.11</v>
      </c>
      <c r="J35" s="98">
        <v>41.56</v>
      </c>
      <c r="K35" s="98">
        <v>41.44</v>
      </c>
      <c r="L35" s="98">
        <v>38.549999999999997</v>
      </c>
    </row>
    <row r="36" spans="1:12" ht="14.1" customHeight="1">
      <c r="A36" s="155" t="s">
        <v>83</v>
      </c>
      <c r="B36" s="97">
        <v>22.95</v>
      </c>
      <c r="C36" s="97">
        <v>21.91</v>
      </c>
      <c r="D36" s="97">
        <v>22.17</v>
      </c>
      <c r="E36" s="97">
        <v>25.97</v>
      </c>
      <c r="F36" s="97">
        <v>30.57</v>
      </c>
      <c r="G36" s="97">
        <v>23.02</v>
      </c>
      <c r="H36" s="97">
        <v>24.32</v>
      </c>
      <c r="I36" s="98">
        <v>29.04</v>
      </c>
      <c r="J36" s="98">
        <v>30.83</v>
      </c>
      <c r="K36" s="98">
        <v>30.44</v>
      </c>
      <c r="L36" s="98">
        <v>27.6</v>
      </c>
    </row>
    <row r="37" spans="1:12" ht="14.1" customHeight="1" thickBot="1">
      <c r="A37" s="157" t="s">
        <v>84</v>
      </c>
      <c r="B37" s="100">
        <v>21.66</v>
      </c>
      <c r="C37" s="100">
        <v>20.18</v>
      </c>
      <c r="D37" s="100">
        <v>20.64</v>
      </c>
      <c r="E37" s="100">
        <v>24.31</v>
      </c>
      <c r="F37" s="100">
        <v>28.52</v>
      </c>
      <c r="G37" s="100">
        <v>22.54</v>
      </c>
      <c r="H37" s="100">
        <v>23.8</v>
      </c>
      <c r="I37" s="101">
        <v>28.52</v>
      </c>
      <c r="J37" s="101">
        <v>30.26</v>
      </c>
      <c r="K37" s="101">
        <v>29.9</v>
      </c>
      <c r="L37" s="101">
        <v>27.69</v>
      </c>
    </row>
    <row r="38" spans="1:12">
      <c r="G38" s="3"/>
    </row>
  </sheetData>
  <mergeCells count="2">
    <mergeCell ref="A3:L3"/>
    <mergeCell ref="A1:L1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3" orientation="landscape" r:id="rId1"/>
  <headerFooter alignWithMargins="0">
    <oddFooter>&amp;C&amp;A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9">
    <pageSetUpPr fitToPage="1"/>
  </sheetPr>
  <dimension ref="A1:L23"/>
  <sheetViews>
    <sheetView showGridLines="0" view="pageBreakPreview" zoomScale="75" zoomScaleNormal="75" workbookViewId="0">
      <selection activeCell="A3" sqref="A3:J3"/>
    </sheetView>
  </sheetViews>
  <sheetFormatPr baseColWidth="10" defaultRowHeight="12.75"/>
  <cols>
    <col min="1" max="10" width="14.42578125" style="1" customWidth="1"/>
    <col min="11" max="16384" width="11.42578125" style="1"/>
  </cols>
  <sheetData>
    <row r="1" spans="1:12" s="22" customFormat="1" ht="18">
      <c r="A1" s="441" t="s">
        <v>251</v>
      </c>
      <c r="B1" s="441"/>
      <c r="C1" s="441"/>
      <c r="D1" s="441"/>
      <c r="E1" s="441"/>
      <c r="F1" s="441"/>
      <c r="G1" s="441"/>
      <c r="H1" s="441"/>
      <c r="I1" s="441"/>
      <c r="J1" s="441"/>
      <c r="K1" s="18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15" customHeight="1">
      <c r="A3" s="398" t="s">
        <v>378</v>
      </c>
      <c r="B3" s="398"/>
      <c r="C3" s="398"/>
      <c r="D3" s="398"/>
      <c r="E3" s="398"/>
      <c r="F3" s="398"/>
      <c r="G3" s="398"/>
      <c r="H3" s="398"/>
      <c r="I3" s="398"/>
      <c r="J3" s="398"/>
      <c r="K3" s="244"/>
      <c r="L3" s="244"/>
    </row>
    <row r="4" spans="1:12" ht="15" customHeight="1">
      <c r="A4" s="398" t="s">
        <v>219</v>
      </c>
      <c r="B4" s="398"/>
      <c r="C4" s="398"/>
      <c r="D4" s="398"/>
      <c r="E4" s="398"/>
      <c r="F4" s="398"/>
      <c r="G4" s="398"/>
      <c r="H4" s="398"/>
      <c r="I4" s="398"/>
      <c r="J4" s="398"/>
      <c r="K4" s="78"/>
    </row>
    <row r="5" spans="1:12" ht="13.5" thickBot="1">
      <c r="A5" s="94"/>
      <c r="B5" s="94"/>
      <c r="C5" s="94"/>
      <c r="D5" s="94"/>
      <c r="E5" s="94"/>
      <c r="F5" s="94"/>
      <c r="G5" s="94"/>
      <c r="H5" s="94"/>
      <c r="I5" s="94"/>
      <c r="J5" s="94"/>
      <c r="K5" s="2"/>
    </row>
    <row r="6" spans="1:12" s="335" customFormat="1" ht="21" customHeight="1">
      <c r="A6" s="346"/>
      <c r="B6" s="348"/>
      <c r="C6" s="445" t="s">
        <v>23</v>
      </c>
      <c r="D6" s="446"/>
      <c r="E6" s="446"/>
      <c r="F6" s="446"/>
      <c r="G6" s="446"/>
      <c r="H6" s="447"/>
      <c r="I6" s="348"/>
      <c r="J6" s="350"/>
      <c r="K6" s="367"/>
    </row>
    <row r="7" spans="1:12" s="335" customFormat="1" ht="21" customHeight="1">
      <c r="A7" s="354" t="s">
        <v>7</v>
      </c>
      <c r="B7" s="309" t="s">
        <v>85</v>
      </c>
      <c r="C7" s="448" t="s">
        <v>88</v>
      </c>
      <c r="D7" s="310" t="s">
        <v>87</v>
      </c>
      <c r="E7" s="448" t="s">
        <v>90</v>
      </c>
      <c r="F7" s="448" t="s">
        <v>91</v>
      </c>
      <c r="G7" s="448" t="s">
        <v>92</v>
      </c>
      <c r="H7" s="448" t="s">
        <v>12</v>
      </c>
      <c r="I7" s="353" t="s">
        <v>86</v>
      </c>
      <c r="J7" s="309" t="s">
        <v>12</v>
      </c>
      <c r="K7" s="367"/>
    </row>
    <row r="8" spans="1:12" s="335" customFormat="1" ht="13.5" thickBot="1">
      <c r="A8" s="347"/>
      <c r="B8" s="349"/>
      <c r="C8" s="413"/>
      <c r="D8" s="349" t="s">
        <v>298</v>
      </c>
      <c r="E8" s="413"/>
      <c r="F8" s="413"/>
      <c r="G8" s="413"/>
      <c r="H8" s="413"/>
      <c r="I8" s="349"/>
      <c r="J8" s="351"/>
      <c r="K8" s="367"/>
    </row>
    <row r="9" spans="1:12" ht="27" customHeight="1">
      <c r="A9" s="159">
        <v>2004</v>
      </c>
      <c r="B9" s="372">
        <v>1357.0378619999999</v>
      </c>
      <c r="C9" s="372">
        <v>1246.7661450000001</v>
      </c>
      <c r="D9" s="372">
        <v>231.578462</v>
      </c>
      <c r="E9" s="372">
        <v>2285.6601740000001</v>
      </c>
      <c r="F9" s="372">
        <v>1528.203698</v>
      </c>
      <c r="G9" s="372">
        <v>171.977811</v>
      </c>
      <c r="H9" s="372">
        <v>5464.1862899999996</v>
      </c>
      <c r="I9" s="372">
        <v>35.904634999999999</v>
      </c>
      <c r="J9" s="373">
        <v>6857.1287869999996</v>
      </c>
      <c r="K9" s="3"/>
    </row>
    <row r="10" spans="1:12" ht="15" customHeight="1">
      <c r="A10" s="159">
        <v>2005</v>
      </c>
      <c r="B10" s="372">
        <v>1131.904358</v>
      </c>
      <c r="C10" s="372">
        <v>1283.311393</v>
      </c>
      <c r="D10" s="372">
        <v>242.447034</v>
      </c>
      <c r="E10" s="372">
        <v>2418.4671509999998</v>
      </c>
      <c r="F10" s="372">
        <v>1404.9958019999999</v>
      </c>
      <c r="G10" s="372">
        <v>175.42210399999999</v>
      </c>
      <c r="H10" s="372">
        <v>5524.6434839999993</v>
      </c>
      <c r="I10" s="372">
        <v>36.622705000000003</v>
      </c>
      <c r="J10" s="373">
        <v>6693.1705469999997</v>
      </c>
      <c r="K10" s="3"/>
    </row>
    <row r="11" spans="1:12" ht="15" customHeight="1">
      <c r="A11" s="159">
        <v>2006</v>
      </c>
      <c r="B11" s="372">
        <v>1182.5371889999999</v>
      </c>
      <c r="C11" s="372">
        <v>1267.2694570000001</v>
      </c>
      <c r="D11" s="372">
        <v>237.61747099999999</v>
      </c>
      <c r="E11" s="372">
        <v>2565.9212600000001</v>
      </c>
      <c r="F11" s="372">
        <v>1480.5177409999999</v>
      </c>
      <c r="G11" s="372">
        <v>178.904269</v>
      </c>
      <c r="H11" s="372">
        <v>5730.2301979999993</v>
      </c>
      <c r="I11" s="372">
        <v>37.985309999999998</v>
      </c>
      <c r="J11" s="373">
        <v>6950.7526969999999</v>
      </c>
      <c r="K11" s="3"/>
    </row>
    <row r="12" spans="1:12" ht="15" customHeight="1">
      <c r="A12" s="159">
        <v>2007</v>
      </c>
      <c r="B12" s="372">
        <v>1710.8769569999999</v>
      </c>
      <c r="C12" s="372">
        <v>1483.415125</v>
      </c>
      <c r="D12" s="372">
        <v>276.13499999999999</v>
      </c>
      <c r="E12" s="372">
        <v>3179.755858</v>
      </c>
      <c r="F12" s="372">
        <v>1675.4743639999999</v>
      </c>
      <c r="G12" s="372">
        <v>125.832978</v>
      </c>
      <c r="H12" s="372">
        <v>6740.6133250000003</v>
      </c>
      <c r="I12" s="372">
        <v>44.683304</v>
      </c>
      <c r="J12" s="373">
        <v>8496.1735860000008</v>
      </c>
      <c r="K12" s="3"/>
    </row>
    <row r="13" spans="1:12" ht="15" customHeight="1">
      <c r="A13" s="159">
        <v>2008</v>
      </c>
      <c r="B13" s="372">
        <v>1576.1669850000001</v>
      </c>
      <c r="C13" s="372">
        <v>1579.0485229999999</v>
      </c>
      <c r="D13" s="372">
        <v>300.04402800000003</v>
      </c>
      <c r="E13" s="372">
        <v>3650.9972670000002</v>
      </c>
      <c r="F13" s="372">
        <v>1946.5234049999999</v>
      </c>
      <c r="G13" s="372">
        <v>117.802228</v>
      </c>
      <c r="H13" s="372">
        <v>7594.4154509999998</v>
      </c>
      <c r="I13" s="372">
        <v>50.342750000000002</v>
      </c>
      <c r="J13" s="373">
        <v>9220.9251860000004</v>
      </c>
      <c r="K13" s="3"/>
    </row>
    <row r="14" spans="1:12" ht="15" customHeight="1">
      <c r="A14" s="159">
        <v>2009</v>
      </c>
      <c r="B14" s="372">
        <v>2262.3198830000001</v>
      </c>
      <c r="C14" s="372">
        <v>1361.858187</v>
      </c>
      <c r="D14" s="372">
        <v>209.410631</v>
      </c>
      <c r="E14" s="372">
        <v>2632.0105100000001</v>
      </c>
      <c r="F14" s="372">
        <v>1781.558325</v>
      </c>
      <c r="G14" s="372">
        <v>100.646259</v>
      </c>
      <c r="H14" s="372">
        <v>6085.4839120000006</v>
      </c>
      <c r="I14" s="372">
        <v>40.340102000000002</v>
      </c>
      <c r="J14" s="373">
        <v>8388.1438969999999</v>
      </c>
      <c r="K14" s="17"/>
    </row>
    <row r="15" spans="1:12" ht="15" customHeight="1">
      <c r="A15" s="159">
        <v>2010</v>
      </c>
      <c r="B15" s="372">
        <v>2418.6853259999998</v>
      </c>
      <c r="C15" s="372">
        <v>1419.4900700000001</v>
      </c>
      <c r="D15" s="372">
        <v>230.83081200000001</v>
      </c>
      <c r="E15" s="372">
        <v>2841.3990589999999</v>
      </c>
      <c r="F15" s="372">
        <v>1883.6911869999999</v>
      </c>
      <c r="G15" s="372">
        <v>106.56325200000001</v>
      </c>
      <c r="H15" s="372">
        <v>6481.9743799999997</v>
      </c>
      <c r="I15" s="372">
        <v>42.968837000000001</v>
      </c>
      <c r="J15" s="373">
        <v>8943.6285430000007</v>
      </c>
      <c r="K15" s="3"/>
    </row>
    <row r="16" spans="1:12" ht="15" customHeight="1">
      <c r="A16" s="89">
        <v>2011</v>
      </c>
      <c r="B16" s="372">
        <v>2335.9902350000002</v>
      </c>
      <c r="C16" s="372">
        <v>2007.275738</v>
      </c>
      <c r="D16" s="372">
        <v>278.32839899999999</v>
      </c>
      <c r="E16" s="372">
        <v>3527.181051</v>
      </c>
      <c r="F16" s="372">
        <v>1761.5553299999999</v>
      </c>
      <c r="G16" s="372">
        <v>154.02515700000001</v>
      </c>
      <c r="H16" s="372">
        <v>7728.365675</v>
      </c>
      <c r="I16" s="372">
        <v>51.239064999999997</v>
      </c>
      <c r="J16" s="373">
        <v>10115.594975</v>
      </c>
      <c r="K16" s="3"/>
    </row>
    <row r="17" spans="1:11" ht="15" customHeight="1">
      <c r="A17" s="89">
        <v>2012</v>
      </c>
      <c r="B17" s="372">
        <v>2503.4386724860733</v>
      </c>
      <c r="C17" s="372">
        <v>2151.1612649580375</v>
      </c>
      <c r="D17" s="372">
        <v>298.27953356480276</v>
      </c>
      <c r="E17" s="372">
        <v>3780.0164211446167</v>
      </c>
      <c r="F17" s="372">
        <v>1887.8271282011442</v>
      </c>
      <c r="G17" s="372">
        <v>165.06598734542186</v>
      </c>
      <c r="H17" s="372">
        <v>8282.3503352140233</v>
      </c>
      <c r="I17" s="372">
        <v>54.911983338418196</v>
      </c>
      <c r="J17" s="373">
        <v>10840.700991038515</v>
      </c>
      <c r="K17" s="3"/>
    </row>
    <row r="18" spans="1:11" s="3" customFormat="1" ht="15" customHeight="1">
      <c r="A18" s="89" t="s">
        <v>510</v>
      </c>
      <c r="B18" s="372">
        <v>2473.4840082963751</v>
      </c>
      <c r="C18" s="372">
        <v>2125.4217435477867</v>
      </c>
      <c r="D18" s="372">
        <v>294.71049735840722</v>
      </c>
      <c r="E18" s="372">
        <v>3734.786983822516</v>
      </c>
      <c r="F18" s="372">
        <v>1865.2385070797366</v>
      </c>
      <c r="G18" s="372">
        <v>163.0909055212033</v>
      </c>
      <c r="H18" s="372">
        <v>8183.2486373296497</v>
      </c>
      <c r="I18" s="372">
        <v>54.25493907407472</v>
      </c>
      <c r="J18" s="373">
        <v>10710.9875847001</v>
      </c>
    </row>
    <row r="19" spans="1:11" ht="15" customHeight="1" thickBot="1">
      <c r="A19" s="158" t="s">
        <v>511</v>
      </c>
      <c r="B19" s="374">
        <v>1934.3153117924985</v>
      </c>
      <c r="C19" s="374">
        <v>1983.6154906629097</v>
      </c>
      <c r="D19" s="374">
        <v>283.1006200624941</v>
      </c>
      <c r="E19" s="374">
        <v>3480.6549048860738</v>
      </c>
      <c r="F19" s="374">
        <v>2111.1554581812989</v>
      </c>
      <c r="G19" s="374">
        <v>164.62526264637347</v>
      </c>
      <c r="H19" s="374">
        <v>8023.1517364391484</v>
      </c>
      <c r="I19" s="374">
        <v>53.193495806915763</v>
      </c>
      <c r="J19" s="375">
        <v>10010.660544038563</v>
      </c>
      <c r="K19" s="3"/>
    </row>
    <row r="20" spans="1:11" ht="24" customHeight="1">
      <c r="A20" s="102" t="s">
        <v>422</v>
      </c>
      <c r="B20" s="102"/>
      <c r="C20" s="102"/>
      <c r="D20" s="102"/>
      <c r="E20" s="102"/>
      <c r="F20" s="102"/>
      <c r="G20" s="102"/>
      <c r="H20" s="102"/>
      <c r="I20" s="3"/>
      <c r="J20" s="3"/>
    </row>
    <row r="21" spans="1:11">
      <c r="A21" s="238" t="s">
        <v>424</v>
      </c>
      <c r="B21" s="3"/>
      <c r="C21" s="3"/>
      <c r="D21" s="3"/>
      <c r="E21" s="3"/>
      <c r="F21" s="3"/>
      <c r="G21" s="3"/>
      <c r="H21" s="3"/>
      <c r="I21" s="3"/>
      <c r="J21" s="3"/>
    </row>
    <row r="22" spans="1:11">
      <c r="K22" s="3"/>
    </row>
    <row r="23" spans="1:11">
      <c r="K23" s="3"/>
    </row>
  </sheetData>
  <mergeCells count="9">
    <mergeCell ref="C6:H6"/>
    <mergeCell ref="A1:J1"/>
    <mergeCell ref="A4:J4"/>
    <mergeCell ref="A3:J3"/>
    <mergeCell ref="H7:H8"/>
    <mergeCell ref="C7:C8"/>
    <mergeCell ref="E7:E8"/>
    <mergeCell ref="F7:F8"/>
    <mergeCell ref="G7:G8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72" orientation="landscape" r:id="rId1"/>
  <headerFooter alignWithMargins="0">
    <oddFooter>&amp;C&amp;A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Hoja10"/>
  <dimension ref="A1:K22"/>
  <sheetViews>
    <sheetView showGridLines="0" view="pageBreakPreview" topLeftCell="A4" zoomScale="75" zoomScaleNormal="75" workbookViewId="0">
      <selection activeCell="I86" sqref="I86"/>
    </sheetView>
  </sheetViews>
  <sheetFormatPr baseColWidth="10" defaultRowHeight="12.75"/>
  <cols>
    <col min="1" max="5" width="20.7109375" style="1" customWidth="1"/>
    <col min="6" max="16384" width="11.42578125" style="1"/>
  </cols>
  <sheetData>
    <row r="1" spans="1:11" s="22" customFormat="1" ht="18">
      <c r="A1" s="441" t="s">
        <v>251</v>
      </c>
      <c r="B1" s="441"/>
      <c r="C1" s="441"/>
      <c r="D1" s="441"/>
      <c r="E1" s="441"/>
      <c r="F1" s="18"/>
      <c r="G1" s="18"/>
      <c r="H1" s="18"/>
      <c r="I1" s="18"/>
      <c r="J1" s="18"/>
      <c r="K1" s="18"/>
    </row>
    <row r="2" spans="1:11" ht="12.75" customHeight="1">
      <c r="A2" s="398"/>
      <c r="B2" s="398"/>
      <c r="C2" s="398"/>
      <c r="D2" s="398"/>
      <c r="E2" s="398"/>
      <c r="F2" s="16"/>
      <c r="G2" s="16"/>
      <c r="H2" s="16"/>
    </row>
    <row r="3" spans="1:11" s="33" customFormat="1" ht="15" customHeight="1">
      <c r="A3" s="398" t="s">
        <v>379</v>
      </c>
      <c r="B3" s="398"/>
      <c r="C3" s="398"/>
      <c r="D3" s="398"/>
      <c r="E3" s="398"/>
      <c r="F3" s="244"/>
      <c r="G3" s="244"/>
      <c r="H3" s="31"/>
      <c r="I3" s="31"/>
      <c r="J3" s="31"/>
    </row>
    <row r="4" spans="1:11" s="33" customFormat="1" ht="15" customHeight="1">
      <c r="A4" s="398" t="s">
        <v>297</v>
      </c>
      <c r="B4" s="398"/>
      <c r="C4" s="398"/>
      <c r="D4" s="398"/>
      <c r="E4" s="398"/>
      <c r="F4" s="78"/>
      <c r="G4" s="31"/>
      <c r="H4" s="31"/>
      <c r="I4" s="31"/>
      <c r="J4" s="31"/>
    </row>
    <row r="5" spans="1:11" s="33" customFormat="1" ht="15" customHeight="1">
      <c r="A5" s="398" t="s">
        <v>218</v>
      </c>
      <c r="B5" s="398"/>
      <c r="C5" s="398"/>
      <c r="D5" s="398"/>
      <c r="E5" s="398"/>
      <c r="F5" s="78"/>
      <c r="G5" s="31"/>
      <c r="H5" s="31"/>
      <c r="I5" s="31"/>
      <c r="J5" s="31"/>
    </row>
    <row r="6" spans="1:11" s="27" customFormat="1" ht="14.25" customHeight="1" thickBot="1">
      <c r="A6" s="86"/>
      <c r="B6" s="86"/>
      <c r="C6" s="86"/>
      <c r="D6" s="86"/>
      <c r="E6" s="86"/>
      <c r="F6" s="30"/>
    </row>
    <row r="7" spans="1:11" ht="60.75" customHeight="1" thickBot="1">
      <c r="A7" s="245" t="s">
        <v>7</v>
      </c>
      <c r="B7" s="311" t="s">
        <v>94</v>
      </c>
      <c r="C7" s="311" t="s">
        <v>93</v>
      </c>
      <c r="D7" s="311" t="s">
        <v>95</v>
      </c>
      <c r="E7" s="312" t="s">
        <v>12</v>
      </c>
      <c r="F7" s="4"/>
    </row>
    <row r="8" spans="1:11" ht="27" customHeight="1">
      <c r="A8" s="159">
        <v>2004</v>
      </c>
      <c r="B8" s="97">
        <v>283.57650000000001</v>
      </c>
      <c r="C8" s="97">
        <v>883.98182999999995</v>
      </c>
      <c r="D8" s="97">
        <v>75.12903</v>
      </c>
      <c r="E8" s="98">
        <v>1242.6873599999999</v>
      </c>
      <c r="F8" s="4"/>
    </row>
    <row r="9" spans="1:11" ht="15" customHeight="1">
      <c r="A9" s="159">
        <v>2005</v>
      </c>
      <c r="B9" s="97">
        <v>295.78658000000001</v>
      </c>
      <c r="C9" s="97">
        <v>1096.91904</v>
      </c>
      <c r="D9" s="97">
        <v>74.037350000000004</v>
      </c>
      <c r="E9" s="98">
        <v>1466.74297</v>
      </c>
      <c r="F9" s="4"/>
    </row>
    <row r="10" spans="1:11" ht="15" customHeight="1">
      <c r="A10" s="159">
        <v>2006</v>
      </c>
      <c r="B10" s="97">
        <v>325.85029700000001</v>
      </c>
      <c r="C10" s="97">
        <v>1152.791344</v>
      </c>
      <c r="D10" s="97">
        <v>75.344111999999996</v>
      </c>
      <c r="E10" s="98">
        <v>1553.9857529999999</v>
      </c>
      <c r="F10" s="4"/>
    </row>
    <row r="11" spans="1:11" ht="15" customHeight="1">
      <c r="A11" s="159">
        <v>2007</v>
      </c>
      <c r="B11" s="97">
        <v>379.29219599999999</v>
      </c>
      <c r="C11" s="97">
        <v>951.28295400000002</v>
      </c>
      <c r="D11" s="97">
        <v>67.536963</v>
      </c>
      <c r="E11" s="98">
        <v>1398.1121129999999</v>
      </c>
      <c r="F11" s="4"/>
    </row>
    <row r="12" spans="1:11" ht="15" customHeight="1">
      <c r="A12" s="89">
        <v>2008</v>
      </c>
      <c r="B12" s="97">
        <v>465.50924199999997</v>
      </c>
      <c r="C12" s="97">
        <v>1089.7772199999999</v>
      </c>
      <c r="D12" s="97">
        <v>66.176779999999994</v>
      </c>
      <c r="E12" s="98">
        <v>1621.463242</v>
      </c>
      <c r="F12" s="4"/>
    </row>
    <row r="13" spans="1:11" ht="15" customHeight="1">
      <c r="A13" s="159">
        <v>2009</v>
      </c>
      <c r="B13" s="97">
        <v>519.86124900000004</v>
      </c>
      <c r="C13" s="97">
        <v>735.25355000000002</v>
      </c>
      <c r="D13" s="97">
        <v>65.4636</v>
      </c>
      <c r="E13" s="98">
        <v>1320.578399</v>
      </c>
      <c r="F13" s="3"/>
    </row>
    <row r="14" spans="1:11" ht="15" customHeight="1">
      <c r="A14" s="159">
        <v>2010</v>
      </c>
      <c r="B14" s="97">
        <v>492.73654399999998</v>
      </c>
      <c r="C14" s="97">
        <v>892.82189800000003</v>
      </c>
      <c r="D14" s="97">
        <v>66.956532999999993</v>
      </c>
      <c r="E14" s="98">
        <v>1452.514975</v>
      </c>
      <c r="F14" s="3"/>
    </row>
    <row r="15" spans="1:11" ht="15" customHeight="1">
      <c r="A15" s="159">
        <v>2011</v>
      </c>
      <c r="B15" s="97">
        <v>541.390446</v>
      </c>
      <c r="C15" s="97">
        <v>1155.4635499999999</v>
      </c>
      <c r="D15" s="97">
        <v>70.221979000000005</v>
      </c>
      <c r="E15" s="98">
        <v>1767.075975</v>
      </c>
      <c r="F15" s="3"/>
    </row>
    <row r="16" spans="1:11" ht="15" customHeight="1">
      <c r="A16" s="159">
        <v>2012</v>
      </c>
      <c r="B16" s="97">
        <v>583.36968367259283</v>
      </c>
      <c r="C16" s="97">
        <v>1245.05781481543</v>
      </c>
      <c r="D16" s="97">
        <v>75.666968227388068</v>
      </c>
      <c r="E16" s="98">
        <v>1904.094466715411</v>
      </c>
      <c r="F16" s="3"/>
    </row>
    <row r="17" spans="1:6" ht="15" customHeight="1">
      <c r="A17" s="159" t="s">
        <v>510</v>
      </c>
      <c r="B17" s="97">
        <v>588.04526673946771</v>
      </c>
      <c r="C17" s="97">
        <v>1255.036686531188</v>
      </c>
      <c r="D17" s="97">
        <v>76.273422771166338</v>
      </c>
      <c r="E17" s="98">
        <v>1919.3553760418224</v>
      </c>
      <c r="F17" s="3"/>
    </row>
    <row r="18" spans="1:6" ht="15" customHeight="1" thickBot="1">
      <c r="A18" s="99" t="s">
        <v>511</v>
      </c>
      <c r="B18" s="100">
        <v>614.51652661823732</v>
      </c>
      <c r="C18" s="100">
        <v>1291.0886133258339</v>
      </c>
      <c r="D18" s="100">
        <v>74.15674968728942</v>
      </c>
      <c r="E18" s="101">
        <v>1979.7618896313606</v>
      </c>
      <c r="F18" s="3"/>
    </row>
    <row r="19" spans="1:6" ht="19.5" customHeight="1">
      <c r="A19" s="102" t="s">
        <v>425</v>
      </c>
      <c r="B19" s="102"/>
      <c r="C19" s="102"/>
      <c r="D19" s="102"/>
      <c r="E19" s="102"/>
    </row>
    <row r="20" spans="1:6">
      <c r="A20" s="1" t="s">
        <v>424</v>
      </c>
    </row>
    <row r="22" spans="1:6">
      <c r="F22" s="3"/>
    </row>
  </sheetData>
  <mergeCells count="5">
    <mergeCell ref="A2:E2"/>
    <mergeCell ref="A1:E1"/>
    <mergeCell ref="A5:E5"/>
    <mergeCell ref="A4:E4"/>
    <mergeCell ref="A3:E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7" orientation="portrait" r:id="rId1"/>
  <headerFooter alignWithMargins="0">
    <oddFooter>&amp;C&amp;A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Hoja11">
    <pageSetUpPr fitToPage="1"/>
  </sheetPr>
  <dimension ref="A1:L49"/>
  <sheetViews>
    <sheetView showGridLines="0" view="pageBreakPreview" zoomScale="75" zoomScaleNormal="75" zoomScaleSheetLayoutView="75" workbookViewId="0">
      <selection activeCell="I86" sqref="I86"/>
    </sheetView>
  </sheetViews>
  <sheetFormatPr baseColWidth="10" defaultRowHeight="12.75"/>
  <cols>
    <col min="1" max="1" width="39.85546875" style="1" customWidth="1"/>
    <col min="2" max="11" width="12.42578125" style="1" customWidth="1"/>
    <col min="12" max="16384" width="11.42578125" style="1"/>
  </cols>
  <sheetData>
    <row r="1" spans="1:12" ht="18">
      <c r="A1" s="441" t="s">
        <v>251</v>
      </c>
      <c r="B1" s="441"/>
      <c r="C1" s="441"/>
      <c r="D1" s="441"/>
      <c r="E1" s="441"/>
      <c r="F1" s="441"/>
      <c r="G1" s="441"/>
      <c r="H1" s="441"/>
      <c r="I1" s="441"/>
      <c r="J1" s="449"/>
    </row>
    <row r="3" spans="1:12" ht="24.75" customHeight="1">
      <c r="A3" s="450" t="s">
        <v>380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239"/>
    </row>
    <row r="4" spans="1:12" ht="13.5" thickBot="1">
      <c r="A4" s="94"/>
      <c r="B4" s="94"/>
      <c r="C4" s="94"/>
      <c r="D4" s="94"/>
      <c r="E4" s="94"/>
      <c r="F4" s="115"/>
      <c r="G4" s="94"/>
      <c r="H4" s="115"/>
      <c r="I4" s="115"/>
      <c r="J4" s="115"/>
      <c r="K4" s="115"/>
    </row>
    <row r="5" spans="1:12" s="335" customFormat="1" ht="43.5" customHeight="1" thickBot="1">
      <c r="A5" s="245" t="s">
        <v>166</v>
      </c>
      <c r="B5" s="316">
        <v>2005</v>
      </c>
      <c r="C5" s="316">
        <v>2006</v>
      </c>
      <c r="D5" s="316">
        <v>2007</v>
      </c>
      <c r="E5" s="316">
        <v>2008</v>
      </c>
      <c r="F5" s="316">
        <v>2009</v>
      </c>
      <c r="G5" s="316">
        <v>2010</v>
      </c>
      <c r="H5" s="316">
        <v>2011</v>
      </c>
      <c r="I5" s="317">
        <v>2012</v>
      </c>
      <c r="J5" s="317">
        <v>2013</v>
      </c>
      <c r="K5" s="317">
        <v>2014</v>
      </c>
    </row>
    <row r="6" spans="1:12" ht="21" customHeight="1">
      <c r="A6" s="160" t="s">
        <v>189</v>
      </c>
      <c r="B6" s="108">
        <v>32997.5</v>
      </c>
      <c r="C6" s="108">
        <v>33324</v>
      </c>
      <c r="D6" s="108">
        <v>33719</v>
      </c>
      <c r="E6" s="108">
        <v>33876</v>
      </c>
      <c r="F6" s="108">
        <v>33915</v>
      </c>
      <c r="G6" s="108">
        <v>33927</v>
      </c>
      <c r="H6" s="108">
        <v>34151</v>
      </c>
      <c r="I6" s="109">
        <v>34264</v>
      </c>
      <c r="J6" s="109">
        <v>34304</v>
      </c>
      <c r="K6" s="109">
        <v>34341</v>
      </c>
    </row>
    <row r="7" spans="1:12">
      <c r="A7" s="161" t="s">
        <v>190</v>
      </c>
      <c r="B7" s="90">
        <v>947809.5</v>
      </c>
      <c r="C7" s="90">
        <v>966898</v>
      </c>
      <c r="D7" s="90">
        <v>982324</v>
      </c>
      <c r="E7" s="90">
        <v>996564</v>
      </c>
      <c r="F7" s="90">
        <v>1004811</v>
      </c>
      <c r="G7" s="90">
        <v>1016023</v>
      </c>
      <c r="H7" s="90">
        <v>1024263</v>
      </c>
      <c r="I7" s="91">
        <v>1031208</v>
      </c>
      <c r="J7" s="91">
        <v>1037881</v>
      </c>
      <c r="K7" s="91">
        <v>1045457</v>
      </c>
      <c r="L7" s="194"/>
    </row>
    <row r="8" spans="1:12">
      <c r="A8" s="161" t="s">
        <v>96</v>
      </c>
      <c r="B8" s="90">
        <v>280817</v>
      </c>
      <c r="C8" s="90">
        <v>281336</v>
      </c>
      <c r="D8" s="90">
        <v>281471</v>
      </c>
      <c r="E8" s="90">
        <v>282210</v>
      </c>
      <c r="F8" s="90">
        <v>281873</v>
      </c>
      <c r="G8" s="90">
        <v>280515</v>
      </c>
      <c r="H8" s="90">
        <v>279105</v>
      </c>
      <c r="I8" s="91">
        <v>279416</v>
      </c>
      <c r="J8" s="91">
        <v>279766</v>
      </c>
      <c r="K8" s="91">
        <v>280127</v>
      </c>
    </row>
    <row r="9" spans="1:12">
      <c r="A9" s="161" t="s">
        <v>191</v>
      </c>
      <c r="B9" s="90">
        <v>51373</v>
      </c>
      <c r="C9" s="90">
        <v>51684</v>
      </c>
      <c r="D9" s="90">
        <v>52047</v>
      </c>
      <c r="E9" s="90">
        <v>52274</v>
      </c>
      <c r="F9" s="90">
        <v>52042</v>
      </c>
      <c r="G9" s="90">
        <v>52178</v>
      </c>
      <c r="H9" s="90">
        <v>52301</v>
      </c>
      <c r="I9" s="91">
        <v>52501</v>
      </c>
      <c r="J9" s="91">
        <v>52693</v>
      </c>
      <c r="K9" s="91">
        <v>52915</v>
      </c>
    </row>
    <row r="10" spans="1:12">
      <c r="A10" s="161" t="s">
        <v>192</v>
      </c>
      <c r="B10" s="90">
        <v>1041</v>
      </c>
      <c r="C10" s="90">
        <v>1096</v>
      </c>
      <c r="D10" s="90">
        <v>1140</v>
      </c>
      <c r="E10" s="90">
        <v>1200</v>
      </c>
      <c r="F10" s="90">
        <v>1224</v>
      </c>
      <c r="G10" s="90">
        <v>1259</v>
      </c>
      <c r="H10" s="90">
        <v>1304</v>
      </c>
      <c r="I10" s="91">
        <v>1320</v>
      </c>
      <c r="J10" s="91">
        <v>1334</v>
      </c>
      <c r="K10" s="91">
        <v>1365</v>
      </c>
    </row>
    <row r="11" spans="1:12">
      <c r="A11" s="161" t="s">
        <v>193</v>
      </c>
      <c r="B11" s="90">
        <v>1009</v>
      </c>
      <c r="C11" s="90">
        <v>1002</v>
      </c>
      <c r="D11" s="90">
        <v>999</v>
      </c>
      <c r="E11" s="90">
        <v>996</v>
      </c>
      <c r="F11" s="90">
        <v>991</v>
      </c>
      <c r="G11" s="90">
        <v>1006</v>
      </c>
      <c r="H11" s="90">
        <v>1002</v>
      </c>
      <c r="I11" s="91">
        <v>995</v>
      </c>
      <c r="J11" s="91">
        <v>991</v>
      </c>
      <c r="K11" s="91">
        <v>996</v>
      </c>
    </row>
    <row r="12" spans="1:12">
      <c r="A12" s="161" t="s">
        <v>194</v>
      </c>
      <c r="B12" s="90">
        <v>609</v>
      </c>
      <c r="C12" s="90">
        <v>643</v>
      </c>
      <c r="D12" s="90">
        <v>676</v>
      </c>
      <c r="E12" s="90">
        <v>724</v>
      </c>
      <c r="F12" s="90">
        <v>866</v>
      </c>
      <c r="G12" s="90">
        <v>866</v>
      </c>
      <c r="H12" s="90">
        <v>830</v>
      </c>
      <c r="I12" s="91">
        <v>864</v>
      </c>
      <c r="J12" s="91">
        <v>883</v>
      </c>
      <c r="K12" s="91">
        <v>898</v>
      </c>
    </row>
    <row r="13" spans="1:12">
      <c r="A13" s="161" t="s">
        <v>195</v>
      </c>
      <c r="B13" s="90">
        <v>1159</v>
      </c>
      <c r="C13" s="90">
        <v>1163</v>
      </c>
      <c r="D13" s="90">
        <v>1183</v>
      </c>
      <c r="E13" s="90">
        <v>1164</v>
      </c>
      <c r="F13" s="90">
        <v>1160</v>
      </c>
      <c r="G13" s="90">
        <v>1151</v>
      </c>
      <c r="H13" s="90">
        <v>1150</v>
      </c>
      <c r="I13" s="91">
        <v>1152</v>
      </c>
      <c r="J13" s="91">
        <v>1135</v>
      </c>
      <c r="K13" s="91">
        <v>1132</v>
      </c>
    </row>
    <row r="14" spans="1:12">
      <c r="A14" s="161" t="s">
        <v>196</v>
      </c>
      <c r="B14" s="90">
        <v>756</v>
      </c>
      <c r="C14" s="90">
        <v>919</v>
      </c>
      <c r="D14" s="90">
        <v>1024</v>
      </c>
      <c r="E14" s="90">
        <v>1156</v>
      </c>
      <c r="F14" s="90">
        <v>1289</v>
      </c>
      <c r="G14" s="90">
        <v>1425</v>
      </c>
      <c r="H14" s="90">
        <v>1554</v>
      </c>
      <c r="I14" s="91">
        <v>1699</v>
      </c>
      <c r="J14" s="91">
        <v>1824</v>
      </c>
      <c r="K14" s="91">
        <v>1980</v>
      </c>
    </row>
    <row r="15" spans="1:12">
      <c r="A15" s="161" t="s">
        <v>197</v>
      </c>
      <c r="B15" s="90">
        <v>694</v>
      </c>
      <c r="C15" s="90">
        <v>792</v>
      </c>
      <c r="D15" s="90">
        <v>913</v>
      </c>
      <c r="E15" s="90">
        <v>1041</v>
      </c>
      <c r="F15" s="90">
        <v>1127</v>
      </c>
      <c r="G15" s="90">
        <v>1256</v>
      </c>
      <c r="H15" s="90">
        <v>1341</v>
      </c>
      <c r="I15" s="91">
        <v>1467</v>
      </c>
      <c r="J15" s="91">
        <v>1650</v>
      </c>
      <c r="K15" s="91">
        <v>1825</v>
      </c>
    </row>
    <row r="16" spans="1:12">
      <c r="A16" s="161" t="s">
        <v>198</v>
      </c>
      <c r="B16" s="90">
        <v>1736</v>
      </c>
      <c r="C16" s="90">
        <v>2057</v>
      </c>
      <c r="D16" s="90">
        <v>2565</v>
      </c>
      <c r="E16" s="90">
        <v>2905</v>
      </c>
      <c r="F16" s="90">
        <v>3269</v>
      </c>
      <c r="G16" s="90">
        <v>3789</v>
      </c>
      <c r="H16" s="90">
        <v>4358</v>
      </c>
      <c r="I16" s="91">
        <v>4783</v>
      </c>
      <c r="J16" s="91">
        <v>5291</v>
      </c>
      <c r="K16" s="91">
        <v>5808</v>
      </c>
    </row>
    <row r="17" spans="1:11">
      <c r="A17" s="161" t="s">
        <v>199</v>
      </c>
      <c r="B17" s="90">
        <v>2715</v>
      </c>
      <c r="C17" s="90">
        <v>2815</v>
      </c>
      <c r="D17" s="90">
        <v>2915</v>
      </c>
      <c r="E17" s="90">
        <v>3053</v>
      </c>
      <c r="F17" s="90">
        <v>3108</v>
      </c>
      <c r="G17" s="90">
        <v>3143</v>
      </c>
      <c r="H17" s="90">
        <v>3240</v>
      </c>
      <c r="I17" s="91">
        <v>3299</v>
      </c>
      <c r="J17" s="91">
        <v>3348</v>
      </c>
      <c r="K17" s="91">
        <v>3398</v>
      </c>
    </row>
    <row r="18" spans="1:11" ht="13.5" thickBot="1">
      <c r="A18" s="162" t="s">
        <v>200</v>
      </c>
      <c r="B18" s="92">
        <v>697</v>
      </c>
      <c r="C18" s="92">
        <v>856</v>
      </c>
      <c r="D18" s="92">
        <v>668</v>
      </c>
      <c r="E18" s="92">
        <v>725</v>
      </c>
      <c r="F18" s="92">
        <v>782</v>
      </c>
      <c r="G18" s="92">
        <v>917</v>
      </c>
      <c r="H18" s="92">
        <v>934</v>
      </c>
      <c r="I18" s="93">
        <v>1008</v>
      </c>
      <c r="J18" s="93">
        <v>1084</v>
      </c>
      <c r="K18" s="93">
        <v>1199</v>
      </c>
    </row>
    <row r="19" spans="1:11">
      <c r="A19" s="3"/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6" spans="1:11">
      <c r="A26" s="3"/>
      <c r="B26" s="3"/>
      <c r="C26" s="3"/>
      <c r="D26" s="3"/>
      <c r="E26" s="5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31" spans="1:11">
      <c r="F31" s="54"/>
    </row>
    <row r="32" spans="1:11">
      <c r="E32" s="54"/>
    </row>
    <row r="33" spans="1:7">
      <c r="E33" s="54"/>
    </row>
    <row r="47" spans="1:7">
      <c r="A47" s="3" t="s">
        <v>305</v>
      </c>
      <c r="B47" s="3"/>
      <c r="C47" s="3"/>
      <c r="D47" s="3"/>
      <c r="E47" s="3"/>
      <c r="F47" s="3"/>
      <c r="G47" s="3"/>
    </row>
    <row r="48" spans="1:7">
      <c r="A48" s="1" t="s">
        <v>306</v>
      </c>
    </row>
    <row r="49" spans="1:1">
      <c r="A49" s="1" t="s">
        <v>307</v>
      </c>
    </row>
  </sheetData>
  <mergeCells count="2">
    <mergeCell ref="A1:J1"/>
    <mergeCell ref="A3:K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9" orientation="portrait" r:id="rId1"/>
  <headerFooter alignWithMargins="0">
    <oddFooter>&amp;C&amp;A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121">
    <pageSetUpPr fitToPage="1"/>
  </sheetPr>
  <dimension ref="A1:J55"/>
  <sheetViews>
    <sheetView showGridLines="0" view="pageBreakPreview" topLeftCell="A16" zoomScale="75" zoomScaleNormal="75" workbookViewId="0">
      <selection activeCell="I86" sqref="I86"/>
    </sheetView>
  </sheetViews>
  <sheetFormatPr baseColWidth="10" defaultRowHeight="12.75"/>
  <cols>
    <col min="1" max="7" width="16.7109375" style="1" customWidth="1"/>
    <col min="8" max="16384" width="11.42578125" style="1"/>
  </cols>
  <sheetData>
    <row r="1" spans="1:10" s="22" customFormat="1" ht="18">
      <c r="A1" s="441" t="s">
        <v>251</v>
      </c>
      <c r="B1" s="441"/>
      <c r="C1" s="441"/>
      <c r="D1" s="441"/>
      <c r="E1" s="441"/>
      <c r="F1" s="441"/>
      <c r="G1" s="441"/>
    </row>
    <row r="3" spans="1:10" s="33" customFormat="1" ht="15">
      <c r="A3" s="399" t="s">
        <v>381</v>
      </c>
      <c r="B3" s="399"/>
      <c r="C3" s="399"/>
      <c r="D3" s="399"/>
      <c r="E3" s="399"/>
      <c r="F3" s="399"/>
      <c r="G3" s="399"/>
      <c r="H3" s="239"/>
      <c r="I3" s="239"/>
      <c r="J3" s="239"/>
    </row>
    <row r="4" spans="1:10" s="27" customFormat="1" ht="15">
      <c r="A4" s="399" t="s">
        <v>303</v>
      </c>
      <c r="B4" s="399"/>
      <c r="C4" s="399"/>
      <c r="D4" s="399"/>
      <c r="E4" s="399"/>
      <c r="F4" s="399"/>
      <c r="G4" s="399"/>
    </row>
    <row r="5" spans="1:10" ht="13.5" thickBot="1">
      <c r="A5" s="94"/>
      <c r="B5" s="94"/>
      <c r="C5" s="94"/>
      <c r="D5" s="94"/>
      <c r="E5" s="94"/>
      <c r="F5" s="94"/>
      <c r="G5" s="94"/>
    </row>
    <row r="6" spans="1:10" ht="22.5" customHeight="1">
      <c r="A6" s="301"/>
      <c r="B6" s="445" t="s">
        <v>162</v>
      </c>
      <c r="C6" s="446"/>
      <c r="D6" s="446"/>
      <c r="E6" s="446"/>
      <c r="F6" s="412" t="s">
        <v>96</v>
      </c>
      <c r="G6" s="408" t="s">
        <v>191</v>
      </c>
    </row>
    <row r="7" spans="1:10" ht="21.75" customHeight="1">
      <c r="A7" s="105" t="s">
        <v>7</v>
      </c>
      <c r="B7" s="451" t="s">
        <v>167</v>
      </c>
      <c r="C7" s="452"/>
      <c r="D7" s="310" t="s">
        <v>260</v>
      </c>
      <c r="E7" s="448" t="s">
        <v>12</v>
      </c>
      <c r="F7" s="453"/>
      <c r="G7" s="454"/>
      <c r="H7" s="3"/>
    </row>
    <row r="8" spans="1:10" ht="21.75" customHeight="1" thickBot="1">
      <c r="A8" s="302"/>
      <c r="B8" s="308" t="s">
        <v>97</v>
      </c>
      <c r="C8" s="308" t="s">
        <v>98</v>
      </c>
      <c r="D8" s="303" t="s">
        <v>261</v>
      </c>
      <c r="E8" s="413"/>
      <c r="F8" s="413"/>
      <c r="G8" s="455"/>
      <c r="H8" s="3"/>
    </row>
    <row r="9" spans="1:10" ht="26.25" customHeight="1">
      <c r="A9" s="336">
        <v>2000</v>
      </c>
      <c r="B9" s="90">
        <v>999</v>
      </c>
      <c r="C9" s="90">
        <v>18551</v>
      </c>
      <c r="D9" s="90">
        <v>482</v>
      </c>
      <c r="E9" s="90">
        <v>20032</v>
      </c>
      <c r="F9" s="90">
        <v>1220</v>
      </c>
      <c r="G9" s="91">
        <v>633</v>
      </c>
      <c r="H9" s="3"/>
    </row>
    <row r="10" spans="1:10">
      <c r="A10" s="89">
        <v>2001</v>
      </c>
      <c r="B10" s="90">
        <v>868</v>
      </c>
      <c r="C10" s="90">
        <v>17106</v>
      </c>
      <c r="D10" s="90">
        <v>340</v>
      </c>
      <c r="E10" s="90">
        <v>18314</v>
      </c>
      <c r="F10" s="90">
        <v>1057</v>
      </c>
      <c r="G10" s="91">
        <v>649</v>
      </c>
      <c r="H10" s="3"/>
    </row>
    <row r="11" spans="1:10">
      <c r="A11" s="89">
        <v>2002</v>
      </c>
      <c r="B11" s="90">
        <v>728</v>
      </c>
      <c r="C11" s="90">
        <v>17071</v>
      </c>
      <c r="D11" s="90">
        <v>363</v>
      </c>
      <c r="E11" s="90">
        <v>18162</v>
      </c>
      <c r="F11" s="90">
        <v>830</v>
      </c>
      <c r="G11" s="91">
        <v>525</v>
      </c>
      <c r="H11" s="3"/>
    </row>
    <row r="12" spans="1:10">
      <c r="A12" s="89">
        <v>2003</v>
      </c>
      <c r="B12" s="90">
        <v>646</v>
      </c>
      <c r="C12" s="90">
        <v>18101</v>
      </c>
      <c r="D12" s="90">
        <v>312</v>
      </c>
      <c r="E12" s="90">
        <v>19060</v>
      </c>
      <c r="F12" s="90">
        <v>766</v>
      </c>
      <c r="G12" s="91">
        <v>581</v>
      </c>
      <c r="H12" s="3"/>
    </row>
    <row r="13" spans="1:10">
      <c r="A13" s="89">
        <v>2004</v>
      </c>
      <c r="B13" s="90">
        <v>570</v>
      </c>
      <c r="C13" s="90">
        <v>18941</v>
      </c>
      <c r="D13" s="90">
        <v>370</v>
      </c>
      <c r="E13" s="90">
        <v>19881</v>
      </c>
      <c r="F13" s="90">
        <v>769</v>
      </c>
      <c r="G13" s="91">
        <v>620</v>
      </c>
      <c r="H13" s="3"/>
    </row>
    <row r="14" spans="1:10">
      <c r="A14" s="89">
        <v>2005</v>
      </c>
      <c r="B14" s="90">
        <v>301</v>
      </c>
      <c r="C14" s="90">
        <v>16153</v>
      </c>
      <c r="D14" s="90">
        <v>275</v>
      </c>
      <c r="E14" s="90">
        <v>16729</v>
      </c>
      <c r="F14" s="90">
        <v>800</v>
      </c>
      <c r="G14" s="91">
        <v>381</v>
      </c>
      <c r="H14" s="3"/>
    </row>
    <row r="15" spans="1:10">
      <c r="A15" s="89">
        <v>2006</v>
      </c>
      <c r="B15" s="90">
        <v>281</v>
      </c>
      <c r="C15" s="90">
        <v>15946</v>
      </c>
      <c r="D15" s="90">
        <v>378</v>
      </c>
      <c r="E15" s="90">
        <v>16605</v>
      </c>
      <c r="F15" s="90">
        <v>570</v>
      </c>
      <c r="G15" s="91">
        <v>361</v>
      </c>
      <c r="H15" s="3"/>
    </row>
    <row r="16" spans="1:10">
      <c r="A16" s="89">
        <v>2007</v>
      </c>
      <c r="B16" s="90">
        <v>211</v>
      </c>
      <c r="C16" s="90">
        <v>17030</v>
      </c>
      <c r="D16" s="90">
        <v>465</v>
      </c>
      <c r="E16" s="90">
        <v>17706</v>
      </c>
      <c r="F16" s="90">
        <v>525</v>
      </c>
      <c r="G16" s="91">
        <v>630</v>
      </c>
      <c r="H16" s="3"/>
    </row>
    <row r="17" spans="1:8">
      <c r="A17" s="89">
        <v>2008</v>
      </c>
      <c r="B17" s="90">
        <v>178</v>
      </c>
      <c r="C17" s="90">
        <v>15621</v>
      </c>
      <c r="D17" s="90">
        <v>330</v>
      </c>
      <c r="E17" s="90">
        <v>16129</v>
      </c>
      <c r="F17" s="90">
        <v>525</v>
      </c>
      <c r="G17" s="91">
        <v>463</v>
      </c>
      <c r="H17" s="3"/>
    </row>
    <row r="18" spans="1:8">
      <c r="A18" s="89">
        <v>2009</v>
      </c>
      <c r="B18" s="90">
        <v>153</v>
      </c>
      <c r="C18" s="90">
        <v>11631</v>
      </c>
      <c r="D18" s="90">
        <v>229</v>
      </c>
      <c r="E18" s="90">
        <v>12013</v>
      </c>
      <c r="F18" s="90">
        <v>603</v>
      </c>
      <c r="G18" s="91">
        <v>384</v>
      </c>
      <c r="H18" s="3"/>
    </row>
    <row r="19" spans="1:8">
      <c r="A19" s="89">
        <v>2010</v>
      </c>
      <c r="B19" s="90">
        <v>121</v>
      </c>
      <c r="C19" s="90">
        <v>10217</v>
      </c>
      <c r="D19" s="90">
        <v>210</v>
      </c>
      <c r="E19" s="90">
        <v>10548</v>
      </c>
      <c r="F19" s="90">
        <v>463</v>
      </c>
      <c r="G19" s="91">
        <v>336</v>
      </c>
      <c r="H19" s="3"/>
    </row>
    <row r="20" spans="1:8">
      <c r="A20" s="89">
        <v>2011</v>
      </c>
      <c r="B20" s="90">
        <v>91</v>
      </c>
      <c r="C20" s="90">
        <v>9759</v>
      </c>
      <c r="D20" s="90">
        <v>152</v>
      </c>
      <c r="E20" s="90">
        <v>10002</v>
      </c>
      <c r="F20" s="90">
        <v>366</v>
      </c>
      <c r="G20" s="91">
        <v>362</v>
      </c>
      <c r="H20" s="3"/>
    </row>
    <row r="21" spans="1:8">
      <c r="A21" s="89">
        <v>2012</v>
      </c>
      <c r="B21" s="90">
        <v>71</v>
      </c>
      <c r="C21" s="90">
        <v>8443</v>
      </c>
      <c r="D21" s="90">
        <v>109</v>
      </c>
      <c r="E21" s="90">
        <v>8623</v>
      </c>
      <c r="F21" s="90">
        <v>252</v>
      </c>
      <c r="G21" s="91">
        <v>380</v>
      </c>
      <c r="H21" s="3"/>
    </row>
    <row r="22" spans="1:8">
      <c r="A22" s="222">
        <v>2013</v>
      </c>
      <c r="B22" s="90">
        <v>55</v>
      </c>
      <c r="C22" s="90">
        <v>8629</v>
      </c>
      <c r="D22" s="90">
        <v>175</v>
      </c>
      <c r="E22" s="90">
        <v>8859</v>
      </c>
      <c r="F22" s="90">
        <v>208</v>
      </c>
      <c r="G22" s="195">
        <v>361</v>
      </c>
      <c r="H22" s="3"/>
    </row>
    <row r="23" spans="1:8" ht="13.5" thickBot="1">
      <c r="A23" s="114">
        <v>2014</v>
      </c>
      <c r="B23" s="92">
        <v>73</v>
      </c>
      <c r="C23" s="92">
        <v>9698</v>
      </c>
      <c r="D23" s="92">
        <v>233</v>
      </c>
      <c r="E23" s="92">
        <v>10004</v>
      </c>
      <c r="F23" s="92">
        <v>196</v>
      </c>
      <c r="G23" s="93">
        <v>360</v>
      </c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H25" s="3"/>
    </row>
    <row r="26" spans="1:8">
      <c r="H26" s="3"/>
    </row>
    <row r="27" spans="1:8">
      <c r="H27" s="3"/>
    </row>
    <row r="28" spans="1:8">
      <c r="H28" s="3"/>
    </row>
    <row r="29" spans="1:8">
      <c r="H29" s="3"/>
    </row>
    <row r="30" spans="1:8">
      <c r="B30" s="39"/>
    </row>
    <row r="53" spans="1:7">
      <c r="A53" s="3" t="s">
        <v>305</v>
      </c>
      <c r="B53" s="3"/>
      <c r="C53" s="3"/>
      <c r="D53" s="3"/>
      <c r="E53" s="3"/>
      <c r="F53" s="3"/>
      <c r="G53" s="3"/>
    </row>
    <row r="54" spans="1:7">
      <c r="A54" s="1" t="s">
        <v>492</v>
      </c>
    </row>
    <row r="55" spans="1:7">
      <c r="A55" s="1" t="s">
        <v>493</v>
      </c>
    </row>
  </sheetData>
  <mergeCells count="8">
    <mergeCell ref="B7:C7"/>
    <mergeCell ref="A1:G1"/>
    <mergeCell ref="B6:E6"/>
    <mergeCell ref="A4:G4"/>
    <mergeCell ref="E7:E8"/>
    <mergeCell ref="F6:F8"/>
    <mergeCell ref="G6:G8"/>
    <mergeCell ref="A3:G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7" orientation="portrait" r:id="rId1"/>
  <headerFooter alignWithMargins="0">
    <oddFooter>&amp;C&amp;A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13">
    <pageSetUpPr fitToPage="1"/>
  </sheetPr>
  <dimension ref="A1:J38"/>
  <sheetViews>
    <sheetView showGridLines="0" view="pageBreakPreview" zoomScale="75" zoomScaleNormal="75" workbookViewId="0">
      <selection activeCell="I86" sqref="I86"/>
    </sheetView>
  </sheetViews>
  <sheetFormatPr baseColWidth="10" defaultRowHeight="12.75"/>
  <cols>
    <col min="1" max="1" width="15.7109375" style="1" customWidth="1"/>
    <col min="2" max="2" width="26" style="1" customWidth="1"/>
    <col min="3" max="3" width="26.140625" style="1" customWidth="1"/>
    <col min="4" max="4" width="26.7109375" style="1" customWidth="1"/>
    <col min="5" max="5" width="27.140625" style="1" customWidth="1"/>
    <col min="6" max="6" width="25.28515625" style="1" customWidth="1"/>
    <col min="7" max="7" width="27.42578125" style="1" customWidth="1"/>
    <col min="8" max="16384" width="11.42578125" style="1"/>
  </cols>
  <sheetData>
    <row r="1" spans="1:10" s="22" customFormat="1" ht="18">
      <c r="A1" s="441" t="s">
        <v>251</v>
      </c>
      <c r="B1" s="441"/>
      <c r="C1" s="441"/>
      <c r="D1" s="441"/>
      <c r="E1" s="441"/>
      <c r="F1" s="441"/>
      <c r="G1" s="441"/>
    </row>
    <row r="3" spans="1:10" s="33" customFormat="1" ht="15">
      <c r="A3" s="399" t="s">
        <v>382</v>
      </c>
      <c r="B3" s="399"/>
      <c r="C3" s="399"/>
      <c r="D3" s="399"/>
      <c r="E3" s="399"/>
      <c r="F3" s="399"/>
      <c r="G3" s="399"/>
      <c r="H3" s="239"/>
      <c r="I3" s="239"/>
      <c r="J3" s="239"/>
    </row>
    <row r="4" spans="1:10" s="27" customFormat="1" ht="15" customHeight="1">
      <c r="A4" s="457" t="s">
        <v>304</v>
      </c>
      <c r="B4" s="457"/>
      <c r="C4" s="457"/>
      <c r="D4" s="457"/>
      <c r="E4" s="457"/>
      <c r="F4" s="457"/>
      <c r="G4" s="457"/>
      <c r="H4" s="30"/>
    </row>
    <row r="5" spans="1:10" ht="13.5" thickBot="1">
      <c r="A5" s="94"/>
      <c r="B5" s="94"/>
      <c r="C5" s="94"/>
      <c r="D5" s="94"/>
      <c r="E5" s="94"/>
      <c r="F5" s="94"/>
      <c r="G5" s="94"/>
      <c r="H5" s="3"/>
    </row>
    <row r="6" spans="1:10" ht="33" customHeight="1">
      <c r="A6" s="410" t="s">
        <v>7</v>
      </c>
      <c r="B6" s="414" t="s">
        <v>162</v>
      </c>
      <c r="C6" s="410"/>
      <c r="D6" s="414" t="s">
        <v>96</v>
      </c>
      <c r="E6" s="410"/>
      <c r="F6" s="414" t="s">
        <v>191</v>
      </c>
      <c r="G6" s="463"/>
      <c r="H6" s="3"/>
    </row>
    <row r="7" spans="1:10" ht="25.5" customHeight="1">
      <c r="A7" s="460"/>
      <c r="B7" s="461"/>
      <c r="C7" s="462"/>
      <c r="D7" s="461"/>
      <c r="E7" s="462"/>
      <c r="F7" s="458" t="s">
        <v>262</v>
      </c>
      <c r="G7" s="459"/>
      <c r="H7" s="3"/>
    </row>
    <row r="8" spans="1:10" ht="25.5" customHeight="1" thickBot="1">
      <c r="A8" s="411"/>
      <c r="B8" s="308" t="s">
        <v>99</v>
      </c>
      <c r="C8" s="308" t="s">
        <v>100</v>
      </c>
      <c r="D8" s="308" t="s">
        <v>99</v>
      </c>
      <c r="E8" s="308" t="s">
        <v>100</v>
      </c>
      <c r="F8" s="308" t="s">
        <v>99</v>
      </c>
      <c r="G8" s="318" t="s">
        <v>100</v>
      </c>
      <c r="H8" s="3"/>
    </row>
    <row r="9" spans="1:10" ht="24.75" customHeight="1">
      <c r="A9" s="336">
        <v>2000</v>
      </c>
      <c r="B9" s="90">
        <v>899700</v>
      </c>
      <c r="C9" s="90">
        <v>54854877</v>
      </c>
      <c r="D9" s="90">
        <v>284944</v>
      </c>
      <c r="E9" s="90">
        <v>3702533</v>
      </c>
      <c r="F9" s="90">
        <v>51130</v>
      </c>
      <c r="G9" s="91">
        <v>5422548</v>
      </c>
      <c r="H9" s="3"/>
    </row>
    <row r="10" spans="1:10">
      <c r="A10" s="89">
        <v>2001</v>
      </c>
      <c r="B10" s="90">
        <v>925688</v>
      </c>
      <c r="C10" s="90">
        <v>56941776</v>
      </c>
      <c r="D10" s="90">
        <v>279920</v>
      </c>
      <c r="E10" s="90">
        <v>3623708</v>
      </c>
      <c r="F10" s="90">
        <v>50591</v>
      </c>
      <c r="G10" s="91">
        <v>5415265</v>
      </c>
      <c r="H10" s="3"/>
    </row>
    <row r="11" spans="1:10">
      <c r="A11" s="89">
        <v>2002</v>
      </c>
      <c r="B11" s="90">
        <v>946053</v>
      </c>
      <c r="C11" s="90">
        <v>58464717</v>
      </c>
      <c r="D11" s="90">
        <v>280509</v>
      </c>
      <c r="E11" s="90">
        <v>3628915</v>
      </c>
      <c r="F11" s="90">
        <v>51501</v>
      </c>
      <c r="G11" s="91">
        <v>5583482</v>
      </c>
      <c r="H11" s="3"/>
    </row>
    <row r="12" spans="1:10">
      <c r="A12" s="89">
        <v>2003</v>
      </c>
      <c r="B12" s="90">
        <v>943653</v>
      </c>
      <c r="C12" s="90">
        <v>58442502</v>
      </c>
      <c r="D12" s="90">
        <v>281168</v>
      </c>
      <c r="E12" s="90">
        <v>3634900</v>
      </c>
      <c r="F12" s="90">
        <v>50454</v>
      </c>
      <c r="G12" s="91">
        <v>5541829</v>
      </c>
      <c r="H12" s="3"/>
    </row>
    <row r="13" spans="1:10">
      <c r="A13" s="89">
        <v>2004</v>
      </c>
      <c r="B13" s="90">
        <v>966598</v>
      </c>
      <c r="C13" s="90">
        <v>60230020</v>
      </c>
      <c r="D13" s="90">
        <v>280580</v>
      </c>
      <c r="E13" s="90">
        <v>3592767</v>
      </c>
      <c r="F13" s="90">
        <v>51073</v>
      </c>
      <c r="G13" s="91">
        <v>5714204</v>
      </c>
      <c r="H13" s="3"/>
    </row>
    <row r="14" spans="1:10">
      <c r="A14" s="89">
        <v>2005</v>
      </c>
      <c r="B14" s="90">
        <v>980807</v>
      </c>
      <c r="C14" s="90">
        <v>61202356.799999997</v>
      </c>
      <c r="D14" s="90">
        <v>280817</v>
      </c>
      <c r="E14" s="90">
        <v>3632899.5631334465</v>
      </c>
      <c r="F14" s="90">
        <v>51373</v>
      </c>
      <c r="G14" s="91">
        <v>5753776</v>
      </c>
      <c r="H14" s="3"/>
    </row>
    <row r="15" spans="1:10">
      <c r="A15" s="89">
        <v>2006</v>
      </c>
      <c r="B15" s="90">
        <v>1000222</v>
      </c>
      <c r="C15" s="90">
        <v>62913963.799999997</v>
      </c>
      <c r="D15" s="90">
        <v>281336</v>
      </c>
      <c r="E15" s="90">
        <v>3639613.8107511699</v>
      </c>
      <c r="F15" s="90">
        <v>51684</v>
      </c>
      <c r="G15" s="91">
        <v>5788608</v>
      </c>
      <c r="H15" s="3"/>
    </row>
    <row r="16" spans="1:10">
      <c r="A16" s="89">
        <v>2007</v>
      </c>
      <c r="B16" s="90">
        <v>1016043</v>
      </c>
      <c r="C16" s="90">
        <v>64027918</v>
      </c>
      <c r="D16" s="90">
        <v>281471</v>
      </c>
      <c r="E16" s="90">
        <v>3589729</v>
      </c>
      <c r="F16" s="90">
        <v>52047</v>
      </c>
      <c r="G16" s="91">
        <v>5988312</v>
      </c>
      <c r="H16" s="3"/>
    </row>
    <row r="17" spans="1:8">
      <c r="A17" s="89">
        <v>2008</v>
      </c>
      <c r="B17" s="90">
        <v>1030440</v>
      </c>
      <c r="C17" s="90">
        <v>65466311</v>
      </c>
      <c r="D17" s="90">
        <v>282210</v>
      </c>
      <c r="E17" s="90">
        <v>3600965</v>
      </c>
      <c r="F17" s="90">
        <v>52274</v>
      </c>
      <c r="G17" s="91">
        <v>5727512</v>
      </c>
      <c r="H17" s="3"/>
    </row>
    <row r="18" spans="1:8">
      <c r="A18" s="89">
        <v>2009</v>
      </c>
      <c r="B18" s="90">
        <v>1038726</v>
      </c>
      <c r="C18" s="90">
        <v>66977545</v>
      </c>
      <c r="D18" s="90">
        <v>281873</v>
      </c>
      <c r="E18" s="90">
        <v>3589056</v>
      </c>
      <c r="F18" s="90">
        <v>52042</v>
      </c>
      <c r="G18" s="91">
        <v>5834690</v>
      </c>
      <c r="H18" s="3"/>
    </row>
    <row r="19" spans="1:8">
      <c r="A19" s="89">
        <v>2010</v>
      </c>
      <c r="B19" s="90">
        <v>1049950</v>
      </c>
      <c r="C19" s="90">
        <v>67913256</v>
      </c>
      <c r="D19" s="90">
        <v>280515</v>
      </c>
      <c r="E19" s="90">
        <v>3564803</v>
      </c>
      <c r="F19" s="90">
        <v>52178</v>
      </c>
      <c r="G19" s="91">
        <v>5929351</v>
      </c>
      <c r="H19" s="3"/>
    </row>
    <row r="20" spans="1:8">
      <c r="A20" s="89">
        <v>2011</v>
      </c>
      <c r="B20" s="90">
        <v>1058414</v>
      </c>
      <c r="C20" s="90">
        <v>68448849</v>
      </c>
      <c r="D20" s="90">
        <v>279105</v>
      </c>
      <c r="E20" s="90">
        <v>3538303</v>
      </c>
      <c r="F20" s="90">
        <v>52301</v>
      </c>
      <c r="G20" s="91">
        <v>6056073</v>
      </c>
      <c r="H20" s="3"/>
    </row>
    <row r="21" spans="1:8">
      <c r="A21" s="89">
        <v>2012</v>
      </c>
      <c r="B21" s="90">
        <v>1065508</v>
      </c>
      <c r="C21" s="90">
        <v>69368047</v>
      </c>
      <c r="D21" s="90">
        <v>279416</v>
      </c>
      <c r="E21" s="90">
        <v>3542932</v>
      </c>
      <c r="F21" s="90">
        <v>52501</v>
      </c>
      <c r="G21" s="91">
        <v>6161237</v>
      </c>
      <c r="H21" s="3"/>
    </row>
    <row r="22" spans="1:8">
      <c r="A22" s="89">
        <v>2013</v>
      </c>
      <c r="B22" s="90">
        <v>1072372</v>
      </c>
      <c r="C22" s="90">
        <v>70265302</v>
      </c>
      <c r="D22" s="90">
        <v>279766</v>
      </c>
      <c r="E22" s="90">
        <v>3546668</v>
      </c>
      <c r="F22" s="90">
        <v>52693</v>
      </c>
      <c r="G22" s="91">
        <v>6268242</v>
      </c>
      <c r="H22" s="3"/>
    </row>
    <row r="23" spans="1:8" ht="13.5" thickBot="1">
      <c r="A23" s="114">
        <v>2014</v>
      </c>
      <c r="B23" s="92">
        <v>1080176</v>
      </c>
      <c r="C23" s="92">
        <v>71306259</v>
      </c>
      <c r="D23" s="92">
        <v>280127</v>
      </c>
      <c r="E23" s="92">
        <v>3550003</v>
      </c>
      <c r="F23" s="92">
        <v>52915</v>
      </c>
      <c r="G23" s="93">
        <v>6372447</v>
      </c>
      <c r="H23" s="3"/>
    </row>
    <row r="24" spans="1:8" ht="21.75" customHeight="1">
      <c r="A24" s="464" t="s">
        <v>305</v>
      </c>
      <c r="B24" s="464"/>
      <c r="C24" s="464"/>
      <c r="D24" s="464"/>
      <c r="E24" s="464"/>
      <c r="F24" s="464"/>
      <c r="G24" s="464"/>
      <c r="H24" s="3"/>
    </row>
    <row r="25" spans="1:8">
      <c r="A25" s="456" t="s">
        <v>306</v>
      </c>
      <c r="B25" s="456"/>
      <c r="C25" s="456"/>
      <c r="D25" s="456"/>
      <c r="E25" s="456"/>
      <c r="F25" s="456"/>
      <c r="G25" s="456"/>
      <c r="H25" s="3"/>
    </row>
    <row r="26" spans="1:8">
      <c r="A26" s="456" t="s">
        <v>307</v>
      </c>
      <c r="B26" s="456"/>
      <c r="C26" s="456"/>
      <c r="D26" s="456"/>
      <c r="E26" s="456"/>
      <c r="F26" s="456"/>
      <c r="G26" s="456"/>
      <c r="H26" s="3"/>
    </row>
    <row r="27" spans="1:8">
      <c r="H27" s="3"/>
    </row>
    <row r="28" spans="1:8">
      <c r="H28" s="3"/>
    </row>
    <row r="29" spans="1:8">
      <c r="H29" s="3"/>
    </row>
    <row r="37" spans="2:4">
      <c r="B37" s="54"/>
    </row>
    <row r="38" spans="2:4">
      <c r="B38" s="54"/>
      <c r="D38" s="54"/>
    </row>
  </sheetData>
  <mergeCells count="11">
    <mergeCell ref="A26:G26"/>
    <mergeCell ref="A1:G1"/>
    <mergeCell ref="A4:G4"/>
    <mergeCell ref="F7:G7"/>
    <mergeCell ref="A6:A8"/>
    <mergeCell ref="B6:C7"/>
    <mergeCell ref="D6:E7"/>
    <mergeCell ref="F6:G6"/>
    <mergeCell ref="A3:G3"/>
    <mergeCell ref="A24:G24"/>
    <mergeCell ref="A25:G25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6" orientation="portrait" r:id="rId1"/>
  <headerFooter alignWithMargins="0"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Hoja141"/>
  <dimension ref="A1:J23"/>
  <sheetViews>
    <sheetView showGridLines="0" view="pageBreakPreview" topLeftCell="A19" zoomScale="75" zoomScaleNormal="75" workbookViewId="0">
      <selection activeCell="I86" sqref="I86"/>
    </sheetView>
  </sheetViews>
  <sheetFormatPr baseColWidth="10" defaultRowHeight="12.75"/>
  <cols>
    <col min="1" max="1" width="14.7109375" style="1" customWidth="1"/>
    <col min="2" max="6" width="18.7109375" style="1" customWidth="1"/>
    <col min="7" max="16384" width="11.42578125" style="1"/>
  </cols>
  <sheetData>
    <row r="1" spans="1:10" s="22" customFormat="1" ht="18">
      <c r="A1" s="441" t="s">
        <v>251</v>
      </c>
      <c r="B1" s="441"/>
      <c r="C1" s="441"/>
      <c r="D1" s="441"/>
      <c r="E1" s="441"/>
      <c r="F1" s="441"/>
      <c r="G1" s="18"/>
    </row>
    <row r="3" spans="1:10" s="33" customFormat="1" ht="15" customHeight="1">
      <c r="A3" s="467" t="s">
        <v>383</v>
      </c>
      <c r="B3" s="467"/>
      <c r="C3" s="467"/>
      <c r="D3" s="467"/>
      <c r="E3" s="467"/>
      <c r="F3" s="467"/>
      <c r="G3" s="29"/>
      <c r="H3" s="29"/>
      <c r="I3" s="29"/>
      <c r="J3" s="29"/>
    </row>
    <row r="4" spans="1:10" s="33" customFormat="1" ht="15" customHeight="1">
      <c r="A4" s="467" t="s">
        <v>296</v>
      </c>
      <c r="B4" s="467"/>
      <c r="C4" s="467"/>
      <c r="D4" s="467"/>
      <c r="E4" s="467"/>
      <c r="F4" s="467"/>
      <c r="G4" s="29"/>
      <c r="H4" s="29"/>
      <c r="I4" s="29"/>
      <c r="J4" s="29"/>
    </row>
    <row r="5" spans="1:10" s="33" customFormat="1" ht="15" customHeight="1">
      <c r="A5" s="467" t="s">
        <v>219</v>
      </c>
      <c r="B5" s="467"/>
      <c r="C5" s="467"/>
      <c r="D5" s="467"/>
      <c r="E5" s="467"/>
      <c r="F5" s="467"/>
      <c r="G5" s="29"/>
      <c r="H5" s="29"/>
      <c r="I5" s="29"/>
      <c r="J5" s="29"/>
    </row>
    <row r="6" spans="1:10" s="27" customFormat="1" ht="14.25" customHeight="1" thickBot="1">
      <c r="A6" s="86"/>
      <c r="B6" s="86"/>
      <c r="C6" s="86"/>
      <c r="D6" s="86"/>
      <c r="E6" s="86"/>
      <c r="F6" s="86"/>
      <c r="G6" s="30"/>
    </row>
    <row r="7" spans="1:10" s="335" customFormat="1" ht="33" customHeight="1">
      <c r="A7" s="346"/>
      <c r="B7" s="377" t="s">
        <v>179</v>
      </c>
      <c r="C7" s="468" t="s">
        <v>181</v>
      </c>
      <c r="D7" s="469"/>
      <c r="E7" s="470"/>
      <c r="F7" s="355"/>
      <c r="G7" s="376"/>
    </row>
    <row r="8" spans="1:10" s="335" customFormat="1" ht="24" customHeight="1">
      <c r="A8" s="354" t="s">
        <v>7</v>
      </c>
      <c r="B8" s="313" t="s">
        <v>180</v>
      </c>
      <c r="C8" s="465" t="s">
        <v>102</v>
      </c>
      <c r="D8" s="465" t="s">
        <v>103</v>
      </c>
      <c r="E8" s="465" t="s">
        <v>12</v>
      </c>
      <c r="F8" s="313" t="s">
        <v>12</v>
      </c>
      <c r="G8" s="376"/>
    </row>
    <row r="9" spans="1:10" s="335" customFormat="1" ht="24" customHeight="1" thickBot="1">
      <c r="A9" s="347"/>
      <c r="B9" s="378" t="s">
        <v>101</v>
      </c>
      <c r="C9" s="466"/>
      <c r="D9" s="466"/>
      <c r="E9" s="466"/>
      <c r="F9" s="356"/>
      <c r="G9" s="376"/>
    </row>
    <row r="10" spans="1:10" ht="21.75" customHeight="1">
      <c r="A10" s="159">
        <v>2004</v>
      </c>
      <c r="B10" s="97">
        <v>314.78899999999999</v>
      </c>
      <c r="C10" s="97">
        <v>198.92599999999999</v>
      </c>
      <c r="D10" s="97">
        <v>650.94399999999996</v>
      </c>
      <c r="E10" s="97">
        <v>849.87</v>
      </c>
      <c r="F10" s="98">
        <v>1164.6589999999999</v>
      </c>
      <c r="G10" s="4"/>
    </row>
    <row r="11" spans="1:10">
      <c r="A11" s="159">
        <v>2005</v>
      </c>
      <c r="B11" s="97">
        <v>321.24</v>
      </c>
      <c r="C11" s="97">
        <v>173.46</v>
      </c>
      <c r="D11" s="97">
        <v>681.03</v>
      </c>
      <c r="E11" s="97">
        <v>854.49</v>
      </c>
      <c r="F11" s="98">
        <v>1175.74</v>
      </c>
      <c r="G11" s="4"/>
    </row>
    <row r="12" spans="1:10">
      <c r="A12" s="159">
        <v>2006</v>
      </c>
      <c r="B12" s="97">
        <v>316.62023799999997</v>
      </c>
      <c r="C12" s="97">
        <v>226.254132</v>
      </c>
      <c r="D12" s="97">
        <v>703.18289100000004</v>
      </c>
      <c r="E12" s="97">
        <v>929.43702299999995</v>
      </c>
      <c r="F12" s="98">
        <v>1246.0572609999999</v>
      </c>
      <c r="G12" s="4"/>
    </row>
    <row r="13" spans="1:10">
      <c r="A13" s="159">
        <v>2007</v>
      </c>
      <c r="B13" s="97">
        <v>338.21</v>
      </c>
      <c r="C13" s="97">
        <v>237.72</v>
      </c>
      <c r="D13" s="97">
        <v>741.31</v>
      </c>
      <c r="E13" s="97">
        <v>979.04</v>
      </c>
      <c r="F13" s="98">
        <v>1317.25</v>
      </c>
      <c r="G13" s="4"/>
    </row>
    <row r="14" spans="1:10">
      <c r="A14" s="89">
        <v>2008</v>
      </c>
      <c r="B14" s="97">
        <v>336.39124900000002</v>
      </c>
      <c r="C14" s="97">
        <v>273.058536</v>
      </c>
      <c r="D14" s="97">
        <v>792.57801600000005</v>
      </c>
      <c r="E14" s="97">
        <v>1065.6365519999999</v>
      </c>
      <c r="F14" s="98">
        <v>1402.027801</v>
      </c>
      <c r="G14" s="4"/>
    </row>
    <row r="15" spans="1:10">
      <c r="A15" s="159">
        <v>2009</v>
      </c>
      <c r="B15" s="97">
        <v>328.88712900000002</v>
      </c>
      <c r="C15" s="97">
        <v>310.48659900000001</v>
      </c>
      <c r="D15" s="97">
        <v>793.18334600000003</v>
      </c>
      <c r="E15" s="97">
        <v>1103.6699450000001</v>
      </c>
      <c r="F15" s="98">
        <v>1432.5570740000001</v>
      </c>
      <c r="G15" s="3"/>
    </row>
    <row r="16" spans="1:10">
      <c r="A16" s="159">
        <v>2010</v>
      </c>
      <c r="B16" s="97">
        <v>336.86877900000002</v>
      </c>
      <c r="C16" s="97">
        <v>316.37940700000001</v>
      </c>
      <c r="D16" s="97">
        <v>789.94564000000003</v>
      </c>
      <c r="E16" s="97">
        <v>1106.325047</v>
      </c>
      <c r="F16" s="98">
        <v>1443.1938260000002</v>
      </c>
      <c r="G16" s="3"/>
    </row>
    <row r="17" spans="1:7">
      <c r="A17" s="159">
        <v>2011</v>
      </c>
      <c r="B17" s="97">
        <v>348.63881500000002</v>
      </c>
      <c r="C17" s="97">
        <v>319.58029900000002</v>
      </c>
      <c r="D17" s="97">
        <v>764.40012999999999</v>
      </c>
      <c r="E17" s="97">
        <v>1083.980429</v>
      </c>
      <c r="F17" s="98">
        <v>1432.619244</v>
      </c>
      <c r="G17" s="3"/>
    </row>
    <row r="18" spans="1:7">
      <c r="A18" s="225">
        <v>2012</v>
      </c>
      <c r="B18" s="97">
        <v>350.05191300000001</v>
      </c>
      <c r="C18" s="97">
        <v>321.88528600000001</v>
      </c>
      <c r="D18" s="97">
        <v>792.49133500000005</v>
      </c>
      <c r="E18" s="97">
        <v>1114.3766209999999</v>
      </c>
      <c r="F18" s="98">
        <v>1464.4285339999999</v>
      </c>
      <c r="G18" s="3"/>
    </row>
    <row r="19" spans="1:7">
      <c r="A19" s="225" t="s">
        <v>510</v>
      </c>
      <c r="B19" s="97">
        <v>366.55323371713121</v>
      </c>
      <c r="C19" s="97">
        <v>337.05884209598258</v>
      </c>
      <c r="D19" s="97">
        <v>829.84909023210037</v>
      </c>
      <c r="E19" s="97">
        <v>1166.9079323280828</v>
      </c>
      <c r="F19" s="98">
        <v>1533.461166045214</v>
      </c>
      <c r="G19" s="3"/>
    </row>
    <row r="20" spans="1:7" ht="13.5" thickBot="1">
      <c r="A20" s="226" t="s">
        <v>511</v>
      </c>
      <c r="B20" s="100">
        <v>369.98576612235479</v>
      </c>
      <c r="C20" s="100">
        <v>340.21517872471475</v>
      </c>
      <c r="D20" s="100">
        <v>837.62008672497313</v>
      </c>
      <c r="E20" s="100">
        <v>1177.8352654496878</v>
      </c>
      <c r="F20" s="101">
        <v>1547.8210315720426</v>
      </c>
      <c r="G20" s="3"/>
    </row>
    <row r="21" spans="1:7" ht="18.75" customHeight="1">
      <c r="A21" s="102" t="s">
        <v>425</v>
      </c>
      <c r="B21" s="102"/>
      <c r="C21" s="102"/>
      <c r="D21" s="102"/>
      <c r="E21" s="102"/>
      <c r="F21" s="102"/>
      <c r="G21" s="3"/>
    </row>
    <row r="22" spans="1:7">
      <c r="A22" s="1" t="s">
        <v>424</v>
      </c>
      <c r="G22" s="3"/>
    </row>
    <row r="23" spans="1:7">
      <c r="G23" s="3"/>
    </row>
  </sheetData>
  <mergeCells count="8">
    <mergeCell ref="C8:C9"/>
    <mergeCell ref="D8:D9"/>
    <mergeCell ref="E8:E9"/>
    <mergeCell ref="A1:F1"/>
    <mergeCell ref="A3:F3"/>
    <mergeCell ref="C7:E7"/>
    <mergeCell ref="A5:F5"/>
    <mergeCell ref="A4:F4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5" orientation="portrait" r:id="rId1"/>
  <headerFooter alignWithMargins="0">
    <oddFooter>&amp;C&amp;A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Hoja142"/>
  <dimension ref="A1:H26"/>
  <sheetViews>
    <sheetView showGridLines="0" view="pageBreakPreview" zoomScale="75" zoomScaleNormal="75" workbookViewId="0">
      <selection activeCell="I86" sqref="I86"/>
    </sheetView>
  </sheetViews>
  <sheetFormatPr baseColWidth="10" defaultRowHeight="12.75"/>
  <cols>
    <col min="1" max="1" width="14.7109375" style="1" customWidth="1"/>
    <col min="2" max="5" width="20.7109375" style="1" customWidth="1"/>
    <col min="6" max="6" width="11.7109375" style="1" customWidth="1"/>
    <col min="7" max="7" width="15.7109375" style="1" customWidth="1"/>
    <col min="8" max="16384" width="11.42578125" style="1"/>
  </cols>
  <sheetData>
    <row r="1" spans="1:8" s="22" customFormat="1" ht="18">
      <c r="A1" s="441" t="s">
        <v>251</v>
      </c>
      <c r="B1" s="441"/>
      <c r="C1" s="441"/>
      <c r="D1" s="441"/>
      <c r="E1" s="441"/>
      <c r="F1" s="18"/>
      <c r="G1" s="18"/>
      <c r="H1" s="18"/>
    </row>
    <row r="3" spans="1:8" ht="15">
      <c r="A3" s="467" t="s">
        <v>384</v>
      </c>
      <c r="B3" s="467"/>
      <c r="C3" s="467"/>
      <c r="D3" s="467"/>
      <c r="E3" s="467"/>
      <c r="F3" s="29"/>
    </row>
    <row r="4" spans="1:8" ht="15">
      <c r="A4" s="467" t="s">
        <v>263</v>
      </c>
      <c r="B4" s="467"/>
      <c r="C4" s="467"/>
      <c r="D4" s="467"/>
      <c r="E4" s="467"/>
      <c r="F4" s="29"/>
    </row>
    <row r="5" spans="1:8" ht="15">
      <c r="A5" s="467" t="s">
        <v>296</v>
      </c>
      <c r="B5" s="467"/>
      <c r="C5" s="467"/>
      <c r="D5" s="467"/>
      <c r="E5" s="467"/>
      <c r="F5" s="79"/>
    </row>
    <row r="6" spans="1:8" ht="15">
      <c r="A6" s="467" t="s">
        <v>219</v>
      </c>
      <c r="B6" s="467"/>
      <c r="C6" s="467"/>
      <c r="D6" s="467"/>
      <c r="E6" s="467"/>
      <c r="F6" s="79"/>
    </row>
    <row r="7" spans="1:8" ht="13.5" thickBot="1">
      <c r="A7" s="163"/>
      <c r="B7" s="163"/>
      <c r="C7" s="163"/>
      <c r="D7" s="163"/>
      <c r="E7" s="164"/>
      <c r="F7" s="36"/>
    </row>
    <row r="8" spans="1:8" ht="64.5" customHeight="1" thickBot="1">
      <c r="A8" s="245" t="s">
        <v>7</v>
      </c>
      <c r="B8" s="311" t="s">
        <v>104</v>
      </c>
      <c r="C8" s="311" t="s">
        <v>105</v>
      </c>
      <c r="D8" s="311" t="s">
        <v>212</v>
      </c>
      <c r="E8" s="312" t="s">
        <v>12</v>
      </c>
      <c r="F8" s="55"/>
    </row>
    <row r="9" spans="1:8" ht="22.5" customHeight="1">
      <c r="A9" s="159">
        <v>2004</v>
      </c>
      <c r="B9" s="97">
        <v>2564.9430000000002</v>
      </c>
      <c r="C9" s="97">
        <v>345.30599999999998</v>
      </c>
      <c r="D9" s="97">
        <v>600.99</v>
      </c>
      <c r="E9" s="98">
        <v>3511.2390000000005</v>
      </c>
      <c r="F9" s="56"/>
    </row>
    <row r="10" spans="1:8" ht="15" customHeight="1">
      <c r="A10" s="159">
        <v>2005</v>
      </c>
      <c r="B10" s="97">
        <v>2665.291984</v>
      </c>
      <c r="C10" s="97">
        <v>369.027492</v>
      </c>
      <c r="D10" s="97">
        <v>615.67249800000002</v>
      </c>
      <c r="E10" s="98">
        <v>3649.991974</v>
      </c>
      <c r="F10" s="56"/>
    </row>
    <row r="11" spans="1:8" ht="15" customHeight="1">
      <c r="A11" s="159">
        <v>2006</v>
      </c>
      <c r="B11" s="97">
        <v>2711.5095019999999</v>
      </c>
      <c r="C11" s="97">
        <v>436.62541399999998</v>
      </c>
      <c r="D11" s="97">
        <v>616.74991299999999</v>
      </c>
      <c r="E11" s="98">
        <v>3764.8848290000001</v>
      </c>
      <c r="F11" s="56"/>
    </row>
    <row r="12" spans="1:8" ht="15" customHeight="1">
      <c r="A12" s="159">
        <v>2007</v>
      </c>
      <c r="B12" s="97">
        <v>2866.84</v>
      </c>
      <c r="C12" s="97">
        <v>437.64</v>
      </c>
      <c r="D12" s="97">
        <v>1329.91</v>
      </c>
      <c r="E12" s="98">
        <v>4634.3999999999996</v>
      </c>
      <c r="F12" s="56"/>
    </row>
    <row r="13" spans="1:8" ht="15" customHeight="1">
      <c r="A13" s="159">
        <v>2008</v>
      </c>
      <c r="B13" s="97">
        <v>3068.5985519999999</v>
      </c>
      <c r="C13" s="97">
        <v>438.61235199999999</v>
      </c>
      <c r="D13" s="97">
        <v>1312.872294</v>
      </c>
      <c r="E13" s="98">
        <v>4820.0831980000003</v>
      </c>
      <c r="F13" s="56"/>
    </row>
    <row r="14" spans="1:8" ht="15" customHeight="1">
      <c r="A14" s="159">
        <v>2009</v>
      </c>
      <c r="B14" s="97">
        <v>3068.7065309999998</v>
      </c>
      <c r="C14" s="97">
        <v>444.27459700000003</v>
      </c>
      <c r="D14" s="97">
        <v>1281.0806540000001</v>
      </c>
      <c r="E14" s="98">
        <v>4794.0617819999998</v>
      </c>
      <c r="F14" s="57"/>
    </row>
    <row r="15" spans="1:8" ht="15" customHeight="1">
      <c r="A15" s="159">
        <v>2010</v>
      </c>
      <c r="B15" s="97">
        <v>3067.3699179999999</v>
      </c>
      <c r="C15" s="97">
        <v>455.46670699999999</v>
      </c>
      <c r="D15" s="97">
        <v>1235.4185580000001</v>
      </c>
      <c r="E15" s="98">
        <v>4758.2551830000002</v>
      </c>
      <c r="F15" s="56"/>
    </row>
    <row r="16" spans="1:8" ht="15" customHeight="1">
      <c r="A16" s="159">
        <v>2011</v>
      </c>
      <c r="B16" s="97">
        <v>2977.413321</v>
      </c>
      <c r="C16" s="97">
        <v>472.37439000000001</v>
      </c>
      <c r="D16" s="97">
        <v>1250.0712129999999</v>
      </c>
      <c r="E16" s="98">
        <v>4699.8589240000001</v>
      </c>
      <c r="F16" s="57"/>
      <c r="H16" s="82"/>
    </row>
    <row r="17" spans="1:8" ht="15" customHeight="1">
      <c r="A17" s="159">
        <v>2012</v>
      </c>
      <c r="B17" s="97">
        <v>3106.8886980000002</v>
      </c>
      <c r="C17" s="97">
        <v>472.78891399999998</v>
      </c>
      <c r="D17" s="97">
        <v>1304.865763</v>
      </c>
      <c r="E17" s="98">
        <v>4884.5433750000002</v>
      </c>
      <c r="F17" s="57"/>
      <c r="H17" s="82"/>
    </row>
    <row r="18" spans="1:8" ht="15" customHeight="1">
      <c r="A18" s="159" t="s">
        <v>510</v>
      </c>
      <c r="B18" s="97">
        <v>3235.4188000100844</v>
      </c>
      <c r="C18" s="97">
        <v>475.97475329314142</v>
      </c>
      <c r="D18" s="97">
        <v>1315.9649143555152</v>
      </c>
      <c r="E18" s="98">
        <v>5027.3584676587416</v>
      </c>
      <c r="F18" s="57"/>
      <c r="H18" s="82"/>
    </row>
    <row r="19" spans="1:8" ht="15" customHeight="1" thickBot="1">
      <c r="A19" s="165" t="s">
        <v>511</v>
      </c>
      <c r="B19" s="97">
        <v>3301.2760443044899</v>
      </c>
      <c r="C19" s="100">
        <v>479.10922243471043</v>
      </c>
      <c r="D19" s="100">
        <v>1423.092922966385</v>
      </c>
      <c r="E19" s="101">
        <v>5203.4781897055855</v>
      </c>
      <c r="F19" s="57"/>
      <c r="H19" s="82"/>
    </row>
    <row r="20" spans="1:8" ht="14.25" customHeight="1">
      <c r="A20" s="102" t="s">
        <v>425</v>
      </c>
      <c r="B20" s="102"/>
      <c r="C20" s="102"/>
      <c r="D20" s="102"/>
      <c r="E20" s="102"/>
      <c r="F20" s="3"/>
    </row>
    <row r="21" spans="1:8">
      <c r="A21" s="1" t="s">
        <v>424</v>
      </c>
      <c r="F21" s="3"/>
    </row>
    <row r="22" spans="1:8">
      <c r="F22" s="3"/>
    </row>
    <row r="23" spans="1:8">
      <c r="F23" s="3"/>
    </row>
    <row r="24" spans="1:8">
      <c r="F24" s="3"/>
    </row>
    <row r="25" spans="1:8">
      <c r="F25" s="3"/>
    </row>
    <row r="26" spans="1:8">
      <c r="F26" s="3"/>
    </row>
  </sheetData>
  <mergeCells count="5">
    <mergeCell ref="A1:E1"/>
    <mergeCell ref="A6:E6"/>
    <mergeCell ref="A5:E5"/>
    <mergeCell ref="A4:E4"/>
    <mergeCell ref="A3:E3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7" orientation="portrait" r:id="rId1"/>
  <headerFooter alignWithMargins="0"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96">
    <pageSetUpPr fitToPage="1"/>
  </sheetPr>
  <dimension ref="A1:P32"/>
  <sheetViews>
    <sheetView view="pageBreakPreview" zoomScale="75" zoomScaleNormal="75" zoomScaleSheetLayoutView="75" workbookViewId="0">
      <selection activeCell="I86" sqref="I86"/>
    </sheetView>
  </sheetViews>
  <sheetFormatPr baseColWidth="10" defaultRowHeight="12.75"/>
  <cols>
    <col min="1" max="1" width="31" style="201" customWidth="1"/>
    <col min="2" max="6" width="26.7109375" style="201" customWidth="1"/>
    <col min="7" max="7" width="35.5703125" style="201" bestFit="1" customWidth="1"/>
    <col min="8" max="8" width="26.7109375" style="201" customWidth="1"/>
    <col min="9" max="9" width="5.140625" style="201" customWidth="1"/>
    <col min="10" max="16384" width="11.42578125" style="201"/>
  </cols>
  <sheetData>
    <row r="1" spans="1:16" s="197" customFormat="1" ht="18">
      <c r="A1" s="381" t="s">
        <v>251</v>
      </c>
      <c r="B1" s="381"/>
      <c r="C1" s="381"/>
      <c r="D1" s="381"/>
      <c r="E1" s="381"/>
      <c r="F1" s="381"/>
      <c r="G1" s="381"/>
      <c r="H1" s="381"/>
    </row>
    <row r="2" spans="1:16" s="199" customFormat="1" ht="15" customHeight="1">
      <c r="A2" s="198"/>
    </row>
    <row r="3" spans="1:16" s="199" customFormat="1" ht="15" customHeight="1">
      <c r="A3" s="382" t="s">
        <v>496</v>
      </c>
      <c r="B3" s="382"/>
      <c r="C3" s="382"/>
      <c r="D3" s="382"/>
      <c r="E3" s="382"/>
      <c r="F3" s="382"/>
      <c r="G3" s="382"/>
      <c r="H3" s="382"/>
    </row>
    <row r="4" spans="1:16" s="199" customFormat="1" ht="15.75" thickBot="1">
      <c r="A4" s="200"/>
      <c r="B4" s="206"/>
      <c r="C4" s="206"/>
      <c r="D4" s="206"/>
      <c r="E4" s="206"/>
      <c r="F4" s="206"/>
      <c r="G4" s="206"/>
      <c r="H4" s="206"/>
    </row>
    <row r="5" spans="1:16" ht="30.75" customHeight="1">
      <c r="A5" s="389" t="s">
        <v>234</v>
      </c>
      <c r="B5" s="386" t="s">
        <v>310</v>
      </c>
      <c r="C5" s="386" t="s">
        <v>311</v>
      </c>
      <c r="D5" s="386" t="s">
        <v>312</v>
      </c>
      <c r="E5" s="386" t="s">
        <v>313</v>
      </c>
      <c r="F5" s="386" t="s">
        <v>314</v>
      </c>
      <c r="G5" s="386" t="s">
        <v>315</v>
      </c>
      <c r="H5" s="383" t="s">
        <v>316</v>
      </c>
    </row>
    <row r="6" spans="1:16">
      <c r="A6" s="390"/>
      <c r="B6" s="387"/>
      <c r="C6" s="387"/>
      <c r="D6" s="387"/>
      <c r="E6" s="387"/>
      <c r="F6" s="387"/>
      <c r="G6" s="387"/>
      <c r="H6" s="384"/>
    </row>
    <row r="7" spans="1:16" ht="13.5" thickBot="1">
      <c r="A7" s="391"/>
      <c r="B7" s="388"/>
      <c r="C7" s="388"/>
      <c r="D7" s="388"/>
      <c r="E7" s="388"/>
      <c r="F7" s="388"/>
      <c r="G7" s="388"/>
      <c r="H7" s="385"/>
      <c r="J7" s="205"/>
      <c r="K7" s="205"/>
      <c r="L7" s="205"/>
      <c r="M7" s="205"/>
      <c r="N7" s="205"/>
      <c r="O7" s="205"/>
      <c r="P7" s="205"/>
    </row>
    <row r="8" spans="1:16">
      <c r="A8" s="202"/>
      <c r="B8" s="284"/>
      <c r="C8" s="284"/>
      <c r="D8" s="284"/>
      <c r="E8" s="284"/>
      <c r="F8" s="284"/>
      <c r="G8" s="284"/>
      <c r="H8" s="290"/>
      <c r="I8" s="205"/>
      <c r="J8" s="80"/>
      <c r="K8" s="81"/>
      <c r="L8" s="81"/>
      <c r="M8" s="81"/>
      <c r="N8" s="81"/>
      <c r="O8" s="81"/>
      <c r="P8" s="81"/>
    </row>
    <row r="9" spans="1:16">
      <c r="A9" s="203" t="s">
        <v>325</v>
      </c>
      <c r="B9" s="282" t="s">
        <v>412</v>
      </c>
      <c r="C9" s="282" t="s">
        <v>412</v>
      </c>
      <c r="D9" s="282" t="s">
        <v>412</v>
      </c>
      <c r="E9" s="282" t="s">
        <v>412</v>
      </c>
      <c r="F9" s="282" t="s">
        <v>412</v>
      </c>
      <c r="G9" s="282" t="s">
        <v>412</v>
      </c>
      <c r="H9" s="283">
        <v>1862</v>
      </c>
      <c r="I9" s="205"/>
      <c r="J9" s="80"/>
      <c r="K9" s="81"/>
      <c r="L9" s="81"/>
      <c r="M9" s="81"/>
      <c r="N9" s="81"/>
      <c r="O9" s="81"/>
      <c r="P9" s="81"/>
    </row>
    <row r="10" spans="1:16">
      <c r="A10" s="202"/>
      <c r="B10" s="284"/>
      <c r="C10" s="284"/>
      <c r="D10" s="284"/>
      <c r="E10" s="284"/>
      <c r="F10" s="284"/>
      <c r="G10" s="284"/>
      <c r="H10" s="285"/>
      <c r="I10" s="205"/>
      <c r="J10" s="205"/>
      <c r="K10" s="205"/>
      <c r="L10" s="205"/>
      <c r="M10" s="205"/>
      <c r="N10" s="205"/>
      <c r="O10" s="205"/>
      <c r="P10" s="205"/>
    </row>
    <row r="11" spans="1:16">
      <c r="A11" s="203" t="s">
        <v>327</v>
      </c>
      <c r="B11" s="282">
        <v>259</v>
      </c>
      <c r="C11" s="282" t="s">
        <v>412</v>
      </c>
      <c r="D11" s="282" t="s">
        <v>412</v>
      </c>
      <c r="E11" s="282" t="s">
        <v>412</v>
      </c>
      <c r="F11" s="282" t="s">
        <v>412</v>
      </c>
      <c r="G11" s="282" t="s">
        <v>412</v>
      </c>
      <c r="H11" s="283">
        <v>6787</v>
      </c>
      <c r="I11" s="205"/>
      <c r="J11" s="205"/>
      <c r="K11" s="205"/>
      <c r="L11" s="205"/>
      <c r="M11" s="205"/>
      <c r="N11" s="205"/>
    </row>
    <row r="12" spans="1:16">
      <c r="A12" s="202"/>
      <c r="B12" s="284"/>
      <c r="C12" s="284"/>
      <c r="D12" s="284"/>
      <c r="E12" s="284"/>
      <c r="F12" s="284"/>
      <c r="G12" s="284"/>
      <c r="H12" s="285"/>
      <c r="I12" s="205"/>
      <c r="J12" s="205"/>
      <c r="K12" s="205"/>
      <c r="L12" s="205"/>
      <c r="M12" s="205"/>
      <c r="N12" s="205"/>
    </row>
    <row r="13" spans="1:16">
      <c r="A13" s="203" t="s">
        <v>477</v>
      </c>
      <c r="B13" s="282" t="s">
        <v>412</v>
      </c>
      <c r="C13" s="282" t="s">
        <v>412</v>
      </c>
      <c r="D13" s="282" t="s">
        <v>412</v>
      </c>
      <c r="E13" s="282" t="s">
        <v>412</v>
      </c>
      <c r="F13" s="282" t="s">
        <v>412</v>
      </c>
      <c r="G13" s="282" t="s">
        <v>412</v>
      </c>
      <c r="H13" s="283"/>
      <c r="I13" s="205"/>
      <c r="J13" s="205"/>
      <c r="K13" s="205"/>
      <c r="L13" s="205"/>
      <c r="M13" s="205"/>
      <c r="N13" s="205"/>
    </row>
    <row r="14" spans="1:16">
      <c r="A14" s="202"/>
      <c r="B14" s="284"/>
      <c r="C14" s="284"/>
      <c r="D14" s="284"/>
      <c r="E14" s="284"/>
      <c r="F14" s="284"/>
      <c r="G14" s="284"/>
      <c r="H14" s="285"/>
      <c r="I14" s="205"/>
      <c r="J14" s="205"/>
      <c r="K14" s="205"/>
      <c r="L14" s="205"/>
      <c r="M14" s="205"/>
      <c r="N14" s="205"/>
    </row>
    <row r="15" spans="1:16">
      <c r="A15" s="203" t="s">
        <v>328</v>
      </c>
      <c r="B15" s="282">
        <v>1287</v>
      </c>
      <c r="C15" s="282" t="s">
        <v>412</v>
      </c>
      <c r="D15" s="282" t="s">
        <v>412</v>
      </c>
      <c r="E15" s="282" t="s">
        <v>412</v>
      </c>
      <c r="F15" s="282">
        <v>400</v>
      </c>
      <c r="G15" s="282" t="s">
        <v>412</v>
      </c>
      <c r="H15" s="283">
        <v>23832</v>
      </c>
    </row>
    <row r="16" spans="1:16">
      <c r="A16" s="202"/>
      <c r="B16" s="284"/>
      <c r="C16" s="284"/>
      <c r="D16" s="284"/>
      <c r="E16" s="284"/>
      <c r="F16" s="284"/>
      <c r="G16" s="284"/>
      <c r="H16" s="285"/>
    </row>
    <row r="17" spans="1:8">
      <c r="A17" s="203" t="s">
        <v>333</v>
      </c>
      <c r="B17" s="282">
        <v>1</v>
      </c>
      <c r="C17" s="282" t="s">
        <v>412</v>
      </c>
      <c r="D17" s="282" t="s">
        <v>412</v>
      </c>
      <c r="E17" s="282" t="s">
        <v>412</v>
      </c>
      <c r="F17" s="282" t="s">
        <v>412</v>
      </c>
      <c r="G17" s="282" t="s">
        <v>412</v>
      </c>
      <c r="H17" s="283" t="s">
        <v>412</v>
      </c>
    </row>
    <row r="18" spans="1:8">
      <c r="A18" s="202"/>
      <c r="B18" s="284"/>
      <c r="C18" s="284"/>
      <c r="D18" s="284"/>
      <c r="E18" s="284"/>
      <c r="F18" s="284"/>
      <c r="G18" s="284"/>
      <c r="H18" s="285"/>
    </row>
    <row r="19" spans="1:8">
      <c r="A19" s="203" t="s">
        <v>334</v>
      </c>
      <c r="B19" s="282" t="s">
        <v>412</v>
      </c>
      <c r="C19" s="282" t="s">
        <v>412</v>
      </c>
      <c r="D19" s="282" t="s">
        <v>412</v>
      </c>
      <c r="E19" s="282" t="s">
        <v>412</v>
      </c>
      <c r="F19" s="282" t="s">
        <v>412</v>
      </c>
      <c r="G19" s="282" t="s">
        <v>412</v>
      </c>
      <c r="H19" s="283" t="s">
        <v>412</v>
      </c>
    </row>
    <row r="20" spans="1:8">
      <c r="A20" s="202"/>
      <c r="B20" s="284"/>
      <c r="C20" s="284"/>
      <c r="D20" s="284"/>
      <c r="E20" s="284"/>
      <c r="F20" s="284"/>
      <c r="G20" s="284"/>
      <c r="H20" s="285"/>
    </row>
    <row r="21" spans="1:8" ht="13.5" thickBot="1">
      <c r="A21" s="204" t="s">
        <v>202</v>
      </c>
      <c r="B21" s="288">
        <v>1547</v>
      </c>
      <c r="C21" s="288">
        <v>0</v>
      </c>
      <c r="D21" s="288">
        <v>0</v>
      </c>
      <c r="E21" s="288">
        <v>0</v>
      </c>
      <c r="F21" s="288">
        <v>400</v>
      </c>
      <c r="G21" s="288">
        <v>0</v>
      </c>
      <c r="H21" s="289">
        <v>32481</v>
      </c>
    </row>
    <row r="22" spans="1:8">
      <c r="B22" s="207"/>
      <c r="C22" s="207"/>
      <c r="D22" s="207"/>
      <c r="E22" s="207"/>
      <c r="F22" s="207"/>
      <c r="G22" s="207"/>
      <c r="H22" s="207"/>
    </row>
    <row r="24" spans="1:8">
      <c r="A24" s="205"/>
      <c r="B24" s="205"/>
      <c r="C24" s="205"/>
      <c r="D24" s="205"/>
      <c r="E24" s="205"/>
      <c r="F24" s="205"/>
      <c r="G24" s="205"/>
    </row>
    <row r="25" spans="1:8">
      <c r="A25" s="80"/>
      <c r="B25" s="81"/>
      <c r="C25" s="81"/>
      <c r="D25" s="81"/>
      <c r="E25" s="81"/>
      <c r="F25" s="81"/>
      <c r="G25" s="81"/>
    </row>
    <row r="26" spans="1:8">
      <c r="A26" s="80"/>
      <c r="B26" s="81"/>
      <c r="C26" s="81"/>
      <c r="D26" s="81"/>
      <c r="E26" s="81"/>
      <c r="F26" s="81"/>
      <c r="G26" s="81"/>
    </row>
    <row r="27" spans="1:8">
      <c r="A27" s="80"/>
      <c r="B27" s="80"/>
      <c r="C27" s="80"/>
      <c r="D27" s="80"/>
      <c r="E27" s="81"/>
      <c r="F27" s="81"/>
      <c r="G27" s="81"/>
    </row>
    <row r="28" spans="1:8">
      <c r="A28" s="80"/>
      <c r="B28" s="81"/>
      <c r="C28" s="81"/>
      <c r="D28" s="81"/>
      <c r="E28" s="81"/>
      <c r="F28" s="81"/>
      <c r="G28" s="81"/>
    </row>
    <row r="29" spans="1:8">
      <c r="A29" s="80"/>
      <c r="B29" s="81"/>
      <c r="C29" s="81"/>
      <c r="D29" s="81"/>
      <c r="E29" s="81"/>
      <c r="F29" s="81"/>
      <c r="G29" s="81"/>
    </row>
    <row r="30" spans="1:8">
      <c r="A30" s="205"/>
      <c r="B30" s="205"/>
      <c r="C30" s="205"/>
      <c r="D30" s="205"/>
      <c r="E30" s="205"/>
      <c r="F30" s="205"/>
      <c r="G30" s="205"/>
    </row>
    <row r="31" spans="1:8">
      <c r="A31" s="205"/>
      <c r="B31" s="205"/>
      <c r="C31" s="205"/>
      <c r="D31" s="205"/>
      <c r="E31" s="205"/>
      <c r="F31" s="205"/>
      <c r="G31" s="205"/>
    </row>
    <row r="32" spans="1:8">
      <c r="A32" s="205"/>
      <c r="B32" s="205"/>
      <c r="C32" s="205"/>
      <c r="D32" s="205"/>
      <c r="E32" s="205"/>
      <c r="F32" s="205"/>
      <c r="G32" s="205"/>
    </row>
  </sheetData>
  <mergeCells count="10">
    <mergeCell ref="A1:H1"/>
    <mergeCell ref="H5:H7"/>
    <mergeCell ref="A5:A7"/>
    <mergeCell ref="B5:B7"/>
    <mergeCell ref="C5:C7"/>
    <mergeCell ref="D5:D7"/>
    <mergeCell ref="E5:E7"/>
    <mergeCell ref="F5:F7"/>
    <mergeCell ref="G5:G7"/>
    <mergeCell ref="A3:H3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5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Hoja14"/>
  <dimension ref="A1:I25"/>
  <sheetViews>
    <sheetView showGridLines="0" view="pageBreakPreview" topLeftCell="A28" zoomScale="75" zoomScaleNormal="75" workbookViewId="0">
      <selection activeCell="I86" sqref="I86"/>
    </sheetView>
  </sheetViews>
  <sheetFormatPr baseColWidth="10" defaultRowHeight="12.75"/>
  <cols>
    <col min="1" max="7" width="17.85546875" style="1" customWidth="1"/>
    <col min="8" max="8" width="7.7109375" style="1" customWidth="1"/>
    <col min="9" max="16384" width="11.42578125" style="1"/>
  </cols>
  <sheetData>
    <row r="1" spans="1:9" s="22" customFormat="1" ht="18">
      <c r="A1" s="441" t="s">
        <v>251</v>
      </c>
      <c r="B1" s="441"/>
      <c r="C1" s="441"/>
      <c r="D1" s="441"/>
      <c r="E1" s="441"/>
      <c r="F1" s="441"/>
      <c r="G1" s="441"/>
      <c r="H1" s="18"/>
      <c r="I1" s="18"/>
    </row>
    <row r="3" spans="1:9" ht="15" customHeight="1">
      <c r="A3" s="467" t="s">
        <v>385</v>
      </c>
      <c r="B3" s="467"/>
      <c r="C3" s="467"/>
      <c r="D3" s="467"/>
      <c r="E3" s="467"/>
      <c r="F3" s="467"/>
      <c r="G3" s="467"/>
    </row>
    <row r="4" spans="1:9" ht="15" customHeight="1">
      <c r="A4" s="467" t="s">
        <v>299</v>
      </c>
      <c r="B4" s="467"/>
      <c r="C4" s="467"/>
      <c r="D4" s="467"/>
      <c r="E4" s="467"/>
      <c r="F4" s="467"/>
      <c r="G4" s="467"/>
    </row>
    <row r="5" spans="1:9" ht="15" customHeight="1">
      <c r="A5" s="467" t="s">
        <v>219</v>
      </c>
      <c r="B5" s="467"/>
      <c r="C5" s="467"/>
      <c r="D5" s="467"/>
      <c r="E5" s="467"/>
      <c r="F5" s="467"/>
      <c r="G5" s="467"/>
      <c r="H5" s="3"/>
    </row>
    <row r="6" spans="1:9" ht="14.25" customHeight="1" thickBot="1">
      <c r="A6" s="163"/>
      <c r="B6" s="163"/>
      <c r="C6" s="163"/>
      <c r="D6" s="163"/>
      <c r="E6" s="163"/>
      <c r="F6" s="163"/>
      <c r="G6" s="164"/>
      <c r="H6" s="3"/>
    </row>
    <row r="7" spans="1:9" ht="30.75" customHeight="1">
      <c r="A7" s="410" t="s">
        <v>7</v>
      </c>
      <c r="B7" s="473" t="s">
        <v>209</v>
      </c>
      <c r="C7" s="473" t="s">
        <v>210</v>
      </c>
      <c r="D7" s="307" t="s">
        <v>105</v>
      </c>
      <c r="E7" s="306" t="s">
        <v>264</v>
      </c>
      <c r="F7" s="473" t="s">
        <v>92</v>
      </c>
      <c r="G7" s="471" t="s">
        <v>12</v>
      </c>
      <c r="H7" s="3"/>
    </row>
    <row r="8" spans="1:9" ht="31.5" customHeight="1" thickBot="1">
      <c r="A8" s="411"/>
      <c r="B8" s="466"/>
      <c r="C8" s="466"/>
      <c r="D8" s="305" t="s">
        <v>211</v>
      </c>
      <c r="E8" s="305" t="s">
        <v>265</v>
      </c>
      <c r="F8" s="466"/>
      <c r="G8" s="472"/>
      <c r="H8" s="3"/>
    </row>
    <row r="9" spans="1:9" ht="18.75" customHeight="1">
      <c r="A9" s="166">
        <v>2004</v>
      </c>
      <c r="B9" s="97">
        <v>53.027000000000001</v>
      </c>
      <c r="C9" s="97">
        <v>8.6229999999999993</v>
      </c>
      <c r="D9" s="97">
        <v>183.44300000000001</v>
      </c>
      <c r="E9" s="97">
        <v>55.064999999999998</v>
      </c>
      <c r="F9" s="97">
        <v>73.84</v>
      </c>
      <c r="G9" s="98">
        <v>373.99800000000005</v>
      </c>
      <c r="H9" s="3"/>
    </row>
    <row r="10" spans="1:9" ht="15" customHeight="1">
      <c r="A10" s="159">
        <v>2005</v>
      </c>
      <c r="B10" s="97">
        <v>56.512999999999998</v>
      </c>
      <c r="C10" s="97">
        <v>9.2100000000000009</v>
      </c>
      <c r="D10" s="97">
        <v>196.14400000000001</v>
      </c>
      <c r="E10" s="97">
        <v>58.527000000000001</v>
      </c>
      <c r="F10" s="97">
        <v>79.254000000000005</v>
      </c>
      <c r="G10" s="98">
        <v>399.64800000000002</v>
      </c>
      <c r="H10" s="3"/>
    </row>
    <row r="11" spans="1:9" ht="15" customHeight="1">
      <c r="A11" s="159">
        <v>2006</v>
      </c>
      <c r="B11" s="97">
        <v>66.522034000000005</v>
      </c>
      <c r="C11" s="97">
        <v>10.909579000000001</v>
      </c>
      <c r="D11" s="97">
        <v>232.315664</v>
      </c>
      <c r="E11" s="97">
        <v>69.158961000000005</v>
      </c>
      <c r="F11" s="97">
        <v>93.870363999999995</v>
      </c>
      <c r="G11" s="98">
        <v>472.77660200000003</v>
      </c>
      <c r="H11" s="3"/>
    </row>
    <row r="12" spans="1:9" ht="15" customHeight="1">
      <c r="A12" s="159">
        <v>2007</v>
      </c>
      <c r="B12" s="97">
        <v>66.680000000000007</v>
      </c>
      <c r="C12" s="97">
        <v>10.91</v>
      </c>
      <c r="D12" s="97">
        <v>232.87</v>
      </c>
      <c r="E12" s="97">
        <v>69.319999999999993</v>
      </c>
      <c r="F12" s="97">
        <v>94.09</v>
      </c>
      <c r="G12" s="98">
        <v>473.87</v>
      </c>
      <c r="H12" s="3"/>
    </row>
    <row r="13" spans="1:9" ht="15" customHeight="1">
      <c r="A13" s="166">
        <v>2008</v>
      </c>
      <c r="B13" s="97">
        <v>66.831134000000006</v>
      </c>
      <c r="C13" s="97">
        <v>10.902284999999999</v>
      </c>
      <c r="D13" s="97">
        <v>233.395138</v>
      </c>
      <c r="E13" s="97">
        <v>69.480314000000007</v>
      </c>
      <c r="F13" s="97">
        <v>94.306540999999996</v>
      </c>
      <c r="G13" s="98">
        <v>474.915412</v>
      </c>
      <c r="H13" s="3"/>
    </row>
    <row r="14" spans="1:9" ht="15" customHeight="1">
      <c r="A14" s="159">
        <v>2009</v>
      </c>
      <c r="B14" s="97">
        <v>68.266210000000001</v>
      </c>
      <c r="C14" s="97">
        <v>11.029766</v>
      </c>
      <c r="D14" s="97">
        <v>236.52315999999999</v>
      </c>
      <c r="E14" s="97">
        <v>70.087851999999998</v>
      </c>
      <c r="F14" s="97">
        <v>95.279087000000004</v>
      </c>
      <c r="G14" s="98">
        <v>481.18607500000002</v>
      </c>
      <c r="H14" s="3"/>
    </row>
    <row r="15" spans="1:9" ht="15" customHeight="1">
      <c r="A15" s="159">
        <v>2010</v>
      </c>
      <c r="B15" s="97">
        <v>69.691404000000006</v>
      </c>
      <c r="C15" s="97">
        <v>11.300704</v>
      </c>
      <c r="D15" s="97">
        <v>242.50033500000001</v>
      </c>
      <c r="E15" s="97">
        <v>71.754619000000005</v>
      </c>
      <c r="F15" s="97">
        <v>97.985624000000001</v>
      </c>
      <c r="G15" s="98">
        <v>493.232686</v>
      </c>
      <c r="H15" s="3"/>
    </row>
    <row r="16" spans="1:9" ht="15" customHeight="1">
      <c r="A16" s="159">
        <v>2011</v>
      </c>
      <c r="B16" s="97">
        <v>72.481639000000001</v>
      </c>
      <c r="C16" s="97">
        <v>11.687592</v>
      </c>
      <c r="D16" s="97">
        <v>251.35955799999999</v>
      </c>
      <c r="E16" s="97">
        <v>74.490840000000006</v>
      </c>
      <c r="F16" s="97">
        <v>101.565315</v>
      </c>
      <c r="G16" s="98">
        <v>511.58494400000001</v>
      </c>
      <c r="H16" s="3"/>
    </row>
    <row r="17" spans="1:8" ht="15" customHeight="1">
      <c r="A17" s="166">
        <v>2012</v>
      </c>
      <c r="B17" s="97">
        <v>72.542021000000005</v>
      </c>
      <c r="C17" s="97">
        <v>11.726421999999999</v>
      </c>
      <c r="D17" s="97">
        <v>251.56895700000001</v>
      </c>
      <c r="E17" s="97">
        <v>74.552890000000005</v>
      </c>
      <c r="F17" s="97">
        <v>101.64991999999999</v>
      </c>
      <c r="G17" s="98">
        <v>512.04021</v>
      </c>
      <c r="H17" s="3"/>
    </row>
    <row r="18" spans="1:8" ht="15" customHeight="1">
      <c r="A18" s="166" t="s">
        <v>510</v>
      </c>
      <c r="B18" s="97">
        <v>73.016144630477044</v>
      </c>
      <c r="C18" s="97">
        <v>11.803064113005727</v>
      </c>
      <c r="D18" s="97">
        <v>253.21317349085518</v>
      </c>
      <c r="E18" s="97">
        <v>75.04015636481985</v>
      </c>
      <c r="F18" s="97">
        <v>102.31428843699322</v>
      </c>
      <c r="G18" s="98">
        <v>515.38682703615098</v>
      </c>
      <c r="H18" s="3"/>
    </row>
    <row r="19" spans="1:8" ht="15" customHeight="1" thickBot="1">
      <c r="A19" s="167" t="s">
        <v>511</v>
      </c>
      <c r="B19" s="100">
        <v>73.482366024202179</v>
      </c>
      <c r="C19" s="100">
        <v>11.878428828971513</v>
      </c>
      <c r="D19" s="100">
        <v>254.82998576233186</v>
      </c>
      <c r="E19" s="100">
        <v>75.519301442429921</v>
      </c>
      <c r="F19" s="100">
        <v>102.9675838197404</v>
      </c>
      <c r="G19" s="101">
        <v>518.67766587767585</v>
      </c>
      <c r="H19" s="3"/>
    </row>
    <row r="20" spans="1:8" ht="18" customHeight="1">
      <c r="A20" s="102" t="s">
        <v>425</v>
      </c>
      <c r="B20" s="102"/>
      <c r="C20" s="102"/>
      <c r="D20" s="102"/>
      <c r="E20" s="102"/>
      <c r="F20" s="102"/>
      <c r="G20" s="102"/>
      <c r="H20" s="3"/>
    </row>
    <row r="21" spans="1:8">
      <c r="A21" s="1" t="s">
        <v>424</v>
      </c>
      <c r="H21" s="3"/>
    </row>
    <row r="22" spans="1:8">
      <c r="H22" s="3"/>
    </row>
    <row r="23" spans="1:8">
      <c r="H23" s="3"/>
    </row>
    <row r="24" spans="1:8">
      <c r="H24" s="3"/>
    </row>
    <row r="25" spans="1:8">
      <c r="H25" s="3"/>
    </row>
  </sheetData>
  <mergeCells count="9">
    <mergeCell ref="A3:G3"/>
    <mergeCell ref="A1:G1"/>
    <mergeCell ref="A5:G5"/>
    <mergeCell ref="G7:G8"/>
    <mergeCell ref="A7:A8"/>
    <mergeCell ref="B7:B8"/>
    <mergeCell ref="C7:C8"/>
    <mergeCell ref="F7:F8"/>
    <mergeCell ref="A4:G4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65" orientation="portrait" r:id="rId1"/>
  <headerFooter alignWithMargins="0">
    <oddFooter>&amp;C&amp;A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transitionEvaluation="1" transitionEntry="1" codeName="Hoja18" enableFormatConditionsCalculation="0">
    <pageSetUpPr fitToPage="1"/>
  </sheetPr>
  <dimension ref="A1:X91"/>
  <sheetViews>
    <sheetView showGridLines="0" view="pageBreakPreview" topLeftCell="A34" zoomScale="75" zoomScaleNormal="75" zoomScaleSheetLayoutView="75" workbookViewId="0">
      <selection activeCell="B86" sqref="B86"/>
    </sheetView>
  </sheetViews>
  <sheetFormatPr baseColWidth="10" defaultColWidth="19.140625" defaultRowHeight="12.75"/>
  <cols>
    <col min="1" max="1" width="26.7109375" style="6" customWidth="1"/>
    <col min="2" max="2" width="13.85546875" style="6" customWidth="1"/>
    <col min="3" max="3" width="16.140625" style="49" bestFit="1" customWidth="1"/>
    <col min="4" max="7" width="13.7109375" style="6" customWidth="1"/>
    <col min="8" max="8" width="14.7109375" style="6" bestFit="1" customWidth="1"/>
    <col min="9" max="9" width="14.85546875" style="6" bestFit="1" customWidth="1"/>
    <col min="10" max="10" width="9.42578125" style="6" customWidth="1"/>
    <col min="11" max="16384" width="19.140625" style="6"/>
  </cols>
  <sheetData>
    <row r="1" spans="1:24" s="23" customFormat="1" ht="18">
      <c r="A1" s="441" t="s">
        <v>251</v>
      </c>
      <c r="B1" s="441"/>
      <c r="C1" s="441"/>
      <c r="D1" s="441"/>
      <c r="E1" s="441"/>
      <c r="F1" s="441"/>
      <c r="G1" s="441"/>
      <c r="H1" s="441"/>
      <c r="I1" s="441"/>
      <c r="J1" s="18"/>
    </row>
    <row r="3" spans="1:24" s="34" customFormat="1" ht="24.75" customHeight="1">
      <c r="A3" s="484" t="s">
        <v>386</v>
      </c>
      <c r="B3" s="484"/>
      <c r="C3" s="484"/>
      <c r="D3" s="484"/>
      <c r="E3" s="484"/>
      <c r="F3" s="484"/>
      <c r="G3" s="484"/>
      <c r="H3" s="484"/>
      <c r="I3" s="484"/>
      <c r="J3" s="236"/>
      <c r="K3" s="236"/>
    </row>
    <row r="4" spans="1:24" s="28" customFormat="1" ht="14.25" customHeight="1" thickBot="1">
      <c r="A4" s="168"/>
      <c r="B4" s="168"/>
      <c r="C4" s="169"/>
      <c r="D4" s="168"/>
      <c r="E4" s="168"/>
      <c r="F4" s="168"/>
      <c r="G4" s="168"/>
      <c r="H4" s="168"/>
      <c r="I4" s="168"/>
    </row>
    <row r="5" spans="1:24" ht="12.75" customHeight="1">
      <c r="A5" s="479" t="s">
        <v>234</v>
      </c>
      <c r="B5" s="474" t="s">
        <v>106</v>
      </c>
      <c r="C5" s="404"/>
      <c r="D5" s="474" t="s">
        <v>107</v>
      </c>
      <c r="E5" s="404"/>
      <c r="F5" s="474" t="s">
        <v>108</v>
      </c>
      <c r="G5" s="404"/>
      <c r="H5" s="474" t="s">
        <v>109</v>
      </c>
      <c r="I5" s="477"/>
    </row>
    <row r="6" spans="1:24" ht="21" customHeight="1">
      <c r="A6" s="480"/>
      <c r="B6" s="475"/>
      <c r="C6" s="476"/>
      <c r="D6" s="475"/>
      <c r="E6" s="476"/>
      <c r="F6" s="475"/>
      <c r="G6" s="476"/>
      <c r="H6" s="475"/>
      <c r="I6" s="478"/>
    </row>
    <row r="7" spans="1:24">
      <c r="A7" s="480"/>
      <c r="B7" s="482" t="s">
        <v>473</v>
      </c>
      <c r="C7" s="482" t="s">
        <v>491</v>
      </c>
      <c r="D7" s="482" t="s">
        <v>473</v>
      </c>
      <c r="E7" s="482" t="s">
        <v>491</v>
      </c>
      <c r="F7" s="482" t="s">
        <v>473</v>
      </c>
      <c r="G7" s="482" t="s">
        <v>491</v>
      </c>
      <c r="H7" s="482" t="s">
        <v>473</v>
      </c>
      <c r="I7" s="485" t="s">
        <v>491</v>
      </c>
      <c r="J7" s="7"/>
    </row>
    <row r="8" spans="1:24" ht="13.5" thickBot="1">
      <c r="A8" s="481"/>
      <c r="B8" s="483"/>
      <c r="C8" s="483"/>
      <c r="D8" s="483"/>
      <c r="E8" s="483"/>
      <c r="F8" s="483"/>
      <c r="G8" s="483"/>
      <c r="H8" s="483"/>
      <c r="I8" s="486"/>
      <c r="J8" s="7"/>
    </row>
    <row r="9" spans="1:24">
      <c r="A9" s="170" t="s">
        <v>203</v>
      </c>
      <c r="B9" s="171">
        <v>1380</v>
      </c>
      <c r="C9" s="171">
        <v>1406</v>
      </c>
      <c r="D9" s="171" t="s">
        <v>182</v>
      </c>
      <c r="E9" s="171" t="s">
        <v>182</v>
      </c>
      <c r="F9" s="171">
        <v>6</v>
      </c>
      <c r="G9" s="171">
        <v>7</v>
      </c>
      <c r="H9" s="171">
        <v>1478</v>
      </c>
      <c r="I9" s="172">
        <v>1480</v>
      </c>
      <c r="J9" s="7"/>
      <c r="K9" s="64"/>
      <c r="L9" s="64"/>
      <c r="O9" s="64"/>
      <c r="P9" s="64"/>
      <c r="S9" s="64"/>
      <c r="T9" s="64"/>
      <c r="W9" s="64"/>
      <c r="X9" s="64"/>
    </row>
    <row r="10" spans="1:24">
      <c r="A10" s="173" t="s">
        <v>111</v>
      </c>
      <c r="B10" s="174">
        <v>70</v>
      </c>
      <c r="C10" s="174">
        <v>64</v>
      </c>
      <c r="D10" s="174" t="s">
        <v>182</v>
      </c>
      <c r="E10" s="174" t="s">
        <v>182</v>
      </c>
      <c r="F10" s="174">
        <v>47</v>
      </c>
      <c r="G10" s="174">
        <v>49</v>
      </c>
      <c r="H10" s="174">
        <v>170</v>
      </c>
      <c r="I10" s="175">
        <v>170</v>
      </c>
      <c r="J10" s="7"/>
      <c r="K10" s="64"/>
      <c r="L10" s="64"/>
      <c r="O10" s="64"/>
      <c r="P10" s="64"/>
      <c r="S10" s="64"/>
      <c r="T10" s="64"/>
      <c r="W10" s="64"/>
      <c r="X10" s="64"/>
    </row>
    <row r="11" spans="1:24">
      <c r="A11" s="176" t="s">
        <v>204</v>
      </c>
      <c r="B11" s="174">
        <v>245</v>
      </c>
      <c r="C11" s="174">
        <v>238</v>
      </c>
      <c r="D11" s="174" t="s">
        <v>182</v>
      </c>
      <c r="E11" s="174" t="s">
        <v>182</v>
      </c>
      <c r="F11" s="174">
        <v>5</v>
      </c>
      <c r="G11" s="174">
        <v>4</v>
      </c>
      <c r="H11" s="174">
        <v>370</v>
      </c>
      <c r="I11" s="175">
        <v>365</v>
      </c>
      <c r="K11" s="64"/>
      <c r="L11" s="64"/>
      <c r="O11" s="64"/>
      <c r="P11" s="64"/>
      <c r="S11" s="64"/>
      <c r="T11" s="64"/>
      <c r="W11" s="64"/>
      <c r="X11" s="64"/>
    </row>
    <row r="12" spans="1:24">
      <c r="A12" s="173" t="s">
        <v>112</v>
      </c>
      <c r="B12" s="174">
        <v>1212</v>
      </c>
      <c r="C12" s="174">
        <v>1257</v>
      </c>
      <c r="D12" s="174" t="s">
        <v>182</v>
      </c>
      <c r="E12" s="174" t="s">
        <v>182</v>
      </c>
      <c r="F12" s="174">
        <v>64</v>
      </c>
      <c r="G12" s="174">
        <v>61</v>
      </c>
      <c r="H12" s="174">
        <v>1457</v>
      </c>
      <c r="I12" s="175">
        <v>1464</v>
      </c>
      <c r="K12" s="64"/>
      <c r="L12" s="64"/>
      <c r="O12" s="64"/>
      <c r="P12" s="64"/>
      <c r="S12" s="64"/>
      <c r="T12" s="64"/>
      <c r="W12" s="64"/>
      <c r="X12" s="64"/>
    </row>
    <row r="13" spans="1:24">
      <c r="A13" s="231" t="s">
        <v>113</v>
      </c>
      <c r="B13" s="232">
        <f>SUM(B9:B12)</f>
        <v>2907</v>
      </c>
      <c r="C13" s="232">
        <f>SUM(C9:C12)</f>
        <v>2965</v>
      </c>
      <c r="D13" s="233" t="s">
        <v>182</v>
      </c>
      <c r="E13" s="233" t="s">
        <v>182</v>
      </c>
      <c r="F13" s="232">
        <f>SUM(F9:F12)</f>
        <v>122</v>
      </c>
      <c r="G13" s="232">
        <f>SUM(G9:G12)</f>
        <v>121</v>
      </c>
      <c r="H13" s="232">
        <f>SUM(H9:H12)</f>
        <v>3475</v>
      </c>
      <c r="I13" s="232">
        <f>SUM(I9:I12)</f>
        <v>3479</v>
      </c>
      <c r="K13" s="64"/>
      <c r="L13" s="64"/>
      <c r="O13" s="64"/>
      <c r="P13" s="64"/>
      <c r="S13" s="64"/>
      <c r="T13" s="64"/>
      <c r="W13" s="64"/>
      <c r="X13" s="64"/>
    </row>
    <row r="14" spans="1:24">
      <c r="A14" s="173"/>
      <c r="B14" s="174"/>
      <c r="C14" s="174"/>
      <c r="D14" s="174"/>
      <c r="E14" s="174"/>
      <c r="F14" s="174"/>
      <c r="G14" s="174"/>
      <c r="H14" s="174"/>
      <c r="I14" s="175"/>
      <c r="L14" s="64"/>
      <c r="O14" s="64"/>
      <c r="P14" s="64"/>
      <c r="S14" s="64"/>
      <c r="T14" s="64"/>
      <c r="W14" s="64"/>
      <c r="X14" s="64"/>
    </row>
    <row r="15" spans="1:24">
      <c r="A15" s="231" t="s">
        <v>114</v>
      </c>
      <c r="B15" s="232">
        <v>250</v>
      </c>
      <c r="C15" s="232">
        <v>200</v>
      </c>
      <c r="D15" s="233" t="s">
        <v>182</v>
      </c>
      <c r="E15" s="233" t="s">
        <v>182</v>
      </c>
      <c r="F15" s="232" t="s">
        <v>182</v>
      </c>
      <c r="G15" s="232" t="s">
        <v>182</v>
      </c>
      <c r="H15" s="232">
        <v>880</v>
      </c>
      <c r="I15" s="232">
        <v>950</v>
      </c>
      <c r="K15" s="64"/>
      <c r="L15" s="64"/>
      <c r="O15" s="64"/>
      <c r="P15" s="64"/>
      <c r="S15" s="64"/>
      <c r="T15" s="64"/>
      <c r="W15" s="64"/>
      <c r="X15" s="64"/>
    </row>
    <row r="16" spans="1:24">
      <c r="A16" s="173"/>
      <c r="B16" s="174"/>
      <c r="C16" s="174"/>
      <c r="D16" s="174"/>
      <c r="E16" s="174"/>
      <c r="F16" s="174"/>
      <c r="G16" s="174"/>
      <c r="H16" s="174"/>
      <c r="I16" s="175"/>
      <c r="L16" s="64"/>
      <c r="O16" s="64"/>
      <c r="P16" s="64"/>
      <c r="S16" s="64"/>
      <c r="T16" s="64"/>
      <c r="W16" s="64"/>
      <c r="X16" s="64"/>
    </row>
    <row r="17" spans="1:24">
      <c r="A17" s="231" t="s">
        <v>115</v>
      </c>
      <c r="B17" s="232" t="s">
        <v>182</v>
      </c>
      <c r="C17" s="232" t="s">
        <v>182</v>
      </c>
      <c r="D17" s="233" t="s">
        <v>182</v>
      </c>
      <c r="E17" s="233" t="s">
        <v>182</v>
      </c>
      <c r="F17" s="232" t="s">
        <v>182</v>
      </c>
      <c r="G17" s="232" t="s">
        <v>182</v>
      </c>
      <c r="H17" s="232" t="s">
        <v>182</v>
      </c>
      <c r="I17" s="232" t="s">
        <v>182</v>
      </c>
      <c r="K17" s="64"/>
      <c r="L17" s="64"/>
      <c r="O17" s="64"/>
      <c r="P17" s="64"/>
      <c r="S17" s="64"/>
      <c r="T17" s="64"/>
      <c r="W17" s="64"/>
      <c r="X17" s="64"/>
    </row>
    <row r="18" spans="1:24">
      <c r="A18" s="173"/>
      <c r="B18" s="174"/>
      <c r="C18" s="174"/>
      <c r="D18" s="174"/>
      <c r="E18" s="174"/>
      <c r="F18" s="174"/>
      <c r="G18" s="174"/>
      <c r="H18" s="174"/>
      <c r="I18" s="175"/>
      <c r="L18" s="64"/>
      <c r="O18" s="64"/>
      <c r="P18" s="64"/>
      <c r="S18" s="64"/>
      <c r="T18" s="64"/>
      <c r="W18" s="64"/>
      <c r="X18" s="64"/>
    </row>
    <row r="19" spans="1:24">
      <c r="A19" s="173" t="s">
        <v>267</v>
      </c>
      <c r="B19" s="174">
        <v>2.5</v>
      </c>
      <c r="C19" s="174">
        <v>2.5</v>
      </c>
      <c r="D19" s="174" t="s">
        <v>182</v>
      </c>
      <c r="E19" s="174" t="s">
        <v>182</v>
      </c>
      <c r="F19" s="174">
        <v>120</v>
      </c>
      <c r="G19" s="174">
        <v>120</v>
      </c>
      <c r="H19" s="174">
        <v>135</v>
      </c>
      <c r="I19" s="175">
        <v>135</v>
      </c>
      <c r="K19" s="64"/>
      <c r="L19" s="64"/>
      <c r="O19" s="64"/>
      <c r="P19" s="64"/>
      <c r="S19" s="64"/>
      <c r="T19" s="64"/>
      <c r="W19" s="64"/>
      <c r="X19" s="64"/>
    </row>
    <row r="20" spans="1:24">
      <c r="A20" s="173" t="s">
        <v>116</v>
      </c>
      <c r="B20" s="174">
        <v>160</v>
      </c>
      <c r="C20" s="174">
        <v>160</v>
      </c>
      <c r="D20" s="174" t="s">
        <v>182</v>
      </c>
      <c r="E20" s="174" t="s">
        <v>182</v>
      </c>
      <c r="F20" s="174">
        <v>285</v>
      </c>
      <c r="G20" s="174">
        <v>285</v>
      </c>
      <c r="H20" s="174">
        <v>309.64600000000002</v>
      </c>
      <c r="I20" s="175">
        <v>309.64600000000002</v>
      </c>
      <c r="K20" s="64"/>
      <c r="L20" s="64"/>
      <c r="O20" s="64"/>
      <c r="P20" s="64"/>
      <c r="S20" s="64"/>
      <c r="T20" s="64"/>
      <c r="W20" s="64"/>
      <c r="X20" s="64"/>
    </row>
    <row r="21" spans="1:24">
      <c r="A21" s="173" t="s">
        <v>117</v>
      </c>
      <c r="B21" s="174">
        <v>110</v>
      </c>
      <c r="C21" s="174">
        <v>110</v>
      </c>
      <c r="D21" s="174" t="s">
        <v>182</v>
      </c>
      <c r="E21" s="174" t="s">
        <v>182</v>
      </c>
      <c r="F21" s="174">
        <v>440</v>
      </c>
      <c r="G21" s="174">
        <v>440</v>
      </c>
      <c r="H21" s="174">
        <v>577.5</v>
      </c>
      <c r="I21" s="175">
        <v>577.5</v>
      </c>
      <c r="K21" s="64"/>
      <c r="L21" s="64"/>
      <c r="O21" s="64"/>
      <c r="P21" s="64"/>
      <c r="S21" s="64"/>
      <c r="T21" s="64"/>
      <c r="W21" s="64"/>
      <c r="X21" s="64"/>
    </row>
    <row r="22" spans="1:24">
      <c r="A22" s="231" t="s">
        <v>268</v>
      </c>
      <c r="B22" s="232">
        <f>SUM(B19:B21)</f>
        <v>272.5</v>
      </c>
      <c r="C22" s="232">
        <f>SUM(C19:C21)</f>
        <v>272.5</v>
      </c>
      <c r="D22" s="233" t="s">
        <v>182</v>
      </c>
      <c r="E22" s="233" t="s">
        <v>182</v>
      </c>
      <c r="F22" s="232">
        <f>SUM(F19:F21)</f>
        <v>845</v>
      </c>
      <c r="G22" s="232">
        <f>SUM(G19:G21)</f>
        <v>845</v>
      </c>
      <c r="H22" s="232">
        <f>SUM(H19:H21)</f>
        <v>1022.146</v>
      </c>
      <c r="I22" s="232">
        <f>SUM(I19:I21)</f>
        <v>1022.146</v>
      </c>
      <c r="K22" s="64"/>
      <c r="L22" s="64"/>
      <c r="O22" s="64"/>
      <c r="P22" s="64"/>
      <c r="S22" s="64"/>
      <c r="T22" s="64"/>
      <c r="W22" s="64"/>
      <c r="X22" s="64"/>
    </row>
    <row r="23" spans="1:24">
      <c r="A23" s="173"/>
      <c r="B23" s="174"/>
      <c r="C23" s="174"/>
      <c r="D23" s="174"/>
      <c r="E23" s="174"/>
      <c r="F23" s="174"/>
      <c r="G23" s="174"/>
      <c r="H23" s="174"/>
      <c r="I23" s="175"/>
      <c r="L23" s="64"/>
      <c r="O23" s="64"/>
      <c r="P23" s="64"/>
      <c r="S23" s="64"/>
      <c r="T23" s="64"/>
      <c r="W23" s="64"/>
      <c r="X23" s="64"/>
    </row>
    <row r="24" spans="1:24">
      <c r="A24" s="231" t="s">
        <v>118</v>
      </c>
      <c r="B24" s="232">
        <v>43200</v>
      </c>
      <c r="C24" s="232">
        <v>44300</v>
      </c>
      <c r="D24" s="233" t="s">
        <v>182</v>
      </c>
      <c r="E24" s="233" t="s">
        <v>182</v>
      </c>
      <c r="F24" s="232">
        <v>1565</v>
      </c>
      <c r="G24" s="232">
        <v>2060</v>
      </c>
      <c r="H24" s="232">
        <v>2845.058</v>
      </c>
      <c r="I24" s="232">
        <v>2840.0610000000001</v>
      </c>
      <c r="K24" s="64"/>
      <c r="L24" s="64"/>
      <c r="O24" s="64"/>
      <c r="P24" s="64"/>
      <c r="S24" s="64"/>
      <c r="T24" s="64"/>
      <c r="W24" s="64"/>
      <c r="X24" s="64"/>
    </row>
    <row r="25" spans="1:24">
      <c r="A25" s="173"/>
      <c r="B25" s="174"/>
      <c r="C25" s="174"/>
      <c r="D25" s="174"/>
      <c r="E25" s="174"/>
      <c r="F25" s="174"/>
      <c r="G25" s="174"/>
      <c r="H25" s="174"/>
      <c r="I25" s="175"/>
      <c r="L25" s="64"/>
      <c r="O25" s="64"/>
      <c r="P25" s="64"/>
      <c r="S25" s="64"/>
      <c r="T25" s="64"/>
      <c r="W25" s="64"/>
      <c r="X25" s="64"/>
    </row>
    <row r="26" spans="1:24">
      <c r="A26" s="231" t="s">
        <v>119</v>
      </c>
      <c r="B26" s="232">
        <v>2050</v>
      </c>
      <c r="C26" s="232">
        <v>1800</v>
      </c>
      <c r="D26" s="233" t="s">
        <v>182</v>
      </c>
      <c r="E26" s="233" t="s">
        <v>182</v>
      </c>
      <c r="F26" s="232">
        <v>300</v>
      </c>
      <c r="G26" s="232">
        <v>290</v>
      </c>
      <c r="H26" s="232">
        <v>410</v>
      </c>
      <c r="I26" s="232">
        <v>415</v>
      </c>
      <c r="K26" s="64"/>
      <c r="L26" s="64"/>
      <c r="O26" s="64"/>
      <c r="P26" s="64"/>
      <c r="S26" s="64"/>
      <c r="T26" s="64"/>
      <c r="W26" s="64"/>
      <c r="X26" s="64"/>
    </row>
    <row r="27" spans="1:24">
      <c r="A27" s="173"/>
      <c r="B27" s="174"/>
      <c r="C27" s="174"/>
      <c r="D27" s="174"/>
      <c r="E27" s="174"/>
      <c r="F27" s="174"/>
      <c r="G27" s="174"/>
      <c r="H27" s="174"/>
      <c r="I27" s="175"/>
      <c r="L27" s="64"/>
      <c r="O27" s="64"/>
      <c r="P27" s="64"/>
      <c r="S27" s="64"/>
      <c r="T27" s="64"/>
      <c r="W27" s="64"/>
      <c r="X27" s="64"/>
    </row>
    <row r="28" spans="1:24">
      <c r="A28" s="173" t="s">
        <v>120</v>
      </c>
      <c r="B28" s="174">
        <v>123.6</v>
      </c>
      <c r="C28" s="174">
        <v>123.6</v>
      </c>
      <c r="D28" s="174" t="s">
        <v>182</v>
      </c>
      <c r="E28" s="174" t="s">
        <v>182</v>
      </c>
      <c r="F28" s="174">
        <v>0.25</v>
      </c>
      <c r="G28" s="174">
        <v>0.25</v>
      </c>
      <c r="H28" s="174">
        <v>207.39</v>
      </c>
      <c r="I28" s="175">
        <v>216.41</v>
      </c>
      <c r="K28" s="64"/>
      <c r="L28" s="64"/>
      <c r="O28" s="64"/>
      <c r="P28" s="64"/>
      <c r="S28" s="64"/>
      <c r="T28" s="64"/>
      <c r="W28" s="64"/>
      <c r="X28" s="64"/>
    </row>
    <row r="29" spans="1:24">
      <c r="A29" s="173" t="s">
        <v>121</v>
      </c>
      <c r="B29" s="174">
        <v>354</v>
      </c>
      <c r="C29" s="174">
        <v>0</v>
      </c>
      <c r="D29" s="174" t="s">
        <v>182</v>
      </c>
      <c r="E29" s="174" t="s">
        <v>182</v>
      </c>
      <c r="F29" s="174">
        <v>8</v>
      </c>
      <c r="G29" s="174">
        <v>0</v>
      </c>
      <c r="H29" s="174">
        <v>54</v>
      </c>
      <c r="I29" s="175">
        <v>33</v>
      </c>
      <c r="K29" s="64"/>
      <c r="L29" s="64"/>
      <c r="O29" s="64"/>
      <c r="P29" s="64"/>
      <c r="S29" s="64"/>
      <c r="T29" s="64"/>
      <c r="W29" s="64"/>
      <c r="X29" s="64"/>
    </row>
    <row r="30" spans="1:24">
      <c r="A30" s="173" t="s">
        <v>122</v>
      </c>
      <c r="B30" s="174">
        <v>5353</v>
      </c>
      <c r="C30" s="174">
        <v>5291</v>
      </c>
      <c r="D30" s="174" t="s">
        <v>182</v>
      </c>
      <c r="E30" s="174" t="s">
        <v>182</v>
      </c>
      <c r="F30" s="174" t="s">
        <v>182</v>
      </c>
      <c r="G30" s="174" t="s">
        <v>182</v>
      </c>
      <c r="H30" s="174">
        <v>882.8</v>
      </c>
      <c r="I30" s="175">
        <v>892.8</v>
      </c>
      <c r="K30" s="64"/>
      <c r="L30" s="64"/>
      <c r="O30" s="64"/>
      <c r="P30" s="64"/>
      <c r="S30" s="64"/>
      <c r="T30" s="64"/>
      <c r="W30" s="64"/>
      <c r="X30" s="64"/>
    </row>
    <row r="31" spans="1:24">
      <c r="A31" s="231" t="s">
        <v>269</v>
      </c>
      <c r="B31" s="232">
        <f>SUM(B28:B30)</f>
        <v>5830.6</v>
      </c>
      <c r="C31" s="232">
        <f>SUM(C28:C30)</f>
        <v>5414.6</v>
      </c>
      <c r="D31" s="233" t="s">
        <v>182</v>
      </c>
      <c r="E31" s="233" t="s">
        <v>182</v>
      </c>
      <c r="F31" s="232">
        <f>SUM(F28:F30)</f>
        <v>8.25</v>
      </c>
      <c r="G31" s="232">
        <f>SUM(G28:G30)</f>
        <v>0.25</v>
      </c>
      <c r="H31" s="232">
        <f>SUM(H28:H30)</f>
        <v>1144.19</v>
      </c>
      <c r="I31" s="232">
        <f>SUM(I28:I30)</f>
        <v>1142.21</v>
      </c>
      <c r="K31" s="64"/>
      <c r="L31" s="64"/>
      <c r="O31" s="64"/>
      <c r="P31" s="64"/>
      <c r="S31" s="64"/>
      <c r="T31" s="64"/>
      <c r="W31" s="64"/>
      <c r="X31" s="64"/>
    </row>
    <row r="32" spans="1:24">
      <c r="A32" s="173"/>
      <c r="B32" s="174"/>
      <c r="C32" s="174"/>
      <c r="D32" s="174"/>
      <c r="E32" s="174"/>
      <c r="F32" s="174"/>
      <c r="G32" s="174"/>
      <c r="H32" s="174"/>
      <c r="I32" s="175"/>
      <c r="L32" s="64"/>
      <c r="O32" s="64"/>
      <c r="P32" s="64"/>
      <c r="S32" s="64"/>
      <c r="T32" s="64"/>
      <c r="W32" s="64"/>
      <c r="X32" s="64"/>
    </row>
    <row r="33" spans="1:24">
      <c r="A33" s="173" t="s">
        <v>123</v>
      </c>
      <c r="B33" s="174">
        <v>1207</v>
      </c>
      <c r="C33" s="174">
        <v>1788.675</v>
      </c>
      <c r="D33" s="174" t="s">
        <v>182</v>
      </c>
      <c r="E33" s="174" t="s">
        <v>182</v>
      </c>
      <c r="F33" s="174">
        <v>711.16399999999999</v>
      </c>
      <c r="G33" s="174">
        <v>999.98500000000001</v>
      </c>
      <c r="H33" s="174">
        <v>2925.8960000000002</v>
      </c>
      <c r="I33" s="175">
        <v>4832</v>
      </c>
      <c r="K33" s="64"/>
      <c r="L33" s="64"/>
      <c r="O33" s="64"/>
      <c r="P33" s="64"/>
      <c r="S33" s="64"/>
      <c r="T33" s="64"/>
      <c r="W33" s="64"/>
      <c r="X33" s="64"/>
    </row>
    <row r="34" spans="1:24">
      <c r="A34" s="173" t="s">
        <v>124</v>
      </c>
      <c r="B34" s="174">
        <v>211</v>
      </c>
      <c r="C34" s="174">
        <v>80</v>
      </c>
      <c r="D34" s="174" t="s">
        <v>182</v>
      </c>
      <c r="E34" s="174" t="s">
        <v>182</v>
      </c>
      <c r="F34" s="174" t="s">
        <v>182</v>
      </c>
      <c r="G34" s="174">
        <v>160</v>
      </c>
      <c r="H34" s="174">
        <v>184</v>
      </c>
      <c r="I34" s="175">
        <v>230</v>
      </c>
      <c r="K34" s="64"/>
      <c r="L34" s="64"/>
      <c r="O34" s="64"/>
      <c r="P34" s="64"/>
      <c r="S34" s="64"/>
      <c r="T34" s="64"/>
      <c r="W34" s="64"/>
      <c r="X34" s="64"/>
    </row>
    <row r="35" spans="1:24">
      <c r="A35" s="173" t="s">
        <v>125</v>
      </c>
      <c r="B35" s="174">
        <v>122.1</v>
      </c>
      <c r="C35" s="174">
        <v>120.1</v>
      </c>
      <c r="D35" s="174" t="s">
        <v>182</v>
      </c>
      <c r="E35" s="174" t="s">
        <v>182</v>
      </c>
      <c r="F35" s="174">
        <v>4.2</v>
      </c>
      <c r="G35" s="174">
        <v>5.0999999999999996</v>
      </c>
      <c r="H35" s="174">
        <v>112.2</v>
      </c>
      <c r="I35" s="175">
        <v>184</v>
      </c>
      <c r="K35" s="64"/>
      <c r="L35" s="64"/>
      <c r="O35" s="64"/>
      <c r="P35" s="64"/>
      <c r="S35" s="64"/>
      <c r="T35" s="64"/>
      <c r="W35" s="64"/>
      <c r="X35" s="64"/>
    </row>
    <row r="36" spans="1:24">
      <c r="A36" s="173" t="s">
        <v>126</v>
      </c>
      <c r="B36" s="174">
        <v>153.1</v>
      </c>
      <c r="C36" s="334" t="s">
        <v>483</v>
      </c>
      <c r="D36" s="174" t="s">
        <v>182</v>
      </c>
      <c r="E36" s="174" t="s">
        <v>182</v>
      </c>
      <c r="F36" s="174">
        <v>714.00199999999995</v>
      </c>
      <c r="G36" s="174">
        <v>724.66200000000003</v>
      </c>
      <c r="H36" s="174">
        <v>476.00200000000001</v>
      </c>
      <c r="I36" s="175">
        <v>483.108</v>
      </c>
      <c r="K36" s="64"/>
      <c r="L36" s="64"/>
      <c r="O36" s="64"/>
      <c r="P36" s="64"/>
      <c r="S36" s="64"/>
      <c r="T36" s="64"/>
      <c r="W36" s="64"/>
      <c r="X36" s="64"/>
    </row>
    <row r="37" spans="1:24">
      <c r="A37" s="231" t="s">
        <v>127</v>
      </c>
      <c r="B37" s="232">
        <f>SUM(B33:B36)</f>
        <v>1693.1999999999998</v>
      </c>
      <c r="C37" s="232">
        <f>SUM(C33:C36)</f>
        <v>1988.7749999999999</v>
      </c>
      <c r="D37" s="233" t="s">
        <v>182</v>
      </c>
      <c r="E37" s="233" t="s">
        <v>182</v>
      </c>
      <c r="F37" s="232">
        <f>SUM(F33:F36)</f>
        <v>1429.366</v>
      </c>
      <c r="G37" s="232">
        <f>SUM(G33:G36)</f>
        <v>1889.7470000000001</v>
      </c>
      <c r="H37" s="232">
        <f>SUM(H33:H36)</f>
        <v>3698.098</v>
      </c>
      <c r="I37" s="232">
        <f>SUM(I33:I36)</f>
        <v>5729.1080000000002</v>
      </c>
      <c r="K37" s="64"/>
      <c r="L37" s="64"/>
      <c r="O37" s="64"/>
      <c r="P37" s="64"/>
      <c r="S37" s="64"/>
      <c r="T37" s="64"/>
      <c r="W37" s="64"/>
      <c r="X37" s="64"/>
    </row>
    <row r="38" spans="1:24">
      <c r="A38" s="173"/>
      <c r="B38" s="174"/>
      <c r="C38" s="174"/>
      <c r="D38" s="174"/>
      <c r="E38" s="174"/>
      <c r="F38" s="174"/>
      <c r="G38" s="174"/>
      <c r="H38" s="174"/>
      <c r="I38" s="175"/>
      <c r="L38" s="64"/>
      <c r="O38" s="64"/>
      <c r="P38" s="64"/>
      <c r="S38" s="64"/>
      <c r="T38" s="64"/>
      <c r="W38" s="64"/>
      <c r="X38" s="64"/>
    </row>
    <row r="39" spans="1:24" s="47" customFormat="1">
      <c r="A39" s="231" t="s">
        <v>128</v>
      </c>
      <c r="B39" s="232">
        <v>660</v>
      </c>
      <c r="C39" s="232">
        <v>750</v>
      </c>
      <c r="D39" s="233" t="s">
        <v>182</v>
      </c>
      <c r="E39" s="233" t="s">
        <v>182</v>
      </c>
      <c r="F39" s="232">
        <v>470</v>
      </c>
      <c r="G39" s="232">
        <v>470</v>
      </c>
      <c r="H39" s="232">
        <v>1370</v>
      </c>
      <c r="I39" s="232">
        <v>1370</v>
      </c>
      <c r="K39" s="65"/>
      <c r="L39" s="65"/>
      <c r="O39" s="65"/>
      <c r="P39" s="65"/>
      <c r="S39" s="65"/>
      <c r="T39" s="65"/>
      <c r="W39" s="65"/>
      <c r="X39" s="65"/>
    </row>
    <row r="40" spans="1:24">
      <c r="A40" s="173"/>
      <c r="B40" s="174"/>
      <c r="C40" s="174"/>
      <c r="D40" s="174"/>
      <c r="E40" s="174"/>
      <c r="F40" s="174"/>
      <c r="G40" s="174"/>
      <c r="H40" s="174"/>
      <c r="I40" s="175"/>
      <c r="L40" s="64"/>
      <c r="P40" s="64"/>
      <c r="S40" s="64"/>
      <c r="T40" s="64"/>
      <c r="W40" s="64"/>
      <c r="X40" s="64"/>
    </row>
    <row r="41" spans="1:24">
      <c r="A41" s="173" t="s">
        <v>270</v>
      </c>
      <c r="B41" s="174">
        <v>130.02000000000001</v>
      </c>
      <c r="C41" s="174">
        <v>130.02000000000001</v>
      </c>
      <c r="D41" s="174" t="s">
        <v>182</v>
      </c>
      <c r="E41" s="174" t="s">
        <v>182</v>
      </c>
      <c r="F41" s="174">
        <v>30.26</v>
      </c>
      <c r="G41" s="174">
        <v>20.13</v>
      </c>
      <c r="H41" s="174">
        <v>189.74199999999999</v>
      </c>
      <c r="I41" s="175">
        <v>200.15</v>
      </c>
      <c r="K41" s="64"/>
      <c r="L41" s="64"/>
      <c r="O41" s="64"/>
      <c r="P41" s="64"/>
      <c r="S41" s="64"/>
      <c r="T41" s="64"/>
      <c r="W41" s="64"/>
      <c r="X41" s="64"/>
    </row>
    <row r="42" spans="1:24">
      <c r="A42" s="173" t="s">
        <v>129</v>
      </c>
      <c r="B42" s="174">
        <v>670</v>
      </c>
      <c r="C42" s="174">
        <v>650</v>
      </c>
      <c r="D42" s="174" t="s">
        <v>182</v>
      </c>
      <c r="E42" s="174" t="s">
        <v>182</v>
      </c>
      <c r="F42" s="174" t="s">
        <v>182</v>
      </c>
      <c r="G42" s="174" t="s">
        <v>182</v>
      </c>
      <c r="H42" s="174">
        <v>153.85</v>
      </c>
      <c r="I42" s="175">
        <v>119.85</v>
      </c>
      <c r="K42" s="64"/>
      <c r="L42" s="64"/>
      <c r="O42" s="64"/>
      <c r="P42" s="64"/>
      <c r="S42" s="64"/>
      <c r="T42" s="64"/>
      <c r="W42" s="64"/>
      <c r="X42" s="64"/>
    </row>
    <row r="43" spans="1:24">
      <c r="A43" s="173" t="s">
        <v>130</v>
      </c>
      <c r="B43" s="174">
        <v>110</v>
      </c>
      <c r="C43" s="174">
        <v>120</v>
      </c>
      <c r="D43" s="174" t="s">
        <v>182</v>
      </c>
      <c r="E43" s="174" t="s">
        <v>182</v>
      </c>
      <c r="F43" s="174">
        <v>25</v>
      </c>
      <c r="G43" s="174">
        <v>30</v>
      </c>
      <c r="H43" s="174">
        <v>770</v>
      </c>
      <c r="I43" s="175">
        <v>550</v>
      </c>
      <c r="K43" s="64"/>
      <c r="L43" s="64"/>
      <c r="O43" s="64"/>
      <c r="P43" s="64"/>
      <c r="S43" s="64"/>
      <c r="T43" s="64"/>
      <c r="W43" s="64"/>
      <c r="X43" s="64"/>
    </row>
    <row r="44" spans="1:24">
      <c r="A44" s="173" t="s">
        <v>131</v>
      </c>
      <c r="B44" s="174" t="s">
        <v>182</v>
      </c>
      <c r="C44" s="174" t="s">
        <v>182</v>
      </c>
      <c r="D44" s="174" t="s">
        <v>182</v>
      </c>
      <c r="E44" s="174" t="s">
        <v>182</v>
      </c>
      <c r="F44" s="174" t="s">
        <v>182</v>
      </c>
      <c r="G44" s="174" t="s">
        <v>182</v>
      </c>
      <c r="H44" s="174">
        <v>75.2</v>
      </c>
      <c r="I44" s="175">
        <v>68.5</v>
      </c>
      <c r="K44" s="64"/>
      <c r="L44" s="64"/>
      <c r="O44" s="64"/>
      <c r="P44" s="64"/>
      <c r="S44" s="64"/>
      <c r="T44" s="64"/>
      <c r="W44" s="64"/>
      <c r="X44" s="64"/>
    </row>
    <row r="45" spans="1:24">
      <c r="A45" s="173" t="s">
        <v>132</v>
      </c>
      <c r="B45" s="174">
        <v>28</v>
      </c>
      <c r="C45" s="174">
        <v>32</v>
      </c>
      <c r="D45" s="174" t="s">
        <v>182</v>
      </c>
      <c r="E45" s="174" t="s">
        <v>182</v>
      </c>
      <c r="F45" s="174" t="s">
        <v>182</v>
      </c>
      <c r="G45" s="174" t="s">
        <v>182</v>
      </c>
      <c r="H45" s="174">
        <v>102</v>
      </c>
      <c r="I45" s="175">
        <v>103</v>
      </c>
      <c r="K45" s="64"/>
      <c r="L45" s="64"/>
      <c r="O45" s="64"/>
      <c r="P45" s="64"/>
      <c r="S45" s="64"/>
      <c r="T45" s="64"/>
      <c r="W45" s="64"/>
      <c r="X45" s="64"/>
    </row>
    <row r="46" spans="1:24">
      <c r="A46" s="173" t="s">
        <v>133</v>
      </c>
      <c r="B46" s="174" t="s">
        <v>182</v>
      </c>
      <c r="C46" s="174">
        <v>420</v>
      </c>
      <c r="D46" s="174" t="s">
        <v>182</v>
      </c>
      <c r="E46" s="174" t="s">
        <v>182</v>
      </c>
      <c r="F46" s="174">
        <v>550</v>
      </c>
      <c r="G46" s="174">
        <v>220</v>
      </c>
      <c r="H46" s="174">
        <v>80</v>
      </c>
      <c r="I46" s="175">
        <v>88</v>
      </c>
      <c r="K46" s="64"/>
      <c r="L46" s="64"/>
      <c r="O46" s="64"/>
      <c r="P46" s="64"/>
      <c r="S46" s="64"/>
      <c r="T46" s="64"/>
      <c r="W46" s="64"/>
      <c r="X46" s="64"/>
    </row>
    <row r="47" spans="1:24">
      <c r="A47" s="173" t="s">
        <v>134</v>
      </c>
      <c r="B47" s="174">
        <v>1000</v>
      </c>
      <c r="C47" s="174">
        <v>880</v>
      </c>
      <c r="D47" s="174" t="s">
        <v>182</v>
      </c>
      <c r="E47" s="174" t="s">
        <v>182</v>
      </c>
      <c r="F47" s="174" t="s">
        <v>182</v>
      </c>
      <c r="G47" s="174" t="s">
        <v>182</v>
      </c>
      <c r="H47" s="174">
        <v>4</v>
      </c>
      <c r="I47" s="175">
        <v>7.1440000000000001</v>
      </c>
      <c r="K47" s="64"/>
      <c r="L47" s="64"/>
      <c r="O47" s="64"/>
      <c r="P47" s="64"/>
      <c r="S47" s="64"/>
      <c r="T47" s="64"/>
      <c r="W47" s="64"/>
      <c r="X47" s="64"/>
    </row>
    <row r="48" spans="1:24">
      <c r="A48" s="173" t="s">
        <v>135</v>
      </c>
      <c r="B48" s="174">
        <v>400</v>
      </c>
      <c r="C48" s="174" t="s">
        <v>182</v>
      </c>
      <c r="D48" s="174" t="s">
        <v>182</v>
      </c>
      <c r="E48" s="174" t="s">
        <v>182</v>
      </c>
      <c r="F48" s="174" t="s">
        <v>182</v>
      </c>
      <c r="G48" s="174" t="s">
        <v>182</v>
      </c>
      <c r="H48" s="174">
        <v>190</v>
      </c>
      <c r="I48" s="175">
        <v>257</v>
      </c>
      <c r="K48" s="64"/>
      <c r="L48" s="64"/>
      <c r="O48" s="64"/>
      <c r="P48" s="64"/>
      <c r="S48" s="64"/>
      <c r="T48" s="64"/>
      <c r="W48" s="64"/>
      <c r="X48" s="64"/>
    </row>
    <row r="49" spans="1:24">
      <c r="A49" s="173" t="s">
        <v>136</v>
      </c>
      <c r="B49" s="174">
        <v>115</v>
      </c>
      <c r="C49" s="174">
        <v>115</v>
      </c>
      <c r="D49" s="174" t="s">
        <v>182</v>
      </c>
      <c r="E49" s="174" t="s">
        <v>182</v>
      </c>
      <c r="F49" s="174">
        <v>3.3</v>
      </c>
      <c r="G49" s="174">
        <v>3.3</v>
      </c>
      <c r="H49" s="174">
        <v>195.3</v>
      </c>
      <c r="I49" s="175">
        <v>195.3</v>
      </c>
      <c r="K49" s="64"/>
      <c r="L49" s="64"/>
      <c r="O49" s="64"/>
      <c r="P49" s="64"/>
      <c r="S49" s="64"/>
      <c r="T49" s="64"/>
      <c r="W49" s="64"/>
      <c r="X49" s="64"/>
    </row>
    <row r="50" spans="1:24">
      <c r="A50" s="231" t="s">
        <v>252</v>
      </c>
      <c r="B50" s="232">
        <v>2453.02</v>
      </c>
      <c r="C50" s="232">
        <v>2347.02</v>
      </c>
      <c r="D50" s="233" t="s">
        <v>182</v>
      </c>
      <c r="E50" s="233" t="s">
        <v>182</v>
      </c>
      <c r="F50" s="232">
        <v>608.55999999999995</v>
      </c>
      <c r="G50" s="232">
        <v>273.43</v>
      </c>
      <c r="H50" s="232">
        <v>1760.0920000000001</v>
      </c>
      <c r="I50" s="232">
        <v>1588.944</v>
      </c>
      <c r="K50" s="64"/>
      <c r="L50" s="64"/>
      <c r="O50" s="64"/>
      <c r="P50" s="64"/>
      <c r="S50" s="64"/>
      <c r="T50" s="64"/>
      <c r="W50" s="64"/>
      <c r="X50" s="64"/>
    </row>
    <row r="51" spans="1:24">
      <c r="A51" s="173"/>
      <c r="B51" s="174"/>
      <c r="C51" s="174"/>
      <c r="D51" s="174"/>
      <c r="E51" s="174"/>
      <c r="F51" s="174"/>
      <c r="G51" s="174"/>
      <c r="H51" s="174"/>
      <c r="I51" s="175"/>
      <c r="L51" s="64"/>
      <c r="O51" s="64"/>
      <c r="P51" s="64"/>
      <c r="S51" s="64"/>
      <c r="T51" s="64"/>
      <c r="W51" s="64"/>
      <c r="X51" s="64"/>
    </row>
    <row r="52" spans="1:24" s="47" customFormat="1">
      <c r="A52" s="231" t="s">
        <v>137</v>
      </c>
      <c r="B52" s="233">
        <v>1960</v>
      </c>
      <c r="C52" s="233">
        <v>3030</v>
      </c>
      <c r="D52" s="233" t="s">
        <v>182</v>
      </c>
      <c r="E52" s="233" t="s">
        <v>182</v>
      </c>
      <c r="F52" s="233">
        <v>46</v>
      </c>
      <c r="G52" s="233">
        <v>370</v>
      </c>
      <c r="H52" s="233">
        <v>924</v>
      </c>
      <c r="I52" s="232">
        <v>924</v>
      </c>
      <c r="K52" s="65"/>
      <c r="L52" s="65"/>
      <c r="O52" s="65"/>
      <c r="P52" s="65"/>
      <c r="S52" s="65"/>
      <c r="T52" s="65"/>
      <c r="W52" s="65"/>
      <c r="X52" s="65"/>
    </row>
    <row r="53" spans="1:24">
      <c r="A53" s="173"/>
      <c r="B53" s="174"/>
      <c r="C53" s="174"/>
      <c r="D53" s="174"/>
      <c r="E53" s="174"/>
      <c r="F53" s="174"/>
      <c r="G53" s="174"/>
      <c r="H53" s="174"/>
      <c r="I53" s="175"/>
      <c r="L53" s="64"/>
      <c r="O53" s="64"/>
      <c r="P53" s="64"/>
      <c r="S53" s="64"/>
      <c r="T53" s="64"/>
      <c r="W53" s="64"/>
      <c r="X53" s="64"/>
    </row>
    <row r="54" spans="1:24">
      <c r="A54" s="173" t="s">
        <v>138</v>
      </c>
      <c r="B54" s="174">
        <v>1600</v>
      </c>
      <c r="C54" s="174">
        <v>1600</v>
      </c>
      <c r="D54" s="174" t="s">
        <v>182</v>
      </c>
      <c r="E54" s="174" t="s">
        <v>182</v>
      </c>
      <c r="F54" s="174">
        <v>75</v>
      </c>
      <c r="G54" s="174">
        <v>70</v>
      </c>
      <c r="H54" s="174">
        <v>660</v>
      </c>
      <c r="I54" s="175">
        <v>650</v>
      </c>
      <c r="K54" s="64"/>
      <c r="L54" s="64"/>
      <c r="O54" s="64"/>
      <c r="P54" s="64"/>
      <c r="S54" s="64"/>
      <c r="T54" s="64"/>
      <c r="W54" s="64"/>
      <c r="X54" s="64"/>
    </row>
    <row r="55" spans="1:24">
      <c r="A55" s="173" t="s">
        <v>139</v>
      </c>
      <c r="B55" s="174">
        <v>93000</v>
      </c>
      <c r="C55" s="174">
        <v>88180</v>
      </c>
      <c r="D55" s="174" t="s">
        <v>182</v>
      </c>
      <c r="E55" s="174" t="s">
        <v>182</v>
      </c>
      <c r="F55" s="174">
        <v>88.25</v>
      </c>
      <c r="G55" s="174">
        <v>82.5</v>
      </c>
      <c r="H55" s="174">
        <v>220</v>
      </c>
      <c r="I55" s="175">
        <v>220</v>
      </c>
      <c r="K55" s="64"/>
      <c r="L55" s="64"/>
      <c r="O55" s="64"/>
      <c r="P55" s="64"/>
      <c r="S55" s="64"/>
      <c r="T55" s="64"/>
      <c r="W55" s="64"/>
      <c r="X55" s="64"/>
    </row>
    <row r="56" spans="1:24">
      <c r="A56" s="173" t="s">
        <v>140</v>
      </c>
      <c r="B56" s="174" t="s">
        <v>182</v>
      </c>
      <c r="C56" s="174">
        <v>19.7</v>
      </c>
      <c r="D56" s="174" t="s">
        <v>182</v>
      </c>
      <c r="E56" s="174" t="s">
        <v>182</v>
      </c>
      <c r="F56" s="174">
        <v>60</v>
      </c>
      <c r="G56" s="174">
        <v>80</v>
      </c>
      <c r="H56" s="174">
        <v>18.600000000000001</v>
      </c>
      <c r="I56" s="175">
        <v>3.5</v>
      </c>
      <c r="K56" s="64"/>
      <c r="L56" s="64"/>
      <c r="O56" s="64"/>
      <c r="P56" s="64"/>
      <c r="S56" s="64"/>
      <c r="T56" s="64"/>
      <c r="W56" s="64"/>
      <c r="X56" s="64"/>
    </row>
    <row r="57" spans="1:24">
      <c r="A57" s="173" t="s">
        <v>141</v>
      </c>
      <c r="B57" s="174">
        <v>10</v>
      </c>
      <c r="C57" s="174">
        <v>10</v>
      </c>
      <c r="D57" s="174" t="s">
        <v>182</v>
      </c>
      <c r="E57" s="174" t="s">
        <v>182</v>
      </c>
      <c r="F57" s="174">
        <v>12</v>
      </c>
      <c r="G57" s="174">
        <v>12</v>
      </c>
      <c r="H57" s="174">
        <v>45</v>
      </c>
      <c r="I57" s="175">
        <v>45</v>
      </c>
      <c r="K57" s="64"/>
      <c r="L57" s="64"/>
      <c r="O57" s="64"/>
      <c r="P57" s="64"/>
      <c r="S57" s="64"/>
      <c r="T57" s="64"/>
      <c r="W57" s="64"/>
      <c r="X57" s="64"/>
    </row>
    <row r="58" spans="1:24">
      <c r="A58" s="173" t="s">
        <v>142</v>
      </c>
      <c r="B58" s="174">
        <v>2781.9</v>
      </c>
      <c r="C58" s="174">
        <v>2578.9</v>
      </c>
      <c r="D58" s="174" t="s">
        <v>182</v>
      </c>
      <c r="E58" s="174" t="s">
        <v>182</v>
      </c>
      <c r="F58" s="174">
        <v>34.866</v>
      </c>
      <c r="G58" s="174">
        <v>15.86</v>
      </c>
      <c r="H58" s="174">
        <v>342.822</v>
      </c>
      <c r="I58" s="175">
        <v>355.2</v>
      </c>
      <c r="K58" s="64"/>
      <c r="L58" s="64"/>
      <c r="O58" s="64"/>
      <c r="P58" s="64"/>
      <c r="S58" s="64"/>
      <c r="T58" s="64"/>
      <c r="W58" s="64"/>
      <c r="X58" s="64"/>
    </row>
    <row r="59" spans="1:24">
      <c r="A59" s="231" t="s">
        <v>143</v>
      </c>
      <c r="B59" s="233">
        <f>SUM(B54:B58)</f>
        <v>97391.9</v>
      </c>
      <c r="C59" s="233">
        <f>SUM(C54:C58)</f>
        <v>92388.599999999991</v>
      </c>
      <c r="D59" s="233" t="s">
        <v>182</v>
      </c>
      <c r="E59" s="233" t="s">
        <v>182</v>
      </c>
      <c r="F59" s="233">
        <f>SUM(F54:F58)</f>
        <v>270.11599999999999</v>
      </c>
      <c r="G59" s="233">
        <f>SUM(G54:G58)</f>
        <v>260.36</v>
      </c>
      <c r="H59" s="233">
        <f>SUM(H54:H58)</f>
        <v>1286.422</v>
      </c>
      <c r="I59" s="232">
        <f>SUM(I54:I58)</f>
        <v>1273.7</v>
      </c>
      <c r="K59" s="64"/>
      <c r="L59" s="64"/>
      <c r="O59" s="64"/>
      <c r="P59" s="64"/>
      <c r="S59" s="64"/>
      <c r="T59" s="64"/>
      <c r="W59" s="64"/>
      <c r="X59" s="64"/>
    </row>
    <row r="60" spans="1:24">
      <c r="A60" s="173"/>
      <c r="B60" s="174"/>
      <c r="C60" s="174"/>
      <c r="D60" s="174"/>
      <c r="E60" s="174"/>
      <c r="F60" s="174"/>
      <c r="G60" s="174"/>
      <c r="H60" s="174"/>
      <c r="I60" s="175"/>
      <c r="L60" s="64"/>
      <c r="O60" s="64"/>
      <c r="P60" s="64"/>
      <c r="S60" s="64"/>
      <c r="T60" s="64"/>
      <c r="W60" s="64"/>
      <c r="X60" s="64"/>
    </row>
    <row r="61" spans="1:24">
      <c r="A61" s="173" t="s">
        <v>144</v>
      </c>
      <c r="B61" s="174">
        <v>9730</v>
      </c>
      <c r="C61" s="174">
        <v>8605</v>
      </c>
      <c r="D61" s="174">
        <v>10</v>
      </c>
      <c r="E61" s="174">
        <v>10</v>
      </c>
      <c r="F61" s="174">
        <v>9930</v>
      </c>
      <c r="G61" s="174">
        <v>8740</v>
      </c>
      <c r="H61" s="174">
        <v>15067</v>
      </c>
      <c r="I61" s="175">
        <v>16587</v>
      </c>
      <c r="K61" s="64"/>
      <c r="L61" s="64"/>
      <c r="O61" s="64"/>
      <c r="P61" s="64"/>
      <c r="S61" s="64"/>
      <c r="T61" s="64"/>
      <c r="W61" s="64"/>
      <c r="X61" s="64"/>
    </row>
    <row r="62" spans="1:24">
      <c r="A62" s="173" t="s">
        <v>145</v>
      </c>
      <c r="B62" s="174">
        <v>2700</v>
      </c>
      <c r="C62" s="174">
        <v>8260</v>
      </c>
      <c r="D62" s="174" t="s">
        <v>182</v>
      </c>
      <c r="E62" s="174" t="s">
        <v>182</v>
      </c>
      <c r="F62" s="174">
        <v>1730</v>
      </c>
      <c r="G62" s="174">
        <v>2150</v>
      </c>
      <c r="H62" s="174">
        <v>1360</v>
      </c>
      <c r="I62" s="175">
        <v>2040</v>
      </c>
      <c r="K62" s="64"/>
      <c r="L62" s="64"/>
      <c r="O62" s="64"/>
      <c r="P62" s="64"/>
      <c r="S62" s="64"/>
      <c r="T62" s="64"/>
      <c r="W62" s="64"/>
      <c r="X62" s="64"/>
    </row>
    <row r="63" spans="1:24">
      <c r="A63" s="173" t="s">
        <v>146</v>
      </c>
      <c r="B63" s="174">
        <v>13023.1</v>
      </c>
      <c r="C63" s="174">
        <v>12653.1</v>
      </c>
      <c r="D63" s="174" t="s">
        <v>182</v>
      </c>
      <c r="E63" s="174" t="s">
        <v>182</v>
      </c>
      <c r="F63" s="174">
        <v>3526.5</v>
      </c>
      <c r="G63" s="174">
        <v>3640</v>
      </c>
      <c r="H63" s="174">
        <v>5221.5</v>
      </c>
      <c r="I63" s="175">
        <v>3777.8</v>
      </c>
      <c r="K63" s="64"/>
      <c r="L63" s="64"/>
      <c r="O63" s="64"/>
      <c r="P63" s="64"/>
      <c r="S63" s="64"/>
      <c r="T63" s="64"/>
      <c r="W63" s="64"/>
      <c r="X63" s="64"/>
    </row>
    <row r="64" spans="1:24">
      <c r="A64" s="231" t="s">
        <v>147</v>
      </c>
      <c r="B64" s="233">
        <f>SUM(B61:B63)</f>
        <v>25453.1</v>
      </c>
      <c r="C64" s="233">
        <f>SUM(C61:C63)</f>
        <v>29518.1</v>
      </c>
      <c r="D64" s="233">
        <f>SUM(D61:D63)</f>
        <v>10</v>
      </c>
      <c r="E64" s="233">
        <v>10</v>
      </c>
      <c r="F64" s="233">
        <f>SUM(F61:F63)</f>
        <v>15186.5</v>
      </c>
      <c r="G64" s="233">
        <f>SUM(G61:G63)</f>
        <v>14530</v>
      </c>
      <c r="H64" s="233">
        <f>SUM(H61:H63)</f>
        <v>21648.5</v>
      </c>
      <c r="I64" s="232">
        <f>SUM(I61:I63)</f>
        <v>22404.799999999999</v>
      </c>
      <c r="K64" s="64"/>
      <c r="L64" s="64"/>
      <c r="O64" s="64"/>
      <c r="P64" s="64"/>
      <c r="S64" s="64"/>
      <c r="T64" s="64"/>
      <c r="W64" s="64"/>
      <c r="X64" s="64"/>
    </row>
    <row r="65" spans="1:24">
      <c r="A65" s="173"/>
      <c r="B65" s="174"/>
      <c r="C65" s="174"/>
      <c r="D65" s="174"/>
      <c r="E65" s="174"/>
      <c r="F65" s="174"/>
      <c r="G65" s="174"/>
      <c r="H65" s="174"/>
      <c r="I65" s="175"/>
      <c r="L65" s="64"/>
      <c r="O65" s="64"/>
      <c r="P65" s="64"/>
      <c r="S65" s="64"/>
      <c r="T65" s="64"/>
      <c r="W65" s="64"/>
      <c r="X65" s="64"/>
    </row>
    <row r="66" spans="1:24" s="50" customFormat="1">
      <c r="A66" s="231" t="s">
        <v>148</v>
      </c>
      <c r="B66" s="233">
        <v>107030</v>
      </c>
      <c r="C66" s="233">
        <v>136370</v>
      </c>
      <c r="D66" s="233" t="s">
        <v>182</v>
      </c>
      <c r="E66" s="233" t="s">
        <v>182</v>
      </c>
      <c r="F66" s="233" t="s">
        <v>182</v>
      </c>
      <c r="G66" s="233" t="s">
        <v>182</v>
      </c>
      <c r="H66" s="233">
        <v>42500</v>
      </c>
      <c r="I66" s="232">
        <v>63350</v>
      </c>
      <c r="K66" s="66"/>
      <c r="L66" s="66"/>
      <c r="O66" s="66"/>
      <c r="P66" s="66"/>
      <c r="S66" s="66"/>
      <c r="T66" s="66"/>
      <c r="W66" s="66"/>
      <c r="X66" s="66"/>
    </row>
    <row r="67" spans="1:24">
      <c r="A67" s="173"/>
      <c r="B67" s="174"/>
      <c r="C67" s="174"/>
      <c r="D67" s="174"/>
      <c r="E67" s="174"/>
      <c r="F67" s="174"/>
      <c r="G67" s="174"/>
      <c r="H67" s="174"/>
      <c r="I67" s="175"/>
      <c r="L67" s="64"/>
      <c r="O67" s="64"/>
      <c r="P67" s="64"/>
      <c r="S67" s="64"/>
      <c r="T67" s="64"/>
      <c r="W67" s="64"/>
      <c r="X67" s="64"/>
    </row>
    <row r="68" spans="1:24">
      <c r="A68" s="173" t="s">
        <v>149</v>
      </c>
      <c r="B68" s="174">
        <v>17880</v>
      </c>
      <c r="C68" s="174">
        <v>15760</v>
      </c>
      <c r="D68" s="174" t="s">
        <v>182</v>
      </c>
      <c r="E68" s="174" t="s">
        <v>182</v>
      </c>
      <c r="F68" s="174">
        <v>36</v>
      </c>
      <c r="G68" s="174">
        <v>22</v>
      </c>
      <c r="H68" s="174">
        <v>721</v>
      </c>
      <c r="I68" s="175">
        <v>805</v>
      </c>
      <c r="K68" s="64"/>
      <c r="L68" s="64"/>
      <c r="O68" s="64"/>
      <c r="P68" s="64"/>
      <c r="S68" s="64"/>
      <c r="T68" s="64"/>
      <c r="W68" s="64"/>
      <c r="X68" s="64"/>
    </row>
    <row r="69" spans="1:24">
      <c r="A69" s="173" t="s">
        <v>150</v>
      </c>
      <c r="B69" s="174">
        <v>4370</v>
      </c>
      <c r="C69" s="174">
        <v>4480</v>
      </c>
      <c r="D69" s="174" t="s">
        <v>182</v>
      </c>
      <c r="E69" s="174" t="s">
        <v>182</v>
      </c>
      <c r="F69" s="174">
        <v>12</v>
      </c>
      <c r="G69" s="174">
        <v>10</v>
      </c>
      <c r="H69" s="174">
        <v>740</v>
      </c>
      <c r="I69" s="175">
        <v>474</v>
      </c>
      <c r="K69" s="64"/>
      <c r="L69" s="64"/>
      <c r="O69" s="64"/>
      <c r="P69" s="64"/>
      <c r="S69" s="64"/>
      <c r="T69" s="64"/>
      <c r="W69" s="64"/>
      <c r="X69" s="64"/>
    </row>
    <row r="70" spans="1:24">
      <c r="A70" s="231" t="s">
        <v>151</v>
      </c>
      <c r="B70" s="233">
        <f>SUM(B68:B69)</f>
        <v>22250</v>
      </c>
      <c r="C70" s="233">
        <f>SUM(C68:C69)</f>
        <v>20240</v>
      </c>
      <c r="D70" s="233" t="s">
        <v>182</v>
      </c>
      <c r="E70" s="233" t="s">
        <v>182</v>
      </c>
      <c r="F70" s="233">
        <f>SUM(F68:F69)</f>
        <v>48</v>
      </c>
      <c r="G70" s="233">
        <f>SUM(G68:G69)</f>
        <v>32</v>
      </c>
      <c r="H70" s="233">
        <f>SUM(H68:H69)</f>
        <v>1461</v>
      </c>
      <c r="I70" s="232">
        <f>SUM(I68:I69)</f>
        <v>1279</v>
      </c>
      <c r="K70" s="64"/>
      <c r="L70" s="64"/>
      <c r="O70" s="64"/>
      <c r="P70" s="64"/>
      <c r="S70" s="64"/>
      <c r="T70" s="64"/>
      <c r="W70" s="64"/>
      <c r="X70" s="64"/>
    </row>
    <row r="71" spans="1:24">
      <c r="A71" s="173"/>
      <c r="B71" s="174"/>
      <c r="C71" s="174"/>
      <c r="D71" s="174"/>
      <c r="E71" s="174"/>
      <c r="F71" s="174"/>
      <c r="G71" s="174"/>
      <c r="H71" s="174"/>
      <c r="I71" s="175"/>
      <c r="L71" s="64"/>
      <c r="O71" s="64"/>
      <c r="P71" s="64"/>
      <c r="S71" s="64"/>
      <c r="T71" s="64"/>
      <c r="W71" s="64"/>
      <c r="X71" s="64"/>
    </row>
    <row r="72" spans="1:24">
      <c r="A72" s="173" t="s">
        <v>152</v>
      </c>
      <c r="B72" s="174" t="s">
        <v>182</v>
      </c>
      <c r="C72" s="174" t="s">
        <v>182</v>
      </c>
      <c r="D72" s="174">
        <v>58340</v>
      </c>
      <c r="E72" s="174">
        <v>62310</v>
      </c>
      <c r="F72" s="174">
        <v>15300</v>
      </c>
      <c r="G72" s="174">
        <v>13300</v>
      </c>
      <c r="H72" s="174">
        <v>267960</v>
      </c>
      <c r="I72" s="175">
        <v>268840</v>
      </c>
      <c r="K72" s="64"/>
      <c r="L72" s="64"/>
      <c r="O72" s="64"/>
      <c r="P72" s="64"/>
      <c r="S72" s="64"/>
      <c r="T72" s="64"/>
      <c r="W72" s="64"/>
      <c r="X72" s="64"/>
    </row>
    <row r="73" spans="1:24">
      <c r="A73" s="173" t="s">
        <v>153</v>
      </c>
      <c r="B73" s="174">
        <v>85</v>
      </c>
      <c r="C73" s="174">
        <v>12</v>
      </c>
      <c r="D73" s="174">
        <v>265</v>
      </c>
      <c r="E73" s="174">
        <v>385.5</v>
      </c>
      <c r="F73" s="174">
        <v>175</v>
      </c>
      <c r="G73" s="174">
        <v>90</v>
      </c>
      <c r="H73" s="174">
        <v>1450</v>
      </c>
      <c r="I73" s="175">
        <v>1250</v>
      </c>
      <c r="K73" s="64"/>
      <c r="L73" s="64"/>
      <c r="O73" s="64"/>
      <c r="P73" s="64"/>
      <c r="S73" s="64"/>
      <c r="T73" s="64"/>
      <c r="W73" s="64"/>
      <c r="X73" s="64"/>
    </row>
    <row r="74" spans="1:24">
      <c r="A74" s="173" t="s">
        <v>154</v>
      </c>
      <c r="B74" s="174">
        <v>12340</v>
      </c>
      <c r="C74" s="174">
        <v>11400</v>
      </c>
      <c r="D74" s="174" t="s">
        <v>182</v>
      </c>
      <c r="E74" s="174" t="s">
        <v>182</v>
      </c>
      <c r="F74" s="174" t="s">
        <v>182</v>
      </c>
      <c r="G74" s="174" t="s">
        <v>182</v>
      </c>
      <c r="H74" s="174">
        <v>750</v>
      </c>
      <c r="I74" s="175">
        <v>620</v>
      </c>
      <c r="K74" s="64"/>
      <c r="L74" s="64"/>
      <c r="O74" s="64"/>
      <c r="P74" s="64"/>
      <c r="S74" s="64"/>
      <c r="T74" s="64"/>
      <c r="W74" s="64"/>
      <c r="X74" s="64"/>
    </row>
    <row r="75" spans="1:24">
      <c r="A75" s="173" t="s">
        <v>155</v>
      </c>
      <c r="B75" s="174">
        <v>250</v>
      </c>
      <c r="C75" s="174">
        <v>250</v>
      </c>
      <c r="D75" s="174" t="s">
        <v>182</v>
      </c>
      <c r="E75" s="174" t="s">
        <v>182</v>
      </c>
      <c r="F75" s="174">
        <v>200</v>
      </c>
      <c r="G75" s="174">
        <v>200</v>
      </c>
      <c r="H75" s="174">
        <v>50190</v>
      </c>
      <c r="I75" s="175">
        <v>52244.6</v>
      </c>
      <c r="K75" s="64"/>
      <c r="L75" s="64"/>
      <c r="O75" s="64"/>
      <c r="P75" s="64"/>
      <c r="S75" s="64"/>
      <c r="T75" s="64"/>
      <c r="W75" s="64"/>
      <c r="X75" s="64"/>
    </row>
    <row r="76" spans="1:24">
      <c r="A76" s="173" t="s">
        <v>156</v>
      </c>
      <c r="B76" s="174">
        <v>94400</v>
      </c>
      <c r="C76" s="174">
        <v>114270</v>
      </c>
      <c r="D76" s="174" t="s">
        <v>182</v>
      </c>
      <c r="E76" s="174" t="s">
        <v>182</v>
      </c>
      <c r="F76" s="174">
        <v>98460</v>
      </c>
      <c r="G76" s="174">
        <v>99250</v>
      </c>
      <c r="H76" s="174">
        <v>5950</v>
      </c>
      <c r="I76" s="175">
        <v>1160</v>
      </c>
      <c r="K76" s="64"/>
      <c r="L76" s="64"/>
      <c r="O76" s="64"/>
      <c r="P76" s="64"/>
      <c r="S76" s="64"/>
      <c r="T76" s="64"/>
      <c r="W76" s="64"/>
      <c r="X76" s="64"/>
    </row>
    <row r="77" spans="1:24">
      <c r="A77" s="173" t="s">
        <v>157</v>
      </c>
      <c r="B77" s="174">
        <v>1549</v>
      </c>
      <c r="C77" s="174">
        <v>1549</v>
      </c>
      <c r="D77" s="174" t="s">
        <v>182</v>
      </c>
      <c r="E77" s="174" t="s">
        <v>182</v>
      </c>
      <c r="F77" s="174">
        <v>23.344000000000001</v>
      </c>
      <c r="G77" s="174">
        <v>23.344000000000001</v>
      </c>
      <c r="H77" s="174">
        <v>484.39800000000002</v>
      </c>
      <c r="I77" s="175">
        <v>484.39800000000002</v>
      </c>
      <c r="K77" s="64"/>
      <c r="L77" s="64"/>
      <c r="O77" s="64"/>
      <c r="P77" s="64"/>
      <c r="S77" s="64"/>
      <c r="T77" s="64"/>
      <c r="W77" s="64"/>
      <c r="X77" s="64"/>
    </row>
    <row r="78" spans="1:24">
      <c r="A78" s="173" t="s">
        <v>158</v>
      </c>
      <c r="B78" s="174">
        <v>10942</v>
      </c>
      <c r="C78" s="174">
        <v>11889</v>
      </c>
      <c r="D78" s="174">
        <v>364.5</v>
      </c>
      <c r="E78" s="174">
        <v>309.82499999999999</v>
      </c>
      <c r="F78" s="174">
        <v>3942</v>
      </c>
      <c r="G78" s="174">
        <v>3060</v>
      </c>
      <c r="H78" s="174">
        <v>8000</v>
      </c>
      <c r="I78" s="175">
        <v>7826.5</v>
      </c>
      <c r="K78" s="64"/>
      <c r="L78" s="64"/>
      <c r="O78" s="64"/>
      <c r="P78" s="64"/>
      <c r="S78" s="64"/>
      <c r="T78" s="64"/>
      <c r="W78" s="64"/>
      <c r="X78" s="64"/>
    </row>
    <row r="79" spans="1:24">
      <c r="A79" s="173" t="s">
        <v>159</v>
      </c>
      <c r="B79" s="174">
        <v>13346.5</v>
      </c>
      <c r="C79" s="174">
        <v>14041.5</v>
      </c>
      <c r="D79" s="174">
        <v>868.5</v>
      </c>
      <c r="E79" s="174">
        <v>1101</v>
      </c>
      <c r="F79" s="174">
        <v>1692.4</v>
      </c>
      <c r="G79" s="174">
        <v>1708.7</v>
      </c>
      <c r="H79" s="174">
        <v>2899.7</v>
      </c>
      <c r="I79" s="175">
        <v>3149.6</v>
      </c>
      <c r="K79" s="64"/>
      <c r="L79" s="64"/>
      <c r="O79" s="64"/>
      <c r="P79" s="64"/>
      <c r="S79" s="64"/>
      <c r="T79" s="64"/>
      <c r="W79" s="64"/>
      <c r="X79" s="64"/>
    </row>
    <row r="80" spans="1:24">
      <c r="A80" s="231" t="s">
        <v>245</v>
      </c>
      <c r="B80" s="233">
        <f t="shared" ref="B80:I80" si="0">SUM(B72:B79)</f>
        <v>132912.5</v>
      </c>
      <c r="C80" s="233">
        <f t="shared" si="0"/>
        <v>153411.5</v>
      </c>
      <c r="D80" s="233">
        <f t="shared" si="0"/>
        <v>59838</v>
      </c>
      <c r="E80" s="233">
        <f t="shared" si="0"/>
        <v>64106.324999999997</v>
      </c>
      <c r="F80" s="233">
        <f t="shared" si="0"/>
        <v>119792.74399999999</v>
      </c>
      <c r="G80" s="233">
        <f t="shared" si="0"/>
        <v>117632.04399999999</v>
      </c>
      <c r="H80" s="233">
        <f t="shared" si="0"/>
        <v>337684.098</v>
      </c>
      <c r="I80" s="232">
        <f t="shared" si="0"/>
        <v>335575.09799999994</v>
      </c>
      <c r="K80" s="64"/>
      <c r="L80" s="64"/>
      <c r="O80" s="64"/>
      <c r="P80" s="64"/>
      <c r="S80" s="64"/>
      <c r="T80" s="64"/>
      <c r="W80" s="64"/>
      <c r="X80" s="64"/>
    </row>
    <row r="81" spans="1:24">
      <c r="A81" s="173"/>
      <c r="B81" s="174"/>
      <c r="C81" s="174"/>
      <c r="D81" s="174"/>
      <c r="E81" s="174"/>
      <c r="F81" s="174"/>
      <c r="G81" s="174"/>
      <c r="H81" s="174"/>
      <c r="I81" s="175"/>
      <c r="L81" s="64"/>
      <c r="O81" s="64"/>
      <c r="P81" s="64"/>
      <c r="S81" s="64"/>
      <c r="T81" s="64"/>
      <c r="W81" s="64"/>
      <c r="X81" s="64"/>
    </row>
    <row r="82" spans="1:24">
      <c r="A82" s="176" t="s">
        <v>201</v>
      </c>
      <c r="B82" s="174">
        <v>360</v>
      </c>
      <c r="C82" s="174">
        <v>356</v>
      </c>
      <c r="D82" s="174">
        <v>32810</v>
      </c>
      <c r="E82" s="174">
        <v>33471</v>
      </c>
      <c r="F82" s="174" t="s">
        <v>182</v>
      </c>
      <c r="G82" s="174" t="s">
        <v>182</v>
      </c>
      <c r="H82" s="174">
        <v>25110</v>
      </c>
      <c r="I82" s="175">
        <v>24765</v>
      </c>
      <c r="K82" s="64"/>
      <c r="L82" s="64"/>
      <c r="O82" s="64"/>
      <c r="P82" s="64"/>
      <c r="S82" s="64"/>
      <c r="T82" s="64"/>
      <c r="W82" s="64"/>
      <c r="X82" s="64"/>
    </row>
    <row r="83" spans="1:24">
      <c r="A83" s="173" t="s">
        <v>160</v>
      </c>
      <c r="B83" s="174">
        <v>1598</v>
      </c>
      <c r="C83" s="174">
        <v>1756</v>
      </c>
      <c r="D83" s="174">
        <v>15001.9</v>
      </c>
      <c r="E83" s="174">
        <v>15571.9</v>
      </c>
      <c r="F83" s="174" t="s">
        <v>182</v>
      </c>
      <c r="G83" s="174" t="s">
        <v>182</v>
      </c>
      <c r="H83" s="174">
        <v>34839</v>
      </c>
      <c r="I83" s="175">
        <v>34985</v>
      </c>
      <c r="K83" s="64"/>
      <c r="L83" s="64"/>
      <c r="O83" s="64"/>
      <c r="P83" s="64"/>
      <c r="S83" s="64"/>
      <c r="T83" s="64"/>
      <c r="W83" s="64"/>
      <c r="X83" s="64"/>
    </row>
    <row r="84" spans="1:24">
      <c r="A84" s="231" t="s">
        <v>161</v>
      </c>
      <c r="B84" s="233">
        <f>SUM(B82:B83)</f>
        <v>1958</v>
      </c>
      <c r="C84" s="233">
        <f>SUM(C82:C83)</f>
        <v>2112</v>
      </c>
      <c r="D84" s="233">
        <f>SUM(D82:D83)</f>
        <v>47811.9</v>
      </c>
      <c r="E84" s="233">
        <f>SUM(E82:E83)</f>
        <v>49042.9</v>
      </c>
      <c r="F84" s="233" t="s">
        <v>182</v>
      </c>
      <c r="G84" s="233" t="s">
        <v>182</v>
      </c>
      <c r="H84" s="233">
        <f>SUM(H82:H83)</f>
        <v>59949</v>
      </c>
      <c r="I84" s="232">
        <f>SUM(I82:I83)</f>
        <v>59750</v>
      </c>
      <c r="K84" s="64"/>
      <c r="L84" s="64"/>
      <c r="O84" s="64"/>
      <c r="P84" s="64"/>
      <c r="S84" s="64"/>
      <c r="T84" s="64"/>
      <c r="W84" s="64"/>
      <c r="X84" s="64"/>
    </row>
    <row r="85" spans="1:24">
      <c r="A85" s="173"/>
      <c r="B85" s="174"/>
      <c r="C85" s="174"/>
      <c r="D85" s="174"/>
      <c r="E85" s="174"/>
      <c r="F85" s="174"/>
      <c r="G85" s="174"/>
      <c r="H85" s="174"/>
      <c r="I85" s="175"/>
      <c r="K85" s="64"/>
      <c r="L85" s="64"/>
      <c r="O85" s="64"/>
      <c r="P85" s="64"/>
      <c r="S85" s="64"/>
      <c r="T85" s="64"/>
      <c r="W85" s="64"/>
      <c r="X85" s="64"/>
    </row>
    <row r="86" spans="1:24" s="51" customFormat="1" ht="13.5" thickBot="1">
      <c r="A86" s="228" t="s">
        <v>202</v>
      </c>
      <c r="B86" s="234">
        <v>448271.82</v>
      </c>
      <c r="C86" s="234">
        <v>497108.09499999997</v>
      </c>
      <c r="D86" s="234">
        <v>107659.9</v>
      </c>
      <c r="E86" s="234">
        <v>113159.22500000001</v>
      </c>
      <c r="F86" s="234">
        <v>140691.53599999999</v>
      </c>
      <c r="G86" s="234">
        <v>138773.83100000001</v>
      </c>
      <c r="H86" s="234">
        <v>481892.00400000002</v>
      </c>
      <c r="I86" s="235">
        <v>503093.06699999998</v>
      </c>
      <c r="K86" s="67"/>
      <c r="L86" s="67"/>
      <c r="O86" s="67"/>
      <c r="P86" s="67"/>
      <c r="S86" s="67"/>
      <c r="T86" s="67"/>
      <c r="W86" s="67"/>
      <c r="X86" s="67"/>
    </row>
    <row r="87" spans="1:24">
      <c r="A87" s="177" t="s">
        <v>266</v>
      </c>
      <c r="B87" s="177"/>
      <c r="C87" s="178"/>
      <c r="D87" s="179"/>
      <c r="E87" s="179"/>
      <c r="F87" s="177"/>
      <c r="G87" s="179"/>
      <c r="H87" s="179"/>
      <c r="I87" s="179"/>
    </row>
    <row r="88" spans="1:24">
      <c r="A88" s="68" t="s">
        <v>367</v>
      </c>
      <c r="B88" s="8"/>
      <c r="C88" s="48"/>
      <c r="D88" s="9"/>
      <c r="E88" s="9"/>
      <c r="F88" s="8"/>
      <c r="G88" s="8"/>
      <c r="H88" s="8"/>
      <c r="I88" s="8"/>
    </row>
    <row r="89" spans="1:24">
      <c r="D89" s="64"/>
      <c r="E89" s="64"/>
    </row>
    <row r="91" spans="1:24">
      <c r="C91"/>
    </row>
  </sheetData>
  <mergeCells count="15">
    <mergeCell ref="A1:I1"/>
    <mergeCell ref="B5:C6"/>
    <mergeCell ref="D5:E6"/>
    <mergeCell ref="F5:G6"/>
    <mergeCell ref="H5:I6"/>
    <mergeCell ref="A5:A8"/>
    <mergeCell ref="B7:B8"/>
    <mergeCell ref="C7:C8"/>
    <mergeCell ref="D7:D8"/>
    <mergeCell ref="A3:I3"/>
    <mergeCell ref="H7:H8"/>
    <mergeCell ref="I7:I8"/>
    <mergeCell ref="E7:E8"/>
    <mergeCell ref="F7:F8"/>
    <mergeCell ref="G7:G8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57" orientation="portrait" r:id="rId1"/>
  <headerFooter alignWithMargins="0"/>
  <ignoredErrors>
    <ignoredError sqref="C7 E7 G7 I7" twoDigitTextYear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4"/>
  <sheetViews>
    <sheetView view="pageBreakPreview" topLeftCell="A22" zoomScaleNormal="75" workbookViewId="0">
      <selection activeCell="A5" sqref="A5:A6"/>
    </sheetView>
  </sheetViews>
  <sheetFormatPr baseColWidth="10" defaultRowHeight="12.75"/>
  <cols>
    <col min="1" max="3" width="28.7109375" customWidth="1"/>
  </cols>
  <sheetData>
    <row r="1" spans="1:3" ht="18">
      <c r="A1" s="380" t="s">
        <v>251</v>
      </c>
      <c r="B1" s="380"/>
      <c r="C1" s="380"/>
    </row>
    <row r="3" spans="1:3" ht="15">
      <c r="A3" s="399" t="s">
        <v>387</v>
      </c>
      <c r="B3" s="487"/>
      <c r="C3" s="487"/>
    </row>
    <row r="4" spans="1:3" ht="15">
      <c r="A4" s="488" t="s">
        <v>274</v>
      </c>
      <c r="B4" s="487"/>
      <c r="C4" s="487"/>
    </row>
    <row r="5" spans="1:3" ht="13.5" thickBot="1">
      <c r="A5" s="180"/>
      <c r="B5" s="180"/>
      <c r="C5" s="180"/>
    </row>
    <row r="6" spans="1:3" ht="27" customHeight="1" thickBot="1">
      <c r="A6" s="263" t="s">
        <v>271</v>
      </c>
      <c r="B6" s="264" t="s">
        <v>272</v>
      </c>
      <c r="C6" s="265" t="s">
        <v>413</v>
      </c>
    </row>
    <row r="7" spans="1:3">
      <c r="A7" s="181">
        <v>2002</v>
      </c>
      <c r="B7" s="90">
        <v>665055</v>
      </c>
      <c r="C7" s="91">
        <v>17751</v>
      </c>
    </row>
    <row r="8" spans="1:3">
      <c r="A8" s="181">
        <v>2003</v>
      </c>
      <c r="B8" s="90">
        <v>725254</v>
      </c>
      <c r="C8" s="91">
        <v>18505</v>
      </c>
    </row>
    <row r="9" spans="1:3">
      <c r="A9" s="181">
        <v>2004</v>
      </c>
      <c r="B9" s="90">
        <v>733182</v>
      </c>
      <c r="C9" s="91">
        <v>17688</v>
      </c>
    </row>
    <row r="10" spans="1:3">
      <c r="A10" s="181">
        <v>2005</v>
      </c>
      <c r="B10" s="90">
        <v>807569</v>
      </c>
      <c r="C10" s="91">
        <v>17509</v>
      </c>
    </row>
    <row r="11" spans="1:3">
      <c r="A11" s="181">
        <v>2006</v>
      </c>
      <c r="B11" s="90">
        <v>926390</v>
      </c>
      <c r="C11" s="91">
        <v>19211</v>
      </c>
    </row>
    <row r="12" spans="1:3">
      <c r="A12" s="181">
        <v>2007</v>
      </c>
      <c r="B12" s="90">
        <v>988323</v>
      </c>
      <c r="C12" s="91">
        <v>20171</v>
      </c>
    </row>
    <row r="13" spans="1:3">
      <c r="A13" s="181">
        <v>2008</v>
      </c>
      <c r="B13" s="90">
        <v>1317752</v>
      </c>
      <c r="C13" s="91">
        <v>23473</v>
      </c>
    </row>
    <row r="14" spans="1:3">
      <c r="A14" s="181">
        <v>2009</v>
      </c>
      <c r="B14" s="90">
        <v>1602868</v>
      </c>
      <c r="C14" s="91">
        <v>27627</v>
      </c>
    </row>
    <row r="15" spans="1:3">
      <c r="A15" s="181">
        <v>2010</v>
      </c>
      <c r="B15" s="90">
        <v>1650866</v>
      </c>
      <c r="C15" s="91">
        <v>27767</v>
      </c>
    </row>
    <row r="16" spans="1:3">
      <c r="A16" s="181">
        <v>2011</v>
      </c>
      <c r="B16" s="90">
        <v>1845039</v>
      </c>
      <c r="C16" s="91">
        <v>32837</v>
      </c>
    </row>
    <row r="17" spans="1:3">
      <c r="A17" s="181">
        <v>2012</v>
      </c>
      <c r="B17" s="90">
        <v>1593197</v>
      </c>
      <c r="C17" s="91">
        <v>32724</v>
      </c>
    </row>
    <row r="18" spans="1:3" ht="13.5" thickBot="1">
      <c r="A18" s="182">
        <v>2013</v>
      </c>
      <c r="B18" s="92">
        <v>1610128.662</v>
      </c>
      <c r="C18" s="93">
        <v>34370</v>
      </c>
    </row>
    <row r="19" spans="1:3">
      <c r="A19" s="489" t="s">
        <v>453</v>
      </c>
      <c r="B19" s="489"/>
      <c r="C19" s="489"/>
    </row>
    <row r="20" spans="1:3">
      <c r="A20" s="227" t="s">
        <v>414</v>
      </c>
      <c r="B20" s="195"/>
      <c r="C20" s="195"/>
    </row>
    <row r="21" spans="1:3">
      <c r="B21" s="59"/>
    </row>
    <row r="22" spans="1:3">
      <c r="B22" s="85"/>
    </row>
    <row r="23" spans="1:3">
      <c r="B23" s="85"/>
    </row>
    <row r="24" spans="1:3">
      <c r="B24" s="85"/>
    </row>
  </sheetData>
  <mergeCells count="4">
    <mergeCell ref="A1:C1"/>
    <mergeCell ref="A3:C3"/>
    <mergeCell ref="A4:C4"/>
    <mergeCell ref="A19:C19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74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9"/>
  <sheetViews>
    <sheetView view="pageBreakPreview" zoomScaleNormal="75" workbookViewId="0">
      <selection activeCell="A5" sqref="A5:A6"/>
    </sheetView>
  </sheetViews>
  <sheetFormatPr baseColWidth="10" defaultRowHeight="12.75"/>
  <cols>
    <col min="1" max="3" width="28.7109375" customWidth="1"/>
  </cols>
  <sheetData>
    <row r="1" spans="1:3" ht="18">
      <c r="A1" s="380" t="s">
        <v>251</v>
      </c>
      <c r="B1" s="380"/>
      <c r="C1" s="380"/>
    </row>
    <row r="3" spans="1:3" ht="15">
      <c r="A3" s="399" t="s">
        <v>459</v>
      </c>
      <c r="B3" s="487"/>
      <c r="C3" s="487"/>
    </row>
    <row r="4" spans="1:3" ht="15">
      <c r="A4" s="399" t="s">
        <v>460</v>
      </c>
      <c r="B4" s="487"/>
      <c r="C4" s="487"/>
    </row>
    <row r="5" spans="1:3" ht="13.5" thickBot="1">
      <c r="A5" s="180"/>
      <c r="B5" s="180"/>
      <c r="C5" s="180"/>
    </row>
    <row r="6" spans="1:3" ht="24" customHeight="1" thickBot="1">
      <c r="A6" s="263" t="s">
        <v>271</v>
      </c>
      <c r="B6" s="264" t="s">
        <v>273</v>
      </c>
      <c r="C6" s="265" t="s">
        <v>415</v>
      </c>
    </row>
    <row r="7" spans="1:3">
      <c r="A7" s="181">
        <v>2002</v>
      </c>
      <c r="B7" s="90">
        <v>16521</v>
      </c>
      <c r="C7" s="91">
        <v>1204</v>
      </c>
    </row>
    <row r="8" spans="1:3">
      <c r="A8" s="181">
        <v>2003</v>
      </c>
      <c r="B8" s="90">
        <v>17028</v>
      </c>
      <c r="C8" s="91">
        <v>1439</v>
      </c>
    </row>
    <row r="9" spans="1:3">
      <c r="A9" s="181">
        <v>2004</v>
      </c>
      <c r="B9" s="90">
        <v>16013</v>
      </c>
      <c r="C9" s="91">
        <v>1635</v>
      </c>
    </row>
    <row r="10" spans="1:3">
      <c r="A10" s="181">
        <v>2005</v>
      </c>
      <c r="B10" s="90">
        <v>15693</v>
      </c>
      <c r="C10" s="91">
        <v>1764</v>
      </c>
    </row>
    <row r="11" spans="1:3">
      <c r="A11" s="181">
        <v>2006</v>
      </c>
      <c r="B11" s="90">
        <v>17214</v>
      </c>
      <c r="C11" s="91">
        <v>1942</v>
      </c>
    </row>
    <row r="12" spans="1:3">
      <c r="A12" s="181">
        <v>2007</v>
      </c>
      <c r="B12" s="90">
        <v>18226</v>
      </c>
      <c r="C12" s="91">
        <v>2061</v>
      </c>
    </row>
    <row r="13" spans="1:3">
      <c r="A13" s="181">
        <v>2008</v>
      </c>
      <c r="B13" s="90">
        <v>21291</v>
      </c>
      <c r="C13" s="91">
        <v>2168</v>
      </c>
    </row>
    <row r="14" spans="1:3">
      <c r="A14" s="181">
        <v>2009</v>
      </c>
      <c r="B14" s="90">
        <v>25291</v>
      </c>
      <c r="C14" s="91">
        <v>2465</v>
      </c>
    </row>
    <row r="15" spans="1:3">
      <c r="A15" s="181">
        <v>2010</v>
      </c>
      <c r="B15" s="90">
        <v>27877</v>
      </c>
      <c r="C15" s="91">
        <v>2747</v>
      </c>
    </row>
    <row r="16" spans="1:3">
      <c r="A16" s="181">
        <v>2011</v>
      </c>
      <c r="B16" s="90">
        <v>32206</v>
      </c>
      <c r="C16" s="91">
        <v>2729</v>
      </c>
    </row>
    <row r="17" spans="1:3">
      <c r="A17" s="181">
        <v>2012</v>
      </c>
      <c r="B17" s="90">
        <v>30462</v>
      </c>
      <c r="C17" s="91">
        <v>2790</v>
      </c>
    </row>
    <row r="18" spans="1:3" ht="13.5" thickBot="1">
      <c r="A18" s="182">
        <v>2013</v>
      </c>
      <c r="B18" s="92">
        <v>30502</v>
      </c>
      <c r="C18" s="93">
        <v>2842</v>
      </c>
    </row>
    <row r="19" spans="1:3">
      <c r="A19" s="489" t="s">
        <v>453</v>
      </c>
      <c r="B19" s="489"/>
      <c r="C19" s="489"/>
    </row>
  </sheetData>
  <mergeCells count="4">
    <mergeCell ref="A1:C1"/>
    <mergeCell ref="A3:C3"/>
    <mergeCell ref="A4:C4"/>
    <mergeCell ref="A19:C19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89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7"/>
  <sheetViews>
    <sheetView view="pageBreakPreview" zoomScale="75" zoomScaleNormal="75" zoomScaleSheetLayoutView="75" workbookViewId="0">
      <selection activeCell="A5" sqref="A5:A7"/>
    </sheetView>
  </sheetViews>
  <sheetFormatPr baseColWidth="10" defaultColWidth="24.7109375" defaultRowHeight="12.75"/>
  <cols>
    <col min="1" max="1" width="35.140625" style="59" customWidth="1"/>
    <col min="2" max="9" width="24.7109375" style="59" customWidth="1"/>
    <col min="10" max="10" width="21.28515625" style="59" customWidth="1"/>
    <col min="11" max="16384" width="24.7109375" style="59"/>
  </cols>
  <sheetData>
    <row r="1" spans="1:11" ht="18">
      <c r="A1" s="407" t="s">
        <v>251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1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1" ht="30.75" customHeight="1">
      <c r="A3" s="499" t="s">
        <v>482</v>
      </c>
      <c r="B3" s="499"/>
      <c r="C3" s="499"/>
      <c r="D3" s="499"/>
      <c r="E3" s="499"/>
      <c r="F3" s="499"/>
      <c r="G3" s="499"/>
      <c r="H3" s="499"/>
      <c r="I3" s="499"/>
      <c r="J3" s="499"/>
      <c r="K3" s="240"/>
    </row>
    <row r="4" spans="1:11" ht="14.25" customHeight="1" thickBot="1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80"/>
    </row>
    <row r="5" spans="1:11" ht="18.75" customHeight="1">
      <c r="A5" s="479" t="s">
        <v>234</v>
      </c>
      <c r="B5" s="493" t="s">
        <v>462</v>
      </c>
      <c r="C5" s="493" t="s">
        <v>463</v>
      </c>
      <c r="D5" s="496" t="s">
        <v>464</v>
      </c>
      <c r="E5" s="496" t="s">
        <v>255</v>
      </c>
      <c r="F5" s="493" t="s">
        <v>174</v>
      </c>
      <c r="G5" s="496" t="s">
        <v>175</v>
      </c>
      <c r="H5" s="496" t="s">
        <v>173</v>
      </c>
      <c r="I5" s="474" t="s">
        <v>208</v>
      </c>
      <c r="J5" s="474" t="s">
        <v>300</v>
      </c>
      <c r="K5" s="80"/>
    </row>
    <row r="6" spans="1:11" ht="16.5" customHeight="1">
      <c r="A6" s="480"/>
      <c r="B6" s="494"/>
      <c r="C6" s="494"/>
      <c r="D6" s="497"/>
      <c r="E6" s="497"/>
      <c r="F6" s="494"/>
      <c r="G6" s="497"/>
      <c r="H6" s="497"/>
      <c r="I6" s="491"/>
      <c r="J6" s="491"/>
      <c r="K6" s="80"/>
    </row>
    <row r="7" spans="1:11" ht="27" customHeight="1" thickBot="1">
      <c r="A7" s="481"/>
      <c r="B7" s="495"/>
      <c r="C7" s="495"/>
      <c r="D7" s="498"/>
      <c r="E7" s="498"/>
      <c r="F7" s="495"/>
      <c r="G7" s="498"/>
      <c r="H7" s="498"/>
      <c r="I7" s="492"/>
      <c r="J7" s="492"/>
      <c r="K7" s="80"/>
    </row>
    <row r="8" spans="1:11">
      <c r="A8" s="170" t="s">
        <v>203</v>
      </c>
      <c r="B8" s="268">
        <v>11.4773</v>
      </c>
      <c r="C8" s="269" t="s">
        <v>416</v>
      </c>
      <c r="D8" s="269" t="s">
        <v>416</v>
      </c>
      <c r="E8" s="269">
        <v>1.8292999999999999</v>
      </c>
      <c r="F8" s="270" t="s">
        <v>483</v>
      </c>
      <c r="G8" s="268">
        <v>13.4129</v>
      </c>
      <c r="H8" s="270">
        <v>0.43490000000000001</v>
      </c>
      <c r="I8" s="269" t="s">
        <v>483</v>
      </c>
      <c r="J8" s="275">
        <v>8.5736000000000008</v>
      </c>
      <c r="K8" s="80"/>
    </row>
    <row r="9" spans="1:11">
      <c r="A9" s="112" t="s">
        <v>111</v>
      </c>
      <c r="B9" s="268">
        <v>24.135300000000001</v>
      </c>
      <c r="C9" s="269" t="s">
        <v>416</v>
      </c>
      <c r="D9" s="269">
        <v>3.4618000000000002</v>
      </c>
      <c r="E9" s="270">
        <v>10.523099999999999</v>
      </c>
      <c r="F9" s="270" t="s">
        <v>483</v>
      </c>
      <c r="G9" s="268">
        <v>146.9442</v>
      </c>
      <c r="H9" s="268">
        <v>8.8262999999999998</v>
      </c>
      <c r="I9" s="268">
        <v>1.6910000000000001</v>
      </c>
      <c r="J9" s="275">
        <v>1109.3703</v>
      </c>
      <c r="K9" s="80"/>
    </row>
    <row r="10" spans="1:11">
      <c r="A10" s="176" t="s">
        <v>204</v>
      </c>
      <c r="B10" s="268">
        <v>63.769799999999996</v>
      </c>
      <c r="C10" s="270">
        <v>1.0384</v>
      </c>
      <c r="D10" s="269">
        <v>0.78779999999999994</v>
      </c>
      <c r="E10" s="269" t="s">
        <v>416</v>
      </c>
      <c r="F10" s="270" t="s">
        <v>483</v>
      </c>
      <c r="G10" s="268">
        <v>15.6137</v>
      </c>
      <c r="H10" s="270">
        <v>44.452599999999997</v>
      </c>
      <c r="I10" s="268" t="s">
        <v>483</v>
      </c>
      <c r="J10" s="275">
        <v>55.439100000000003</v>
      </c>
      <c r="K10" s="80"/>
    </row>
    <row r="11" spans="1:11">
      <c r="A11" s="112" t="s">
        <v>112</v>
      </c>
      <c r="B11" s="268">
        <v>2.6775000000000002</v>
      </c>
      <c r="C11" s="269" t="s">
        <v>416</v>
      </c>
      <c r="D11" s="269" t="s">
        <v>416</v>
      </c>
      <c r="E11" s="270">
        <v>1.7212000000000001</v>
      </c>
      <c r="F11" s="270" t="s">
        <v>483</v>
      </c>
      <c r="G11" s="268">
        <v>69.341800000000006</v>
      </c>
      <c r="H11" s="268">
        <v>20.535799999999998</v>
      </c>
      <c r="I11" s="268">
        <v>1.2545999999999999</v>
      </c>
      <c r="J11" s="275">
        <v>459.5865</v>
      </c>
      <c r="K11" s="80"/>
    </row>
    <row r="12" spans="1:11">
      <c r="A12" s="231" t="s">
        <v>113</v>
      </c>
      <c r="B12" s="271">
        <f>SUM(B8:B11)</f>
        <v>102.05989999999998</v>
      </c>
      <c r="C12" s="271">
        <f>SUM(C8:C11)</f>
        <v>1.0384</v>
      </c>
      <c r="D12" s="271">
        <f>SUM(D8:D11)</f>
        <v>4.2496</v>
      </c>
      <c r="E12" s="271">
        <f>SUM(E8:E11)</f>
        <v>14.073599999999999</v>
      </c>
      <c r="F12" s="271">
        <f>SUM(F9:F11)</f>
        <v>0</v>
      </c>
      <c r="G12" s="271">
        <f>SUM(G8:G11)</f>
        <v>245.3126</v>
      </c>
      <c r="H12" s="271">
        <v>74.249600000000001</v>
      </c>
      <c r="I12" s="271">
        <v>2.9455999999999998</v>
      </c>
      <c r="J12" s="276">
        <f>SUM(J8:J11)</f>
        <v>1632.9695000000002</v>
      </c>
      <c r="K12" s="80"/>
    </row>
    <row r="13" spans="1:11">
      <c r="A13" s="184"/>
      <c r="B13" s="90"/>
      <c r="C13" s="90"/>
      <c r="D13" s="90"/>
      <c r="E13" s="90"/>
      <c r="F13" s="90"/>
      <c r="G13" s="90"/>
      <c r="H13" s="90"/>
      <c r="I13" s="91"/>
      <c r="J13" s="91"/>
      <c r="K13" s="80"/>
    </row>
    <row r="14" spans="1:11">
      <c r="A14" s="231" t="s">
        <v>114</v>
      </c>
      <c r="B14" s="271">
        <v>46.65</v>
      </c>
      <c r="C14" s="271">
        <v>13.414999999999999</v>
      </c>
      <c r="D14" s="271">
        <v>1.91</v>
      </c>
      <c r="E14" s="271">
        <v>0.03</v>
      </c>
      <c r="F14" s="271">
        <v>1.0580000000000001</v>
      </c>
      <c r="G14" s="271">
        <v>138.6661</v>
      </c>
      <c r="H14" s="271">
        <v>0</v>
      </c>
      <c r="I14" s="271">
        <v>0</v>
      </c>
      <c r="J14" s="276">
        <v>26.455300000000001</v>
      </c>
      <c r="K14" s="80"/>
    </row>
    <row r="15" spans="1:11">
      <c r="A15" s="112"/>
      <c r="B15" s="90"/>
      <c r="C15" s="90"/>
      <c r="D15" s="90"/>
      <c r="E15" s="90"/>
      <c r="F15" s="90"/>
      <c r="G15" s="90"/>
      <c r="H15" s="90"/>
      <c r="I15" s="91"/>
      <c r="J15" s="91"/>
      <c r="K15" s="80"/>
    </row>
    <row r="16" spans="1:11">
      <c r="A16" s="231" t="s">
        <v>115</v>
      </c>
      <c r="B16" s="271">
        <v>41.31</v>
      </c>
      <c r="C16" s="271">
        <v>0</v>
      </c>
      <c r="D16" s="271">
        <v>0.32079999999999997</v>
      </c>
      <c r="E16" s="271">
        <v>0</v>
      </c>
      <c r="F16" s="271">
        <v>7.0000000000000001E-3</v>
      </c>
      <c r="G16" s="271">
        <v>1.5109999999999999</v>
      </c>
      <c r="H16" s="271">
        <v>0</v>
      </c>
      <c r="I16" s="271">
        <v>0</v>
      </c>
      <c r="J16" s="276">
        <v>37.049999999999997</v>
      </c>
      <c r="K16" s="80"/>
    </row>
    <row r="17" spans="1:11">
      <c r="A17" s="112"/>
      <c r="B17" s="90"/>
      <c r="C17" s="90"/>
      <c r="D17" s="90"/>
      <c r="E17" s="90"/>
      <c r="F17" s="90"/>
      <c r="G17" s="90"/>
      <c r="H17" s="90"/>
      <c r="I17" s="91"/>
      <c r="J17" s="91"/>
      <c r="K17" s="80"/>
    </row>
    <row r="18" spans="1:11">
      <c r="A18" s="112" t="s">
        <v>267</v>
      </c>
      <c r="B18" s="268">
        <v>143.56</v>
      </c>
      <c r="C18" s="268">
        <v>28.73</v>
      </c>
      <c r="D18" s="268">
        <v>25.85</v>
      </c>
      <c r="E18" s="268">
        <v>23.3</v>
      </c>
      <c r="F18" s="270" t="s">
        <v>483</v>
      </c>
      <c r="G18" s="268">
        <v>20.120999999999999</v>
      </c>
      <c r="H18" s="268">
        <v>502.59859999999998</v>
      </c>
      <c r="I18" s="268">
        <v>10.9032</v>
      </c>
      <c r="J18" s="275">
        <v>5.6557000000000004</v>
      </c>
      <c r="K18" s="80"/>
    </row>
    <row r="19" spans="1:11">
      <c r="A19" s="112" t="s">
        <v>116</v>
      </c>
      <c r="B19" s="268">
        <v>7.0000000000000007E-2</v>
      </c>
      <c r="C19" s="268">
        <v>1.01</v>
      </c>
      <c r="D19" s="268">
        <v>0.72</v>
      </c>
      <c r="E19" s="268">
        <v>0.91</v>
      </c>
      <c r="F19" s="270" t="s">
        <v>483</v>
      </c>
      <c r="G19" s="268">
        <v>84.998699999999999</v>
      </c>
      <c r="H19" s="268">
        <v>11.704800000000001</v>
      </c>
      <c r="I19" s="268">
        <v>2.1800000000000002</v>
      </c>
      <c r="J19" s="275">
        <v>9.9498999999999995</v>
      </c>
      <c r="K19" s="80"/>
    </row>
    <row r="20" spans="1:11">
      <c r="A20" s="112" t="s">
        <v>117</v>
      </c>
      <c r="B20" s="268" t="s">
        <v>416</v>
      </c>
      <c r="C20" s="268" t="s">
        <v>416</v>
      </c>
      <c r="D20" s="268">
        <v>1.7124999999999999</v>
      </c>
      <c r="E20" s="268">
        <v>7.3499999999999996E-2</v>
      </c>
      <c r="F20" s="268">
        <v>0.2142</v>
      </c>
      <c r="G20" s="268">
        <v>40.511400000000002</v>
      </c>
      <c r="H20" s="268">
        <v>7.2317999999999998</v>
      </c>
      <c r="I20" s="268" t="s">
        <v>483</v>
      </c>
      <c r="J20" s="275">
        <v>1.0424</v>
      </c>
      <c r="K20" s="80"/>
    </row>
    <row r="21" spans="1:11">
      <c r="A21" s="231" t="s">
        <v>268</v>
      </c>
      <c r="B21" s="271">
        <f t="shared" ref="B21:J21" si="0">SUM(B18:B20)</f>
        <v>143.63</v>
      </c>
      <c r="C21" s="271">
        <f t="shared" si="0"/>
        <v>29.740000000000002</v>
      </c>
      <c r="D21" s="271">
        <f t="shared" si="0"/>
        <v>28.282499999999999</v>
      </c>
      <c r="E21" s="271">
        <f t="shared" si="0"/>
        <v>24.2835</v>
      </c>
      <c r="F21" s="271">
        <f t="shared" si="0"/>
        <v>0.2142</v>
      </c>
      <c r="G21" s="271">
        <f t="shared" si="0"/>
        <v>145.6311</v>
      </c>
      <c r="H21" s="271">
        <f t="shared" si="0"/>
        <v>521.53520000000003</v>
      </c>
      <c r="I21" s="271">
        <f t="shared" si="0"/>
        <v>13.0832</v>
      </c>
      <c r="J21" s="276">
        <f t="shared" si="0"/>
        <v>16.648</v>
      </c>
      <c r="K21" s="80"/>
    </row>
    <row r="22" spans="1:11">
      <c r="A22" s="112"/>
      <c r="B22" s="90"/>
      <c r="C22" s="90"/>
      <c r="D22" s="90"/>
      <c r="E22" s="90"/>
      <c r="F22" s="90"/>
      <c r="G22" s="90"/>
      <c r="H22" s="90"/>
      <c r="I22" s="91"/>
      <c r="J22" s="91"/>
      <c r="K22" s="80"/>
    </row>
    <row r="23" spans="1:11">
      <c r="A23" s="231" t="s">
        <v>118</v>
      </c>
      <c r="B23" s="271">
        <v>4610.09</v>
      </c>
      <c r="C23" s="271">
        <v>400.19</v>
      </c>
      <c r="D23" s="271">
        <v>13.863</v>
      </c>
      <c r="E23" s="271">
        <v>168.905</v>
      </c>
      <c r="F23" s="271">
        <v>0</v>
      </c>
      <c r="G23" s="271">
        <v>103.083</v>
      </c>
      <c r="H23" s="271">
        <v>931.11599999999999</v>
      </c>
      <c r="I23" s="271">
        <v>488.577</v>
      </c>
      <c r="J23" s="276">
        <v>238.20699999999999</v>
      </c>
      <c r="K23" s="80"/>
    </row>
    <row r="24" spans="1:11">
      <c r="A24" s="112"/>
      <c r="B24" s="90"/>
      <c r="C24" s="90"/>
      <c r="D24" s="90"/>
      <c r="E24" s="90"/>
      <c r="F24" s="90"/>
      <c r="G24" s="90"/>
      <c r="H24" s="90"/>
      <c r="I24" s="91"/>
      <c r="J24" s="91"/>
      <c r="K24" s="80"/>
    </row>
    <row r="25" spans="1:11">
      <c r="A25" s="231" t="s">
        <v>119</v>
      </c>
      <c r="B25" s="271">
        <v>180.34530000000001</v>
      </c>
      <c r="C25" s="271">
        <v>0</v>
      </c>
      <c r="D25" s="271">
        <v>4.0415000000000001</v>
      </c>
      <c r="E25" s="271">
        <v>0.17580000000000001</v>
      </c>
      <c r="F25" s="271">
        <v>1.1974</v>
      </c>
      <c r="G25" s="273">
        <v>69.644499999999994</v>
      </c>
      <c r="H25" s="273">
        <v>706.25440000000003</v>
      </c>
      <c r="I25" s="274">
        <v>626.32920000000001</v>
      </c>
      <c r="J25" s="274">
        <v>786.03060000000005</v>
      </c>
      <c r="K25" s="80"/>
    </row>
    <row r="26" spans="1:11">
      <c r="A26" s="112"/>
      <c r="B26" s="90"/>
      <c r="C26" s="90"/>
      <c r="D26" s="90"/>
      <c r="E26" s="90"/>
      <c r="F26" s="90"/>
      <c r="G26" s="90"/>
      <c r="H26" s="90"/>
      <c r="I26" s="91"/>
      <c r="J26" s="91"/>
      <c r="K26" s="80"/>
    </row>
    <row r="27" spans="1:11">
      <c r="A27" s="112" t="s">
        <v>120</v>
      </c>
      <c r="B27" s="268">
        <v>1657.52</v>
      </c>
      <c r="C27" s="268">
        <v>199.94</v>
      </c>
      <c r="D27" s="268">
        <v>2.17</v>
      </c>
      <c r="E27" s="268">
        <v>39.85</v>
      </c>
      <c r="F27" s="270" t="s">
        <v>483</v>
      </c>
      <c r="G27" s="268">
        <v>63.84</v>
      </c>
      <c r="H27" s="268">
        <v>231.15</v>
      </c>
      <c r="I27" s="268">
        <v>220.37</v>
      </c>
      <c r="J27" s="275">
        <v>147.221</v>
      </c>
      <c r="K27" s="80"/>
    </row>
    <row r="28" spans="1:11">
      <c r="A28" s="112" t="s">
        <v>121</v>
      </c>
      <c r="B28" s="268">
        <v>2806.04</v>
      </c>
      <c r="C28" s="268">
        <v>620.44000000000005</v>
      </c>
      <c r="D28" s="268">
        <v>1.69</v>
      </c>
      <c r="E28" s="268">
        <v>363.48</v>
      </c>
      <c r="F28" s="270" t="s">
        <v>483</v>
      </c>
      <c r="G28" s="268">
        <v>7.46</v>
      </c>
      <c r="H28" s="268">
        <v>89.98</v>
      </c>
      <c r="I28" s="268">
        <v>1795.02</v>
      </c>
      <c r="J28" s="275">
        <v>1016.19</v>
      </c>
      <c r="K28" s="80"/>
    </row>
    <row r="29" spans="1:11">
      <c r="A29" s="112" t="s">
        <v>122</v>
      </c>
      <c r="B29" s="268">
        <v>17042.310000000001</v>
      </c>
      <c r="C29" s="268">
        <v>3317.93</v>
      </c>
      <c r="D29" s="268">
        <v>3.55</v>
      </c>
      <c r="E29" s="268">
        <v>68.3</v>
      </c>
      <c r="F29" s="270" t="s">
        <v>483</v>
      </c>
      <c r="G29" s="268">
        <v>225.7</v>
      </c>
      <c r="H29" s="268">
        <v>632.30999999999995</v>
      </c>
      <c r="I29" s="268">
        <v>442.35</v>
      </c>
      <c r="J29" s="275">
        <v>532.21</v>
      </c>
      <c r="K29" s="80"/>
    </row>
    <row r="30" spans="1:11">
      <c r="A30" s="231" t="s">
        <v>269</v>
      </c>
      <c r="B30" s="271">
        <f>SUM(B27:B29)</f>
        <v>21505.870000000003</v>
      </c>
      <c r="C30" s="271">
        <f t="shared" ref="C30:J30" si="1">SUM(C27:C29)</f>
        <v>4138.3099999999995</v>
      </c>
      <c r="D30" s="271">
        <f t="shared" si="1"/>
        <v>7.41</v>
      </c>
      <c r="E30" s="271">
        <f t="shared" si="1"/>
        <v>471.63000000000005</v>
      </c>
      <c r="F30" s="271">
        <f t="shared" si="1"/>
        <v>0</v>
      </c>
      <c r="G30" s="271">
        <f t="shared" si="1"/>
        <v>297</v>
      </c>
      <c r="H30" s="271">
        <f t="shared" si="1"/>
        <v>953.43999999999994</v>
      </c>
      <c r="I30" s="271">
        <f t="shared" si="1"/>
        <v>2457.7399999999998</v>
      </c>
      <c r="J30" s="276">
        <f t="shared" si="1"/>
        <v>1695.6210000000001</v>
      </c>
      <c r="K30" s="80"/>
    </row>
    <row r="31" spans="1:11">
      <c r="A31" s="112"/>
      <c r="B31" s="90"/>
      <c r="C31" s="90"/>
      <c r="D31" s="90"/>
      <c r="E31" s="90"/>
      <c r="F31" s="90"/>
      <c r="G31" s="90"/>
      <c r="H31" s="90"/>
      <c r="I31" s="91"/>
      <c r="J31" s="91"/>
      <c r="K31" s="80"/>
    </row>
    <row r="32" spans="1:11">
      <c r="A32" s="112" t="s">
        <v>123</v>
      </c>
      <c r="B32" s="268">
        <v>1559.5924</v>
      </c>
      <c r="C32" s="268">
        <v>76.12</v>
      </c>
      <c r="D32" s="268">
        <v>8.5930999999999997</v>
      </c>
      <c r="E32" s="268">
        <v>24.497399999999999</v>
      </c>
      <c r="F32" s="268">
        <v>1.41</v>
      </c>
      <c r="G32" s="268">
        <v>124.3642</v>
      </c>
      <c r="H32" s="268">
        <v>4170.9813000000004</v>
      </c>
      <c r="I32" s="268">
        <v>204.01329999999999</v>
      </c>
      <c r="J32" s="275">
        <v>122.7045</v>
      </c>
      <c r="K32" s="80"/>
    </row>
    <row r="33" spans="1:11">
      <c r="A33" s="112" t="s">
        <v>124</v>
      </c>
      <c r="B33" s="268">
        <v>690.99469999999997</v>
      </c>
      <c r="C33" s="268">
        <v>18.670000000000002</v>
      </c>
      <c r="D33" s="268">
        <v>9.7200000000000006</v>
      </c>
      <c r="E33" s="268">
        <v>44.54</v>
      </c>
      <c r="F33" s="270" t="s">
        <v>483</v>
      </c>
      <c r="G33" s="268">
        <v>14.104900000000001</v>
      </c>
      <c r="H33" s="268">
        <v>142.1473</v>
      </c>
      <c r="I33" s="268">
        <v>83.63</v>
      </c>
      <c r="J33" s="275">
        <v>8.69</v>
      </c>
      <c r="K33" s="80"/>
    </row>
    <row r="34" spans="1:11">
      <c r="A34" s="112" t="s">
        <v>125</v>
      </c>
      <c r="B34" s="268">
        <v>1519.0119999999999</v>
      </c>
      <c r="C34" s="268">
        <v>26.85</v>
      </c>
      <c r="D34" s="268">
        <v>14.6</v>
      </c>
      <c r="E34" s="268">
        <v>21.025400000000001</v>
      </c>
      <c r="F34" s="270" t="s">
        <v>483</v>
      </c>
      <c r="G34" s="268">
        <v>170.99</v>
      </c>
      <c r="H34" s="268">
        <v>408.15269999999998</v>
      </c>
      <c r="I34" s="268">
        <v>3923.8213000000001</v>
      </c>
      <c r="J34" s="275">
        <v>740.26</v>
      </c>
      <c r="K34" s="80"/>
    </row>
    <row r="35" spans="1:11">
      <c r="A35" s="112" t="s">
        <v>126</v>
      </c>
      <c r="B35" s="268">
        <v>466.18860000000001</v>
      </c>
      <c r="C35" s="268">
        <v>9.4</v>
      </c>
      <c r="D35" s="268">
        <v>0.11</v>
      </c>
      <c r="E35" s="268">
        <v>1.28</v>
      </c>
      <c r="F35" s="268">
        <v>128.12219999999999</v>
      </c>
      <c r="G35" s="268">
        <v>72.1785</v>
      </c>
      <c r="H35" s="268">
        <v>3068.2854000000002</v>
      </c>
      <c r="I35" s="268">
        <v>1772.701</v>
      </c>
      <c r="J35" s="275">
        <v>1141.5606</v>
      </c>
      <c r="K35" s="80"/>
    </row>
    <row r="36" spans="1:11">
      <c r="A36" s="231" t="s">
        <v>127</v>
      </c>
      <c r="B36" s="271">
        <f t="shared" ref="B36:J36" si="2">SUM(B32:B35)</f>
        <v>4235.7876999999999</v>
      </c>
      <c r="C36" s="271">
        <f t="shared" si="2"/>
        <v>131.04000000000002</v>
      </c>
      <c r="D36" s="271">
        <f t="shared" si="2"/>
        <v>33.023099999999999</v>
      </c>
      <c r="E36" s="271">
        <f t="shared" si="2"/>
        <v>91.342799999999997</v>
      </c>
      <c r="F36" s="271">
        <f t="shared" si="2"/>
        <v>129.53219999999999</v>
      </c>
      <c r="G36" s="271">
        <f t="shared" si="2"/>
        <v>381.63760000000002</v>
      </c>
      <c r="H36" s="271">
        <f t="shared" si="2"/>
        <v>7789.5666999999994</v>
      </c>
      <c r="I36" s="271">
        <f t="shared" si="2"/>
        <v>5984.1656000000003</v>
      </c>
      <c r="J36" s="276">
        <f t="shared" si="2"/>
        <v>2013.2150999999999</v>
      </c>
      <c r="K36" s="80"/>
    </row>
    <row r="37" spans="1:11">
      <c r="A37" s="112"/>
      <c r="B37" s="268"/>
      <c r="C37" s="268"/>
      <c r="D37" s="268"/>
      <c r="E37" s="268"/>
      <c r="F37" s="268"/>
      <c r="G37" s="268"/>
      <c r="H37" s="268"/>
      <c r="I37" s="268"/>
      <c r="J37" s="275"/>
      <c r="K37" s="80"/>
    </row>
    <row r="38" spans="1:11">
      <c r="A38" s="231" t="s">
        <v>128</v>
      </c>
      <c r="B38" s="271">
        <v>2661.5286000000001</v>
      </c>
      <c r="C38" s="271">
        <v>1609.6802</v>
      </c>
      <c r="D38" s="271">
        <v>3.05</v>
      </c>
      <c r="E38" s="271">
        <v>6.9946999999999999</v>
      </c>
      <c r="F38" s="271">
        <v>64.794899999999998</v>
      </c>
      <c r="G38" s="271">
        <v>110.3471</v>
      </c>
      <c r="H38" s="271">
        <v>408.30250000000001</v>
      </c>
      <c r="I38" s="271">
        <v>600.37630000000001</v>
      </c>
      <c r="J38" s="276">
        <v>3288.0893999999998</v>
      </c>
      <c r="K38" s="80"/>
    </row>
    <row r="39" spans="1:11">
      <c r="A39" s="112"/>
      <c r="B39" s="268"/>
      <c r="C39" s="268"/>
      <c r="D39" s="268"/>
      <c r="E39" s="268"/>
      <c r="F39" s="268"/>
      <c r="G39" s="268"/>
      <c r="H39" s="268"/>
      <c r="I39" s="268"/>
      <c r="J39" s="275"/>
      <c r="K39" s="80"/>
    </row>
    <row r="40" spans="1:11">
      <c r="A40" s="112" t="s">
        <v>270</v>
      </c>
      <c r="B40" s="268">
        <v>236.66</v>
      </c>
      <c r="C40" s="268">
        <v>104.73</v>
      </c>
      <c r="D40" s="268">
        <v>0.1</v>
      </c>
      <c r="E40" s="268">
        <v>60.36</v>
      </c>
      <c r="F40" s="268" t="s">
        <v>483</v>
      </c>
      <c r="G40" s="268">
        <v>0.90800000000000003</v>
      </c>
      <c r="H40" s="268">
        <v>19.29</v>
      </c>
      <c r="I40" s="268">
        <v>0.38</v>
      </c>
      <c r="J40" s="275">
        <v>2.2450000000000001</v>
      </c>
      <c r="K40" s="80"/>
    </row>
    <row r="41" spans="1:11">
      <c r="A41" s="112" t="s">
        <v>129</v>
      </c>
      <c r="B41" s="268">
        <v>520.62</v>
      </c>
      <c r="C41" s="268">
        <v>117.48</v>
      </c>
      <c r="D41" s="268">
        <v>6.62</v>
      </c>
      <c r="E41" s="268">
        <v>211.37</v>
      </c>
      <c r="F41" s="268" t="s">
        <v>483</v>
      </c>
      <c r="G41" s="268">
        <v>1.71</v>
      </c>
      <c r="H41" s="268">
        <v>586.36220000000003</v>
      </c>
      <c r="I41" s="268" t="s">
        <v>483</v>
      </c>
      <c r="J41" s="275">
        <v>1.44</v>
      </c>
      <c r="K41" s="80"/>
    </row>
    <row r="42" spans="1:11">
      <c r="A42" s="112" t="s">
        <v>130</v>
      </c>
      <c r="B42" s="268">
        <v>498.11</v>
      </c>
      <c r="C42" s="268">
        <v>130.55000000000001</v>
      </c>
      <c r="D42" s="268">
        <v>3.9460000000000002</v>
      </c>
      <c r="E42" s="268">
        <v>10.844099999999999</v>
      </c>
      <c r="F42" s="268" t="s">
        <v>483</v>
      </c>
      <c r="G42" s="268">
        <v>4.4165000000000001</v>
      </c>
      <c r="H42" s="268">
        <v>107.3623</v>
      </c>
      <c r="I42" s="268">
        <v>1.36</v>
      </c>
      <c r="J42" s="275">
        <v>1.6535</v>
      </c>
      <c r="K42" s="80"/>
    </row>
    <row r="43" spans="1:11">
      <c r="A43" s="112" t="s">
        <v>131</v>
      </c>
      <c r="B43" s="268">
        <v>1026.03</v>
      </c>
      <c r="C43" s="268">
        <v>390.45</v>
      </c>
      <c r="D43" s="268">
        <v>3.64</v>
      </c>
      <c r="E43" s="268">
        <v>356.20600000000002</v>
      </c>
      <c r="F43" s="268" t="s">
        <v>483</v>
      </c>
      <c r="G43" s="268" t="s">
        <v>483</v>
      </c>
      <c r="H43" s="268">
        <v>7.69</v>
      </c>
      <c r="I43" s="268" t="s">
        <v>483</v>
      </c>
      <c r="J43" s="279" t="s">
        <v>483</v>
      </c>
      <c r="K43" s="80"/>
    </row>
    <row r="44" spans="1:11">
      <c r="A44" s="112" t="s">
        <v>132</v>
      </c>
      <c r="B44" s="268">
        <v>107.53</v>
      </c>
      <c r="C44" s="268">
        <v>82.7</v>
      </c>
      <c r="D44" s="268">
        <v>0.53</v>
      </c>
      <c r="E44" s="268">
        <v>22.2</v>
      </c>
      <c r="F44" s="268" t="s">
        <v>483</v>
      </c>
      <c r="G44" s="268">
        <v>11.81</v>
      </c>
      <c r="H44" s="268">
        <v>19.850000000000001</v>
      </c>
      <c r="I44" s="268">
        <v>94.45</v>
      </c>
      <c r="J44" s="275">
        <v>13.71</v>
      </c>
      <c r="K44" s="80"/>
    </row>
    <row r="45" spans="1:11">
      <c r="A45" s="112" t="s">
        <v>133</v>
      </c>
      <c r="B45" s="268">
        <v>956.01</v>
      </c>
      <c r="C45" s="268">
        <v>206.04</v>
      </c>
      <c r="D45" s="268">
        <v>14.975</v>
      </c>
      <c r="E45" s="268">
        <v>412.02569999999997</v>
      </c>
      <c r="F45" s="268" t="s">
        <v>483</v>
      </c>
      <c r="G45" s="268">
        <v>0.06</v>
      </c>
      <c r="H45" s="268">
        <v>157.63999999999999</v>
      </c>
      <c r="I45" s="268" t="s">
        <v>483</v>
      </c>
      <c r="J45" s="275">
        <v>0.03</v>
      </c>
      <c r="K45" s="80"/>
    </row>
    <row r="46" spans="1:11">
      <c r="A46" s="112" t="s">
        <v>134</v>
      </c>
      <c r="B46" s="268">
        <v>388.07</v>
      </c>
      <c r="C46" s="268">
        <v>78.69</v>
      </c>
      <c r="D46" s="268">
        <v>21.23</v>
      </c>
      <c r="E46" s="268">
        <v>127.96</v>
      </c>
      <c r="F46" s="268" t="s">
        <v>483</v>
      </c>
      <c r="G46" s="268">
        <v>1.33</v>
      </c>
      <c r="H46" s="268">
        <v>2.64</v>
      </c>
      <c r="I46" s="268" t="s">
        <v>483</v>
      </c>
      <c r="J46" s="275">
        <v>11.48</v>
      </c>
      <c r="K46" s="80"/>
    </row>
    <row r="47" spans="1:11">
      <c r="A47" s="112" t="s">
        <v>135</v>
      </c>
      <c r="B47" s="268">
        <v>1135.1600000000001</v>
      </c>
      <c r="C47" s="268">
        <v>846</v>
      </c>
      <c r="D47" s="268">
        <v>2.569</v>
      </c>
      <c r="E47" s="268">
        <v>392.15499999999997</v>
      </c>
      <c r="F47" s="268" t="s">
        <v>483</v>
      </c>
      <c r="G47" s="268">
        <v>1.81</v>
      </c>
      <c r="H47" s="268">
        <v>904.85599999999999</v>
      </c>
      <c r="I47" s="268">
        <v>102.88</v>
      </c>
      <c r="J47" s="275">
        <v>14.23</v>
      </c>
      <c r="K47" s="80"/>
    </row>
    <row r="48" spans="1:11">
      <c r="A48" s="112" t="s">
        <v>136</v>
      </c>
      <c r="B48" s="268">
        <v>3083.902</v>
      </c>
      <c r="C48" s="268">
        <v>1144.9825000000001</v>
      </c>
      <c r="D48" s="268">
        <v>0.20499999999999999</v>
      </c>
      <c r="E48" s="268">
        <v>1406.23</v>
      </c>
      <c r="F48" s="268" t="s">
        <v>483</v>
      </c>
      <c r="G48" s="268">
        <v>3.8029999999999999</v>
      </c>
      <c r="H48" s="268">
        <v>391.29270000000002</v>
      </c>
      <c r="I48" s="268">
        <v>20.375</v>
      </c>
      <c r="J48" s="275">
        <v>32.311599999999999</v>
      </c>
      <c r="K48" s="80"/>
    </row>
    <row r="49" spans="1:11">
      <c r="A49" s="231" t="s">
        <v>252</v>
      </c>
      <c r="B49" s="271">
        <f>SUM(B40:B48)</f>
        <v>7952.0920000000006</v>
      </c>
      <c r="C49" s="271">
        <f>SUM(C40:C48)</f>
        <v>3101.6225000000004</v>
      </c>
      <c r="D49" s="271">
        <f>SUM(D40:D48)</f>
        <v>53.814999999999998</v>
      </c>
      <c r="E49" s="271">
        <f>SUM(E40:E48)</f>
        <v>2999.3508000000002</v>
      </c>
      <c r="F49" s="271">
        <f>SUM(F46:F48)</f>
        <v>0</v>
      </c>
      <c r="G49" s="271">
        <f>SUM(G40:G48)</f>
        <v>25.847499999999997</v>
      </c>
      <c r="H49" s="271">
        <f>SUM(H40:H48)</f>
        <v>2196.9832000000001</v>
      </c>
      <c r="I49" s="271">
        <f>SUM(I40:I48)</f>
        <v>219.44499999999999</v>
      </c>
      <c r="J49" s="276">
        <f>SUM(J40:J48)</f>
        <v>77.100099999999998</v>
      </c>
      <c r="K49" s="80"/>
    </row>
    <row r="50" spans="1:11">
      <c r="A50" s="112"/>
      <c r="B50" s="268"/>
      <c r="C50" s="268"/>
      <c r="D50" s="268"/>
      <c r="E50" s="268"/>
      <c r="F50" s="268"/>
      <c r="G50" s="268"/>
      <c r="H50" s="268"/>
      <c r="I50" s="268"/>
      <c r="J50" s="275"/>
      <c r="K50" s="80"/>
    </row>
    <row r="51" spans="1:11">
      <c r="A51" s="231" t="s">
        <v>137</v>
      </c>
      <c r="B51" s="271">
        <v>372.65660000000003</v>
      </c>
      <c r="C51" s="271">
        <v>15.6601</v>
      </c>
      <c r="D51" s="271">
        <v>0.69140000000000001</v>
      </c>
      <c r="E51" s="271">
        <v>70.534999999999997</v>
      </c>
      <c r="F51" s="271">
        <v>0</v>
      </c>
      <c r="G51" s="271">
        <v>8.1887000000000008</v>
      </c>
      <c r="H51" s="271">
        <v>435.00850000000003</v>
      </c>
      <c r="I51" s="271">
        <v>3277.9857000000002</v>
      </c>
      <c r="J51" s="276">
        <v>31.506900000000002</v>
      </c>
      <c r="K51" s="80"/>
    </row>
    <row r="52" spans="1:11">
      <c r="A52" s="112"/>
      <c r="B52" s="268"/>
      <c r="C52" s="268"/>
      <c r="D52" s="268"/>
      <c r="E52" s="268"/>
      <c r="F52" s="268"/>
      <c r="G52" s="268"/>
      <c r="H52" s="268"/>
      <c r="I52" s="268"/>
      <c r="J52" s="275"/>
      <c r="K52" s="80"/>
    </row>
    <row r="53" spans="1:11">
      <c r="A53" s="112" t="s">
        <v>138</v>
      </c>
      <c r="B53" s="268">
        <v>15834.08</v>
      </c>
      <c r="C53" s="268">
        <v>4564.66</v>
      </c>
      <c r="D53" s="268">
        <v>3.25</v>
      </c>
      <c r="E53" s="268">
        <v>1321.38</v>
      </c>
      <c r="F53" s="270" t="s">
        <v>483</v>
      </c>
      <c r="G53" s="268">
        <v>196.47</v>
      </c>
      <c r="H53" s="268">
        <v>14230.59</v>
      </c>
      <c r="I53" s="268">
        <v>5745.11</v>
      </c>
      <c r="J53" s="275">
        <v>10433.040000000001</v>
      </c>
      <c r="K53" s="80"/>
    </row>
    <row r="54" spans="1:11">
      <c r="A54" s="112" t="s">
        <v>139</v>
      </c>
      <c r="B54" s="268">
        <v>18092.060000000001</v>
      </c>
      <c r="C54" s="268">
        <v>4917.66</v>
      </c>
      <c r="D54" s="268">
        <v>12.67</v>
      </c>
      <c r="E54" s="268">
        <v>376.67</v>
      </c>
      <c r="F54" s="270" t="s">
        <v>483</v>
      </c>
      <c r="G54" s="268">
        <v>3.72</v>
      </c>
      <c r="H54" s="268">
        <v>15267.73</v>
      </c>
      <c r="I54" s="268">
        <v>22921.34</v>
      </c>
      <c r="J54" s="275">
        <v>1338.91</v>
      </c>
      <c r="K54" s="80"/>
    </row>
    <row r="55" spans="1:11">
      <c r="A55" s="112" t="s">
        <v>140</v>
      </c>
      <c r="B55" s="268">
        <v>5546.28</v>
      </c>
      <c r="C55" s="268">
        <v>2647.88</v>
      </c>
      <c r="D55" s="268">
        <v>0.05</v>
      </c>
      <c r="E55" s="268">
        <v>2325.7600000000002</v>
      </c>
      <c r="F55" s="270" t="s">
        <v>483</v>
      </c>
      <c r="G55" s="268">
        <v>2.5499999999999998</v>
      </c>
      <c r="H55" s="268">
        <v>10487.26</v>
      </c>
      <c r="I55" s="268">
        <v>6879.49</v>
      </c>
      <c r="J55" s="275">
        <v>1542.29</v>
      </c>
      <c r="K55" s="80"/>
    </row>
    <row r="56" spans="1:11">
      <c r="A56" s="112" t="s">
        <v>141</v>
      </c>
      <c r="B56" s="268">
        <v>2456.4499999999998</v>
      </c>
      <c r="C56" s="268">
        <v>891.12</v>
      </c>
      <c r="D56" s="268">
        <v>0.86</v>
      </c>
      <c r="E56" s="268">
        <v>1409.73</v>
      </c>
      <c r="F56" s="270" t="s">
        <v>483</v>
      </c>
      <c r="G56" s="270" t="s">
        <v>483</v>
      </c>
      <c r="H56" s="268">
        <v>51.46</v>
      </c>
      <c r="I56" s="268">
        <v>3683.89</v>
      </c>
      <c r="J56" s="275">
        <v>20.91</v>
      </c>
      <c r="K56" s="80"/>
    </row>
    <row r="57" spans="1:11">
      <c r="A57" s="112" t="s">
        <v>142</v>
      </c>
      <c r="B57" s="268">
        <v>22461.09</v>
      </c>
      <c r="C57" s="268">
        <v>7825.66</v>
      </c>
      <c r="D57" s="268">
        <v>0.49</v>
      </c>
      <c r="E57" s="268">
        <v>714.67</v>
      </c>
      <c r="F57" s="270" t="s">
        <v>483</v>
      </c>
      <c r="G57" s="268">
        <v>2.02</v>
      </c>
      <c r="H57" s="268">
        <v>7994.63</v>
      </c>
      <c r="I57" s="268">
        <v>24237.79</v>
      </c>
      <c r="J57" s="275">
        <v>3677.38</v>
      </c>
      <c r="K57" s="80"/>
    </row>
    <row r="58" spans="1:11">
      <c r="A58" s="231" t="s">
        <v>143</v>
      </c>
      <c r="B58" s="271">
        <f>SUM(B53:B57)</f>
        <v>64389.959999999992</v>
      </c>
      <c r="C58" s="271">
        <f>SUM(C53:C57)</f>
        <v>20846.980000000003</v>
      </c>
      <c r="D58" s="271">
        <f>SUM(D53:D57)</f>
        <v>17.32</v>
      </c>
      <c r="E58" s="271">
        <f>SUM(E53:E57)</f>
        <v>6148.2100000000009</v>
      </c>
      <c r="F58" s="271">
        <f>SUM(F55:F57)</f>
        <v>0</v>
      </c>
      <c r="G58" s="271">
        <f>SUM(G53:G57)</f>
        <v>204.76000000000002</v>
      </c>
      <c r="H58" s="271">
        <f>SUM(H53:H57)</f>
        <v>48031.67</v>
      </c>
      <c r="I58" s="271">
        <f>SUM(I53:I57)</f>
        <v>63467.62</v>
      </c>
      <c r="J58" s="276">
        <f>SUM(J53:J57)</f>
        <v>17012.530000000002</v>
      </c>
      <c r="K58" s="80"/>
    </row>
    <row r="59" spans="1:11">
      <c r="A59" s="112"/>
      <c r="B59" s="268"/>
      <c r="C59" s="268"/>
      <c r="D59" s="268"/>
      <c r="E59" s="268"/>
      <c r="F59" s="268"/>
      <c r="G59" s="268"/>
      <c r="H59" s="268"/>
      <c r="I59" s="268"/>
      <c r="J59" s="275"/>
      <c r="K59" s="80"/>
    </row>
    <row r="60" spans="1:11">
      <c r="A60" s="112" t="s">
        <v>144</v>
      </c>
      <c r="B60" s="268">
        <v>2192.7338</v>
      </c>
      <c r="C60" s="268" t="s">
        <v>416</v>
      </c>
      <c r="D60" s="268" t="s">
        <v>416</v>
      </c>
      <c r="E60" s="268">
        <v>192.83680000000001</v>
      </c>
      <c r="F60" s="268">
        <v>425.8091</v>
      </c>
      <c r="G60" s="268">
        <v>232.5942</v>
      </c>
      <c r="H60" s="268">
        <v>1971.6917000000001</v>
      </c>
      <c r="I60" s="268">
        <v>2055.4025000000001</v>
      </c>
      <c r="J60" s="275">
        <v>3857.1412</v>
      </c>
      <c r="K60" s="80"/>
    </row>
    <row r="61" spans="1:11">
      <c r="A61" s="112" t="s">
        <v>145</v>
      </c>
      <c r="B61" s="268">
        <v>293.23</v>
      </c>
      <c r="C61" s="268" t="s">
        <v>416</v>
      </c>
      <c r="D61" s="268" t="s">
        <v>416</v>
      </c>
      <c r="E61" s="268">
        <v>1.1249</v>
      </c>
      <c r="F61" s="268">
        <v>51.298400000000001</v>
      </c>
      <c r="G61" s="268">
        <v>13.8256</v>
      </c>
      <c r="H61" s="268">
        <v>4.1525999999999996</v>
      </c>
      <c r="I61" s="268">
        <v>208.28540000000001</v>
      </c>
      <c r="J61" s="275">
        <v>247.57650000000001</v>
      </c>
      <c r="K61" s="80"/>
    </row>
    <row r="62" spans="1:11">
      <c r="A62" s="112" t="s">
        <v>146</v>
      </c>
      <c r="B62" s="268">
        <v>1189.0138999999999</v>
      </c>
      <c r="C62" s="268" t="s">
        <v>416</v>
      </c>
      <c r="D62" s="268" t="s">
        <v>416</v>
      </c>
      <c r="E62" s="268">
        <v>217.49250000000001</v>
      </c>
      <c r="F62" s="268">
        <v>724.98829999999998</v>
      </c>
      <c r="G62" s="268">
        <v>370.62439999999998</v>
      </c>
      <c r="H62" s="268">
        <v>5396.5402000000004</v>
      </c>
      <c r="I62" s="268">
        <v>1210.4641999999999</v>
      </c>
      <c r="J62" s="275">
        <v>2523.8658</v>
      </c>
      <c r="K62" s="80"/>
    </row>
    <row r="63" spans="1:11">
      <c r="A63" s="231" t="s">
        <v>147</v>
      </c>
      <c r="B63" s="271">
        <f>SUM(B60:B62)</f>
        <v>3674.9776999999999</v>
      </c>
      <c r="C63" s="271">
        <v>0</v>
      </c>
      <c r="D63" s="271">
        <v>0</v>
      </c>
      <c r="E63" s="271">
        <f t="shared" ref="E63:J63" si="3">SUM(E60:E62)</f>
        <v>411.45420000000001</v>
      </c>
      <c r="F63" s="271">
        <f t="shared" si="3"/>
        <v>1202.0958000000001</v>
      </c>
      <c r="G63" s="271">
        <f t="shared" si="3"/>
        <v>617.04420000000005</v>
      </c>
      <c r="H63" s="271">
        <f t="shared" si="3"/>
        <v>7372.3845000000001</v>
      </c>
      <c r="I63" s="271">
        <f t="shared" si="3"/>
        <v>3474.1521000000002</v>
      </c>
      <c r="J63" s="276">
        <f t="shared" si="3"/>
        <v>6628.5835000000006</v>
      </c>
      <c r="K63" s="80"/>
    </row>
    <row r="64" spans="1:11">
      <c r="A64" s="112"/>
      <c r="B64" s="268"/>
      <c r="C64" s="268"/>
      <c r="D64" s="268"/>
      <c r="E64" s="268"/>
      <c r="F64" s="268"/>
      <c r="G64" s="268"/>
      <c r="H64" s="268"/>
      <c r="I64" s="268"/>
      <c r="J64" s="275"/>
      <c r="K64" s="80"/>
    </row>
    <row r="65" spans="1:11">
      <c r="A65" s="231" t="s">
        <v>148</v>
      </c>
      <c r="B65" s="271">
        <v>8356.9</v>
      </c>
      <c r="C65" s="271">
        <v>578.29</v>
      </c>
      <c r="D65" s="271">
        <v>0</v>
      </c>
      <c r="E65" s="271">
        <v>481.16</v>
      </c>
      <c r="F65" s="271">
        <v>1173.74</v>
      </c>
      <c r="G65" s="271">
        <v>528.07000000000005</v>
      </c>
      <c r="H65" s="271">
        <v>10676.24</v>
      </c>
      <c r="I65" s="271">
        <v>3073.36</v>
      </c>
      <c r="J65" s="276">
        <v>25137.11</v>
      </c>
      <c r="K65" s="80"/>
    </row>
    <row r="66" spans="1:11">
      <c r="A66" s="112"/>
      <c r="B66" s="268"/>
      <c r="C66" s="268"/>
      <c r="D66" s="268"/>
      <c r="E66" s="268"/>
      <c r="F66" s="268"/>
      <c r="G66" s="268"/>
      <c r="H66" s="268"/>
      <c r="I66" s="268"/>
      <c r="J66" s="275"/>
      <c r="K66" s="80"/>
    </row>
    <row r="67" spans="1:11">
      <c r="A67" s="112" t="s">
        <v>149</v>
      </c>
      <c r="B67" s="268">
        <v>2543.5100000000002</v>
      </c>
      <c r="C67" s="268" t="s">
        <v>416</v>
      </c>
      <c r="D67" s="268">
        <v>0.01</v>
      </c>
      <c r="E67" s="268">
        <v>166.10499999999999</v>
      </c>
      <c r="F67" s="268">
        <v>1.24</v>
      </c>
      <c r="G67" s="268">
        <v>610.15</v>
      </c>
      <c r="H67" s="268">
        <v>2557.3150000000001</v>
      </c>
      <c r="I67" s="268">
        <v>25934.576000000001</v>
      </c>
      <c r="J67" s="275">
        <v>1243.365</v>
      </c>
      <c r="K67" s="80"/>
    </row>
    <row r="68" spans="1:11">
      <c r="A68" s="112" t="s">
        <v>150</v>
      </c>
      <c r="B68" s="268">
        <v>221.12</v>
      </c>
      <c r="C68" s="268" t="s">
        <v>416</v>
      </c>
      <c r="D68" s="268">
        <v>0.52</v>
      </c>
      <c r="E68" s="268">
        <v>8.24</v>
      </c>
      <c r="F68" s="268">
        <v>0.9</v>
      </c>
      <c r="G68" s="268">
        <v>45.2</v>
      </c>
      <c r="H68" s="268">
        <v>148.44499999999999</v>
      </c>
      <c r="I68" s="268">
        <v>5349.7</v>
      </c>
      <c r="J68" s="275">
        <v>514.68499999999995</v>
      </c>
      <c r="K68" s="80"/>
    </row>
    <row r="69" spans="1:11">
      <c r="A69" s="231" t="s">
        <v>151</v>
      </c>
      <c r="B69" s="271">
        <f t="shared" ref="B69:J69" si="4">SUM(B67:B68)</f>
        <v>2764.63</v>
      </c>
      <c r="C69" s="271">
        <f t="shared" si="4"/>
        <v>0</v>
      </c>
      <c r="D69" s="271">
        <f t="shared" si="4"/>
        <v>0.53</v>
      </c>
      <c r="E69" s="271">
        <f t="shared" si="4"/>
        <v>174.345</v>
      </c>
      <c r="F69" s="271">
        <f t="shared" si="4"/>
        <v>2.14</v>
      </c>
      <c r="G69" s="271">
        <f t="shared" si="4"/>
        <v>655.35</v>
      </c>
      <c r="H69" s="271">
        <f t="shared" si="4"/>
        <v>2705.76</v>
      </c>
      <c r="I69" s="271">
        <f t="shared" si="4"/>
        <v>31284.276000000002</v>
      </c>
      <c r="J69" s="276">
        <f t="shared" si="4"/>
        <v>1758.05</v>
      </c>
      <c r="K69" s="80"/>
    </row>
    <row r="70" spans="1:11">
      <c r="A70" s="112"/>
      <c r="B70" s="268"/>
      <c r="C70" s="268"/>
      <c r="D70" s="268"/>
      <c r="E70" s="268"/>
      <c r="F70" s="268"/>
      <c r="G70" s="268"/>
      <c r="H70" s="268"/>
      <c r="I70" s="268"/>
      <c r="J70" s="275"/>
      <c r="K70" s="80"/>
    </row>
    <row r="71" spans="1:11">
      <c r="A71" s="112" t="s">
        <v>152</v>
      </c>
      <c r="B71" s="268">
        <v>2386.6947</v>
      </c>
      <c r="C71" s="268">
        <v>519.00310000000002</v>
      </c>
      <c r="D71" s="268" t="s">
        <v>416</v>
      </c>
      <c r="E71" s="268">
        <v>125.88039999999999</v>
      </c>
      <c r="F71" s="268">
        <v>984.8913</v>
      </c>
      <c r="G71" s="268">
        <v>58.658999999999999</v>
      </c>
      <c r="H71" s="268">
        <v>186.56489999999999</v>
      </c>
      <c r="I71" s="268">
        <v>1080.4519</v>
      </c>
      <c r="J71" s="275">
        <v>14901.770200000001</v>
      </c>
      <c r="K71" s="80"/>
    </row>
    <row r="72" spans="1:11">
      <c r="A72" s="112" t="s">
        <v>153</v>
      </c>
      <c r="B72" s="268">
        <v>9770.4472000000005</v>
      </c>
      <c r="C72" s="268">
        <v>576.40819999999997</v>
      </c>
      <c r="D72" s="268">
        <v>0.46</v>
      </c>
      <c r="E72" s="268">
        <v>1257.6943000000001</v>
      </c>
      <c r="F72" s="268">
        <v>164.90780000000001</v>
      </c>
      <c r="G72" s="268">
        <v>26.841799999999999</v>
      </c>
      <c r="H72" s="268">
        <v>60.973999999999997</v>
      </c>
      <c r="I72" s="268">
        <v>2569.9045999999998</v>
      </c>
      <c r="J72" s="275">
        <v>56.831499999999998</v>
      </c>
      <c r="K72" s="80"/>
    </row>
    <row r="73" spans="1:11">
      <c r="A73" s="112" t="s">
        <v>154</v>
      </c>
      <c r="B73" s="268">
        <v>7442.8563000000004</v>
      </c>
      <c r="C73" s="268">
        <v>377.12110000000001</v>
      </c>
      <c r="D73" s="268" t="s">
        <v>416</v>
      </c>
      <c r="E73" s="268">
        <v>419.88499999999999</v>
      </c>
      <c r="F73" s="268">
        <v>240.02610000000001</v>
      </c>
      <c r="G73" s="268">
        <v>50.031100000000002</v>
      </c>
      <c r="H73" s="268">
        <v>69.848100000000002</v>
      </c>
      <c r="I73" s="268">
        <v>21277.529500000001</v>
      </c>
      <c r="J73" s="275">
        <v>231.73390000000001</v>
      </c>
      <c r="K73" s="80"/>
    </row>
    <row r="74" spans="1:11">
      <c r="A74" s="112" t="s">
        <v>155</v>
      </c>
      <c r="B74" s="268">
        <v>11968.652700000001</v>
      </c>
      <c r="C74" s="268">
        <v>2006.7299</v>
      </c>
      <c r="D74" s="268">
        <v>4.5488999999999997</v>
      </c>
      <c r="E74" s="268">
        <v>311.61489999999998</v>
      </c>
      <c r="F74" s="268">
        <v>23.2499</v>
      </c>
      <c r="G74" s="268">
        <v>87.479900000000001</v>
      </c>
      <c r="H74" s="268">
        <v>219.5343</v>
      </c>
      <c r="I74" s="268">
        <v>4175.7327999999998</v>
      </c>
      <c r="J74" s="275">
        <v>17897.6185</v>
      </c>
      <c r="K74" s="80"/>
    </row>
    <row r="75" spans="1:11">
      <c r="A75" s="112" t="s">
        <v>156</v>
      </c>
      <c r="B75" s="268">
        <v>1297.2189000000001</v>
      </c>
      <c r="C75" s="268">
        <v>29.4922</v>
      </c>
      <c r="D75" s="268" t="s">
        <v>416</v>
      </c>
      <c r="E75" s="268">
        <v>110.85129999999999</v>
      </c>
      <c r="F75" s="268">
        <v>693.29160000000002</v>
      </c>
      <c r="G75" s="268">
        <v>218.9366</v>
      </c>
      <c r="H75" s="268">
        <v>21.933</v>
      </c>
      <c r="I75" s="268">
        <v>4022.0817000000002</v>
      </c>
      <c r="J75" s="275">
        <v>1174.0255999999999</v>
      </c>
      <c r="K75" s="80"/>
    </row>
    <row r="76" spans="1:11">
      <c r="A76" s="112" t="s">
        <v>157</v>
      </c>
      <c r="B76" s="268">
        <v>1086.8704</v>
      </c>
      <c r="C76" s="268">
        <v>53.41</v>
      </c>
      <c r="D76" s="268" t="s">
        <v>416</v>
      </c>
      <c r="E76" s="268">
        <v>9.7156000000000002</v>
      </c>
      <c r="F76" s="268">
        <v>0.01</v>
      </c>
      <c r="G76" s="268">
        <v>223.3409</v>
      </c>
      <c r="H76" s="268">
        <v>4.8768000000000002</v>
      </c>
      <c r="I76" s="268">
        <v>6228.0568000000003</v>
      </c>
      <c r="J76" s="275">
        <v>290.14999999999998</v>
      </c>
      <c r="K76" s="80"/>
    </row>
    <row r="77" spans="1:11">
      <c r="A77" s="112" t="s">
        <v>158</v>
      </c>
      <c r="B77" s="268">
        <v>654.80520000000001</v>
      </c>
      <c r="C77" s="268">
        <v>91.260199999999998</v>
      </c>
      <c r="D77" s="268">
        <v>21.0838</v>
      </c>
      <c r="E77" s="268">
        <v>90.320700000000002</v>
      </c>
      <c r="F77" s="268">
        <v>1135.6755000000001</v>
      </c>
      <c r="G77" s="268">
        <v>202.46639999999999</v>
      </c>
      <c r="H77" s="268">
        <v>97.340100000000007</v>
      </c>
      <c r="I77" s="268">
        <v>2621.5311000000002</v>
      </c>
      <c r="J77" s="275">
        <v>1280.0715</v>
      </c>
      <c r="K77" s="80"/>
    </row>
    <row r="78" spans="1:11">
      <c r="A78" s="112" t="s">
        <v>159</v>
      </c>
      <c r="B78" s="268">
        <v>3424.3748000000001</v>
      </c>
      <c r="C78" s="268">
        <v>78.156599999999997</v>
      </c>
      <c r="D78" s="268">
        <v>22.523</v>
      </c>
      <c r="E78" s="268">
        <v>668.41819999999996</v>
      </c>
      <c r="F78" s="268">
        <v>482.76690000000002</v>
      </c>
      <c r="G78" s="268">
        <v>46.6995</v>
      </c>
      <c r="H78" s="268">
        <v>9.2469000000000001</v>
      </c>
      <c r="I78" s="268">
        <v>11850.4635</v>
      </c>
      <c r="J78" s="275">
        <v>100.15470000000001</v>
      </c>
      <c r="K78" s="80"/>
    </row>
    <row r="79" spans="1:11">
      <c r="A79" s="231" t="s">
        <v>245</v>
      </c>
      <c r="B79" s="271">
        <f>SUM(B71:B78)</f>
        <v>38031.9202</v>
      </c>
      <c r="C79" s="271">
        <f t="shared" ref="C79:J79" si="5">SUM(C71:C78)</f>
        <v>3731.5813000000003</v>
      </c>
      <c r="D79" s="271">
        <f t="shared" si="5"/>
        <v>48.615700000000004</v>
      </c>
      <c r="E79" s="271">
        <f t="shared" si="5"/>
        <v>2994.3804</v>
      </c>
      <c r="F79" s="271">
        <f t="shared" si="5"/>
        <v>3724.8191000000002</v>
      </c>
      <c r="G79" s="271">
        <f t="shared" si="5"/>
        <v>914.4552000000001</v>
      </c>
      <c r="H79" s="271">
        <f t="shared" si="5"/>
        <v>670.31809999999996</v>
      </c>
      <c r="I79" s="271">
        <f t="shared" si="5"/>
        <v>53825.751899999996</v>
      </c>
      <c r="J79" s="276">
        <f t="shared" si="5"/>
        <v>35932.355900000002</v>
      </c>
      <c r="K79" s="80"/>
    </row>
    <row r="80" spans="1:11">
      <c r="A80" s="112"/>
      <c r="B80" s="268"/>
      <c r="C80" s="268"/>
      <c r="D80" s="268"/>
      <c r="E80" s="268"/>
      <c r="F80" s="268"/>
      <c r="G80" s="268"/>
      <c r="H80" s="268"/>
      <c r="I80" s="268"/>
      <c r="J80" s="275"/>
      <c r="K80" s="80"/>
    </row>
    <row r="81" spans="1:11">
      <c r="A81" s="176" t="s">
        <v>201</v>
      </c>
      <c r="B81" s="268">
        <v>38.252400000000002</v>
      </c>
      <c r="C81" s="268">
        <v>2.3740000000000001</v>
      </c>
      <c r="D81" s="268">
        <v>5.8722000000000003</v>
      </c>
      <c r="E81" s="268">
        <v>0.31730000000000003</v>
      </c>
      <c r="F81" s="268">
        <v>14.3361</v>
      </c>
      <c r="G81" s="268">
        <v>17.6172</v>
      </c>
      <c r="H81" s="268">
        <v>122.1648</v>
      </c>
      <c r="I81" s="268">
        <v>28.4726</v>
      </c>
      <c r="J81" s="275">
        <v>15.728999999999999</v>
      </c>
      <c r="K81" s="80"/>
    </row>
    <row r="82" spans="1:11">
      <c r="A82" s="112" t="s">
        <v>160</v>
      </c>
      <c r="B82" s="268">
        <v>15.678900000000001</v>
      </c>
      <c r="C82" s="268">
        <v>0.83199999999999996</v>
      </c>
      <c r="D82" s="268">
        <v>7.0419999999999998</v>
      </c>
      <c r="E82" s="268">
        <v>2.8531</v>
      </c>
      <c r="F82" s="268">
        <v>18.879899999999999</v>
      </c>
      <c r="G82" s="268">
        <v>52.967700000000001</v>
      </c>
      <c r="H82" s="268">
        <v>336.68599999999998</v>
      </c>
      <c r="I82" s="268">
        <v>5.4055999999999997</v>
      </c>
      <c r="J82" s="275">
        <v>16.098500000000001</v>
      </c>
      <c r="K82" s="80"/>
    </row>
    <row r="83" spans="1:11">
      <c r="A83" s="231" t="s">
        <v>161</v>
      </c>
      <c r="B83" s="271">
        <f>SUM(B81:B82)</f>
        <v>53.9313</v>
      </c>
      <c r="C83" s="271">
        <f>SUM(C81:C82)</f>
        <v>3.206</v>
      </c>
      <c r="D83" s="271">
        <f>SUM(D81:D82)</f>
        <v>12.914200000000001</v>
      </c>
      <c r="E83" s="271">
        <f>SUM(E81:E82)</f>
        <v>3.1703999999999999</v>
      </c>
      <c r="F83" s="271">
        <f>SUM(F80:F82)</f>
        <v>33.216000000000001</v>
      </c>
      <c r="G83" s="271">
        <f>SUM(G80:G82)</f>
        <v>70.584900000000005</v>
      </c>
      <c r="H83" s="271">
        <f>SUM(H80:H82)</f>
        <v>458.85079999999999</v>
      </c>
      <c r="I83" s="271">
        <f>SUM(I80:I82)</f>
        <v>33.8782</v>
      </c>
      <c r="J83" s="276">
        <f>SUM(J80:J82)</f>
        <v>31.827500000000001</v>
      </c>
      <c r="K83" s="80"/>
    </row>
    <row r="84" spans="1:11">
      <c r="A84" s="112"/>
      <c r="B84" s="268"/>
      <c r="C84" s="268"/>
      <c r="D84" s="268"/>
      <c r="E84" s="268"/>
      <c r="F84" s="268"/>
      <c r="G84" s="268"/>
      <c r="H84" s="268"/>
      <c r="I84" s="268"/>
      <c r="J84" s="275"/>
      <c r="K84" s="80"/>
    </row>
    <row r="85" spans="1:11" ht="13.5" thickBot="1">
      <c r="A85" s="231" t="s">
        <v>202</v>
      </c>
      <c r="B85" s="272">
        <f>B83+B79+B69+B65+B63+B58+B51+B49+B38+B36+B30+B25+B23+B21+B16+B14+B12</f>
        <v>159124.33929999996</v>
      </c>
      <c r="C85" s="272">
        <f>C83+C79+C69+C65+C63+C58+C51+C49+C38+C36+C30+C25+C23+C21+C16+C14+C12</f>
        <v>34600.753500000006</v>
      </c>
      <c r="D85" s="272">
        <f t="shared" ref="D85:J85" si="6">D83+D79+D69+D65+D63+D58+D51+D49+D38+D36+D30+D25+D23+D21+D16+D14+D12</f>
        <v>230.0368</v>
      </c>
      <c r="E85" s="272">
        <f t="shared" si="6"/>
        <v>14060.041200000001</v>
      </c>
      <c r="F85" s="272">
        <f t="shared" si="6"/>
        <v>6332.8145999999997</v>
      </c>
      <c r="G85" s="272">
        <f t="shared" si="6"/>
        <v>4517.1335000000017</v>
      </c>
      <c r="H85" s="272">
        <f t="shared" si="6"/>
        <v>83931.679499999998</v>
      </c>
      <c r="I85" s="272">
        <f t="shared" si="6"/>
        <v>168829.68580000001</v>
      </c>
      <c r="J85" s="277">
        <f t="shared" si="6"/>
        <v>96343.349799999996</v>
      </c>
      <c r="K85" s="80"/>
    </row>
    <row r="86" spans="1:11">
      <c r="A86" s="489" t="s">
        <v>453</v>
      </c>
      <c r="B86" s="490"/>
      <c r="C86" s="490"/>
      <c r="D86" s="490"/>
      <c r="E86" s="61"/>
      <c r="F86" s="58"/>
      <c r="G86" s="61"/>
      <c r="H86" s="61"/>
      <c r="I86" s="61"/>
      <c r="J86" s="61"/>
      <c r="K86" s="80"/>
    </row>
    <row r="87" spans="1:11">
      <c r="A87" s="58"/>
      <c r="B87" s="61"/>
      <c r="C87" s="61"/>
      <c r="D87" s="61"/>
      <c r="E87" s="62"/>
      <c r="F87" s="61"/>
      <c r="G87" s="61"/>
      <c r="H87" s="61"/>
      <c r="I87" s="61"/>
      <c r="J87" s="61"/>
      <c r="K87" s="80"/>
    </row>
    <row r="88" spans="1:11">
      <c r="K88" s="80"/>
    </row>
    <row r="89" spans="1:11">
      <c r="K89" s="80"/>
    </row>
    <row r="90" spans="1:11">
      <c r="K90" s="80"/>
    </row>
    <row r="91" spans="1:11">
      <c r="K91" s="80"/>
    </row>
    <row r="92" spans="1:11">
      <c r="K92" s="80"/>
    </row>
    <row r="93" spans="1:11">
      <c r="K93" s="80"/>
    </row>
    <row r="94" spans="1:11">
      <c r="K94" s="80"/>
    </row>
    <row r="95" spans="1:11">
      <c r="K95" s="80"/>
    </row>
    <row r="96" spans="1:11">
      <c r="K96" s="80"/>
    </row>
    <row r="97" spans="11:11">
      <c r="K97" s="80"/>
    </row>
  </sheetData>
  <mergeCells count="13">
    <mergeCell ref="A86:D86"/>
    <mergeCell ref="J5:J7"/>
    <mergeCell ref="A1:J1"/>
    <mergeCell ref="B5:B7"/>
    <mergeCell ref="C5:C7"/>
    <mergeCell ref="D5:D7"/>
    <mergeCell ref="E5:E7"/>
    <mergeCell ref="F5:F7"/>
    <mergeCell ref="A3:J3"/>
    <mergeCell ref="G5:G7"/>
    <mergeCell ref="I5:I7"/>
    <mergeCell ref="H5:H7"/>
    <mergeCell ref="A5:A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3" orientation="landscape" r:id="rId1"/>
  <headerFooter alignWithMargins="0"/>
  <ignoredErrors>
    <ignoredError sqref="H58 H49 F12 H69 F58 F49" 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1"/>
  <sheetViews>
    <sheetView view="pageBreakPreview" zoomScale="75" zoomScaleNormal="75" workbookViewId="0">
      <selection activeCell="A5" sqref="A5:A8"/>
    </sheetView>
  </sheetViews>
  <sheetFormatPr baseColWidth="10" defaultRowHeight="12.75"/>
  <cols>
    <col min="1" max="1" width="27.7109375" style="59" customWidth="1"/>
    <col min="2" max="2" width="15.42578125" style="59" customWidth="1"/>
    <col min="3" max="3" width="14.7109375" style="59" customWidth="1"/>
    <col min="4" max="4" width="16.42578125" style="59" customWidth="1"/>
    <col min="5" max="5" width="17.42578125" style="59" customWidth="1"/>
    <col min="6" max="6" width="17.5703125" style="59" customWidth="1"/>
    <col min="7" max="7" width="22.85546875" style="59" customWidth="1"/>
    <col min="8" max="8" width="17.140625" style="59" customWidth="1"/>
    <col min="9" max="9" width="20.28515625" style="59" customWidth="1"/>
    <col min="10" max="10" width="6.5703125" style="59" customWidth="1"/>
    <col min="11" max="11" width="3.42578125" style="59" customWidth="1"/>
    <col min="12" max="12" width="3.140625" style="59" customWidth="1"/>
    <col min="13" max="13" width="3.5703125" style="59" customWidth="1"/>
    <col min="14" max="26" width="11.5703125" style="59" customWidth="1"/>
    <col min="27" max="16384" width="11.42578125" style="59"/>
  </cols>
  <sheetData>
    <row r="1" spans="1:10" ht="18">
      <c r="A1" s="407" t="s">
        <v>251</v>
      </c>
      <c r="B1" s="407"/>
      <c r="C1" s="407"/>
      <c r="D1" s="407"/>
      <c r="E1" s="407"/>
      <c r="F1" s="407"/>
      <c r="G1" s="407"/>
      <c r="H1" s="407"/>
      <c r="I1" s="407"/>
    </row>
    <row r="2" spans="1:10">
      <c r="A2" s="58"/>
      <c r="B2" s="58"/>
      <c r="C2" s="58"/>
      <c r="D2" s="58"/>
      <c r="E2" s="58"/>
      <c r="F2" s="58"/>
      <c r="G2" s="58"/>
      <c r="H2" s="58"/>
      <c r="I2" s="58"/>
    </row>
    <row r="3" spans="1:10" ht="27.75" customHeight="1">
      <c r="A3" s="499" t="s">
        <v>484</v>
      </c>
      <c r="B3" s="499"/>
      <c r="C3" s="499"/>
      <c r="D3" s="499"/>
      <c r="E3" s="499"/>
      <c r="F3" s="499"/>
      <c r="G3" s="499"/>
      <c r="H3" s="499"/>
      <c r="I3" s="499"/>
    </row>
    <row r="4" spans="1:10" ht="15">
      <c r="A4" s="500" t="s">
        <v>301</v>
      </c>
      <c r="B4" s="501"/>
      <c r="C4" s="501"/>
      <c r="D4" s="501"/>
      <c r="E4" s="501"/>
      <c r="F4" s="501"/>
      <c r="G4" s="501"/>
      <c r="H4" s="501"/>
      <c r="I4" s="501"/>
      <c r="J4" s="80"/>
    </row>
    <row r="5" spans="1:10" ht="13.5" thickBot="1">
      <c r="A5" s="185"/>
      <c r="B5" s="185"/>
      <c r="C5" s="185"/>
      <c r="D5" s="185"/>
      <c r="E5" s="185"/>
      <c r="F5" s="185"/>
      <c r="G5" s="185"/>
      <c r="H5" s="185"/>
      <c r="I5" s="185"/>
      <c r="J5" s="80"/>
    </row>
    <row r="6" spans="1:10" s="326" customFormat="1" ht="12.75" customHeight="1">
      <c r="A6" s="479" t="s">
        <v>234</v>
      </c>
      <c r="B6" s="493" t="s">
        <v>471</v>
      </c>
      <c r="C6" s="493" t="s">
        <v>465</v>
      </c>
      <c r="D6" s="493" t="s">
        <v>466</v>
      </c>
      <c r="E6" s="493" t="s">
        <v>467</v>
      </c>
      <c r="F6" s="493" t="s">
        <v>365</v>
      </c>
      <c r="G6" s="493" t="s">
        <v>468</v>
      </c>
      <c r="H6" s="493" t="s">
        <v>469</v>
      </c>
      <c r="I6" s="504" t="s">
        <v>470</v>
      </c>
      <c r="J6" s="325"/>
    </row>
    <row r="7" spans="1:10" s="326" customFormat="1" ht="21" customHeight="1">
      <c r="A7" s="480"/>
      <c r="B7" s="502"/>
      <c r="C7" s="502"/>
      <c r="D7" s="502"/>
      <c r="E7" s="502"/>
      <c r="F7" s="502"/>
      <c r="G7" s="502"/>
      <c r="H7" s="502"/>
      <c r="I7" s="505"/>
    </row>
    <row r="8" spans="1:10" s="326" customFormat="1" ht="22.5" customHeight="1" thickBot="1">
      <c r="A8" s="481"/>
      <c r="B8" s="503"/>
      <c r="C8" s="503"/>
      <c r="D8" s="503"/>
      <c r="E8" s="503"/>
      <c r="F8" s="503"/>
      <c r="G8" s="503"/>
      <c r="H8" s="503"/>
      <c r="I8" s="506"/>
    </row>
    <row r="9" spans="1:10">
      <c r="A9" s="170" t="s">
        <v>203</v>
      </c>
      <c r="B9" s="268">
        <v>33.71</v>
      </c>
      <c r="C9" s="270" t="s">
        <v>483</v>
      </c>
      <c r="D9" s="270">
        <v>3.8100000000000002E-2</v>
      </c>
      <c r="E9" s="268">
        <v>1.15E-2</v>
      </c>
      <c r="F9" s="270" t="s">
        <v>483</v>
      </c>
      <c r="G9" s="270">
        <v>642.65030000000002</v>
      </c>
      <c r="H9" s="270">
        <v>0.1283</v>
      </c>
      <c r="I9" s="278">
        <v>5.4455999999999998</v>
      </c>
      <c r="J9" s="84"/>
    </row>
    <row r="10" spans="1:10">
      <c r="A10" s="112" t="s">
        <v>111</v>
      </c>
      <c r="B10" s="268">
        <v>23.2819</v>
      </c>
      <c r="C10" s="270" t="s">
        <v>483</v>
      </c>
      <c r="D10" s="270" t="s">
        <v>483</v>
      </c>
      <c r="E10" s="268">
        <v>2.5564</v>
      </c>
      <c r="F10" s="268">
        <v>0.83579999999999999</v>
      </c>
      <c r="G10" s="270">
        <v>1346.4840999999999</v>
      </c>
      <c r="H10" s="270">
        <v>5.0465999999999998</v>
      </c>
      <c r="I10" s="279">
        <v>38.526899999999998</v>
      </c>
      <c r="J10" s="84"/>
    </row>
    <row r="11" spans="1:10">
      <c r="A11" s="176" t="s">
        <v>204</v>
      </c>
      <c r="B11" s="270">
        <v>16.304099999999998</v>
      </c>
      <c r="C11" s="270" t="s">
        <v>483</v>
      </c>
      <c r="D11" s="270" t="s">
        <v>483</v>
      </c>
      <c r="E11" s="268">
        <v>0.89380000000000004</v>
      </c>
      <c r="F11" s="270" t="s">
        <v>483</v>
      </c>
      <c r="G11" s="270">
        <v>721.41369999999995</v>
      </c>
      <c r="H11" s="270">
        <v>13.614800000000001</v>
      </c>
      <c r="I11" s="275">
        <v>11.0494</v>
      </c>
    </row>
    <row r="12" spans="1:10">
      <c r="A12" s="112" t="s">
        <v>112</v>
      </c>
      <c r="B12" s="268">
        <v>20.842400000000001</v>
      </c>
      <c r="C12" s="270" t="s">
        <v>483</v>
      </c>
      <c r="D12" s="270" t="s">
        <v>483</v>
      </c>
      <c r="E12" s="270" t="s">
        <v>483</v>
      </c>
      <c r="F12" s="270" t="s">
        <v>483</v>
      </c>
      <c r="G12" s="270">
        <v>168.39850000000001</v>
      </c>
      <c r="H12" s="270" t="s">
        <v>483</v>
      </c>
      <c r="I12" s="275">
        <v>1.8825000000000001</v>
      </c>
    </row>
    <row r="13" spans="1:10">
      <c r="A13" s="231" t="s">
        <v>113</v>
      </c>
      <c r="B13" s="271">
        <f t="shared" ref="B13:I13" si="0">SUM(B9:B12)</f>
        <v>94.13839999999999</v>
      </c>
      <c r="C13" s="271">
        <f t="shared" si="0"/>
        <v>0</v>
      </c>
      <c r="D13" s="271">
        <f t="shared" si="0"/>
        <v>3.8100000000000002E-2</v>
      </c>
      <c r="E13" s="271">
        <f t="shared" si="0"/>
        <v>3.4617</v>
      </c>
      <c r="F13" s="271">
        <f t="shared" si="0"/>
        <v>0.83579999999999999</v>
      </c>
      <c r="G13" s="271">
        <f t="shared" si="0"/>
        <v>2878.9466000000002</v>
      </c>
      <c r="H13" s="271">
        <f t="shared" si="0"/>
        <v>18.7897</v>
      </c>
      <c r="I13" s="276">
        <f t="shared" si="0"/>
        <v>56.904399999999995</v>
      </c>
    </row>
    <row r="14" spans="1:10">
      <c r="A14" s="184"/>
      <c r="B14" s="268"/>
      <c r="C14" s="268"/>
      <c r="D14" s="268"/>
      <c r="E14" s="268" t="s">
        <v>417</v>
      </c>
      <c r="F14" s="268"/>
      <c r="G14" s="268"/>
      <c r="H14" s="268"/>
      <c r="I14" s="275"/>
    </row>
    <row r="15" spans="1:10">
      <c r="A15" s="231" t="s">
        <v>114</v>
      </c>
      <c r="B15" s="271">
        <v>7.6078999999999999</v>
      </c>
      <c r="C15" s="271">
        <v>1.5539000000000001</v>
      </c>
      <c r="D15" s="271">
        <v>0</v>
      </c>
      <c r="E15" s="271">
        <v>16.647300000000001</v>
      </c>
      <c r="F15" s="271">
        <v>3.8435999999999999</v>
      </c>
      <c r="G15" s="271">
        <v>22283.350299999998</v>
      </c>
      <c r="H15" s="271">
        <v>0</v>
      </c>
      <c r="I15" s="276">
        <v>0</v>
      </c>
    </row>
    <row r="16" spans="1:10">
      <c r="A16" s="112"/>
      <c r="B16" s="268"/>
      <c r="C16" s="268"/>
      <c r="D16" s="268"/>
      <c r="E16" s="268"/>
      <c r="F16" s="268"/>
      <c r="G16" s="268"/>
      <c r="H16" s="268"/>
      <c r="I16" s="275"/>
    </row>
    <row r="17" spans="1:10">
      <c r="A17" s="231" t="s">
        <v>115</v>
      </c>
      <c r="B17" s="271">
        <v>27.5929</v>
      </c>
      <c r="C17" s="271">
        <v>16.816500000000001</v>
      </c>
      <c r="D17" s="271">
        <v>0</v>
      </c>
      <c r="E17" s="271">
        <v>16.8155</v>
      </c>
      <c r="F17" s="271">
        <v>13.068</v>
      </c>
      <c r="G17" s="271">
        <v>5179.41</v>
      </c>
      <c r="H17" s="271">
        <v>0</v>
      </c>
      <c r="I17" s="276">
        <v>0</v>
      </c>
    </row>
    <row r="18" spans="1:10">
      <c r="A18" s="112"/>
      <c r="B18" s="268"/>
      <c r="C18" s="268"/>
      <c r="D18" s="268"/>
      <c r="E18" s="268"/>
      <c r="F18" s="268"/>
      <c r="G18" s="268"/>
      <c r="H18" s="268"/>
      <c r="I18" s="275"/>
    </row>
    <row r="19" spans="1:10">
      <c r="A19" s="112" t="s">
        <v>267</v>
      </c>
      <c r="B19" s="270">
        <v>33.040999999999997</v>
      </c>
      <c r="C19" s="270" t="s">
        <v>483</v>
      </c>
      <c r="D19" s="270" t="s">
        <v>483</v>
      </c>
      <c r="E19" s="270">
        <v>3.5428000000000002</v>
      </c>
      <c r="F19" s="270" t="s">
        <v>483</v>
      </c>
      <c r="G19" s="268">
        <v>482.52460000000002</v>
      </c>
      <c r="H19" s="268">
        <v>44.911700000000003</v>
      </c>
      <c r="I19" s="279" t="s">
        <v>483</v>
      </c>
    </row>
    <row r="20" spans="1:10">
      <c r="A20" s="112" t="s">
        <v>116</v>
      </c>
      <c r="B20" s="268">
        <v>30.172799999999999</v>
      </c>
      <c r="C20" s="270" t="s">
        <v>483</v>
      </c>
      <c r="D20" s="270" t="s">
        <v>483</v>
      </c>
      <c r="E20" s="268">
        <v>0.88</v>
      </c>
      <c r="F20" s="270">
        <v>1.306</v>
      </c>
      <c r="G20" s="268">
        <v>364.39159999999998</v>
      </c>
      <c r="H20" s="270" t="s">
        <v>483</v>
      </c>
      <c r="I20" s="279" t="s">
        <v>483</v>
      </c>
    </row>
    <row r="21" spans="1:10">
      <c r="A21" s="112" t="s">
        <v>117</v>
      </c>
      <c r="B21" s="268">
        <v>41.6922</v>
      </c>
      <c r="C21" s="270" t="s">
        <v>483</v>
      </c>
      <c r="D21" s="270" t="s">
        <v>483</v>
      </c>
      <c r="E21" s="268">
        <v>4.8777999999999997</v>
      </c>
      <c r="F21" s="270">
        <v>5.7714999999999996</v>
      </c>
      <c r="G21" s="270">
        <v>542.05169999999998</v>
      </c>
      <c r="H21" s="270" t="s">
        <v>483</v>
      </c>
      <c r="I21" s="279" t="s">
        <v>483</v>
      </c>
    </row>
    <row r="22" spans="1:10">
      <c r="A22" s="231" t="s">
        <v>268</v>
      </c>
      <c r="B22" s="271">
        <f t="shared" ref="B22:I22" si="1">SUM(B19:B21)</f>
        <v>104.90599999999999</v>
      </c>
      <c r="C22" s="271">
        <f t="shared" si="1"/>
        <v>0</v>
      </c>
      <c r="D22" s="271">
        <f t="shared" si="1"/>
        <v>0</v>
      </c>
      <c r="E22" s="271">
        <f t="shared" si="1"/>
        <v>9.3005999999999993</v>
      </c>
      <c r="F22" s="271">
        <f t="shared" si="1"/>
        <v>7.0774999999999997</v>
      </c>
      <c r="G22" s="271">
        <f t="shared" si="1"/>
        <v>1388.9679000000001</v>
      </c>
      <c r="H22" s="271">
        <f t="shared" si="1"/>
        <v>44.911700000000003</v>
      </c>
      <c r="I22" s="276">
        <f t="shared" si="1"/>
        <v>0</v>
      </c>
    </row>
    <row r="23" spans="1:10">
      <c r="A23" s="112"/>
      <c r="B23" s="268"/>
      <c r="C23" s="268"/>
      <c r="D23" s="268"/>
      <c r="E23" s="268"/>
      <c r="F23" s="268"/>
      <c r="G23" s="268"/>
      <c r="H23" s="268"/>
      <c r="I23" s="275"/>
      <c r="J23" s="80"/>
    </row>
    <row r="24" spans="1:10">
      <c r="A24" s="231" t="s">
        <v>118</v>
      </c>
      <c r="B24" s="271">
        <v>137.04900000000001</v>
      </c>
      <c r="C24" s="271">
        <v>0.03</v>
      </c>
      <c r="D24" s="271">
        <v>0</v>
      </c>
      <c r="E24" s="271">
        <v>1.6459999999999999</v>
      </c>
      <c r="F24" s="271">
        <v>12.323</v>
      </c>
      <c r="G24" s="271">
        <v>39003.764000000003</v>
      </c>
      <c r="H24" s="271">
        <v>4380.915</v>
      </c>
      <c r="I24" s="276">
        <v>5.2130000000000001</v>
      </c>
      <c r="J24" s="80"/>
    </row>
    <row r="25" spans="1:10">
      <c r="A25" s="112"/>
      <c r="B25" s="268"/>
      <c r="C25" s="268"/>
      <c r="D25" s="268"/>
      <c r="E25" s="268"/>
      <c r="F25" s="268"/>
      <c r="G25" s="268"/>
      <c r="H25" s="268"/>
      <c r="I25" s="275"/>
      <c r="J25" s="80"/>
    </row>
    <row r="26" spans="1:10">
      <c r="A26" s="231" t="s">
        <v>119</v>
      </c>
      <c r="B26" s="271">
        <v>27.7438</v>
      </c>
      <c r="C26" s="271">
        <v>0</v>
      </c>
      <c r="D26" s="271">
        <v>0.65980000000000005</v>
      </c>
      <c r="E26" s="271">
        <v>0</v>
      </c>
      <c r="F26" s="271">
        <v>1.1974</v>
      </c>
      <c r="G26" s="271">
        <v>2006.8171</v>
      </c>
      <c r="H26" s="271">
        <v>62.19</v>
      </c>
      <c r="I26" s="276">
        <v>0.15029999999999999</v>
      </c>
      <c r="J26" s="80"/>
    </row>
    <row r="27" spans="1:10">
      <c r="A27" s="112"/>
      <c r="B27" s="268"/>
      <c r="C27" s="268"/>
      <c r="D27" s="268"/>
      <c r="E27" s="268"/>
      <c r="F27" s="268"/>
      <c r="G27" s="268"/>
      <c r="H27" s="268"/>
      <c r="I27" s="275"/>
      <c r="J27" s="80"/>
    </row>
    <row r="28" spans="1:10">
      <c r="A28" s="112" t="s">
        <v>120</v>
      </c>
      <c r="B28" s="268">
        <v>24.599</v>
      </c>
      <c r="C28" s="268">
        <v>0.04</v>
      </c>
      <c r="D28" s="270" t="s">
        <v>483</v>
      </c>
      <c r="E28" s="268">
        <v>0.12</v>
      </c>
      <c r="F28" s="268">
        <v>2.21</v>
      </c>
      <c r="G28" s="270">
        <v>1898.46</v>
      </c>
      <c r="H28" s="268">
        <v>260.94</v>
      </c>
      <c r="I28" s="279">
        <v>1.1000000000000001</v>
      </c>
      <c r="J28" s="80"/>
    </row>
    <row r="29" spans="1:10">
      <c r="A29" s="112" t="s">
        <v>121</v>
      </c>
      <c r="B29" s="268">
        <v>11.21</v>
      </c>
      <c r="C29" s="270" t="s">
        <v>483</v>
      </c>
      <c r="D29" s="270" t="s">
        <v>483</v>
      </c>
      <c r="E29" s="270" t="s">
        <v>483</v>
      </c>
      <c r="F29" s="270" t="s">
        <v>483</v>
      </c>
      <c r="G29" s="270">
        <v>2239.29</v>
      </c>
      <c r="H29" s="270">
        <v>2345.91</v>
      </c>
      <c r="I29" s="279">
        <v>1.4</v>
      </c>
      <c r="J29" s="80"/>
    </row>
    <row r="30" spans="1:10">
      <c r="A30" s="112" t="s">
        <v>122</v>
      </c>
      <c r="B30" s="268">
        <v>219.57</v>
      </c>
      <c r="C30" s="268">
        <v>0.05</v>
      </c>
      <c r="D30" s="270" t="s">
        <v>483</v>
      </c>
      <c r="E30" s="270" t="s">
        <v>483</v>
      </c>
      <c r="F30" s="268">
        <v>1.65</v>
      </c>
      <c r="G30" s="270">
        <v>3870.45</v>
      </c>
      <c r="H30" s="268">
        <v>13511.89</v>
      </c>
      <c r="I30" s="279">
        <v>42.62</v>
      </c>
      <c r="J30" s="80"/>
    </row>
    <row r="31" spans="1:10">
      <c r="A31" s="231" t="s">
        <v>269</v>
      </c>
      <c r="B31" s="271">
        <f t="shared" ref="B31:I31" si="2">SUM(B28:B30)</f>
        <v>255.37899999999999</v>
      </c>
      <c r="C31" s="271">
        <f t="shared" si="2"/>
        <v>0.09</v>
      </c>
      <c r="D31" s="271">
        <f t="shared" si="2"/>
        <v>0</v>
      </c>
      <c r="E31" s="271">
        <f>SUM(E28:E30)</f>
        <v>0.12</v>
      </c>
      <c r="F31" s="271">
        <f t="shared" si="2"/>
        <v>3.86</v>
      </c>
      <c r="G31" s="271">
        <f t="shared" si="2"/>
        <v>8008.2</v>
      </c>
      <c r="H31" s="271">
        <f t="shared" si="2"/>
        <v>16118.74</v>
      </c>
      <c r="I31" s="276">
        <f t="shared" si="2"/>
        <v>45.12</v>
      </c>
      <c r="J31" s="80"/>
    </row>
    <row r="32" spans="1:10">
      <c r="A32" s="112"/>
      <c r="B32" s="268"/>
      <c r="C32" s="268"/>
      <c r="D32" s="268"/>
      <c r="E32" s="268"/>
      <c r="F32" s="268"/>
      <c r="G32" s="268"/>
      <c r="H32" s="268"/>
      <c r="I32" s="275"/>
      <c r="J32" s="80"/>
    </row>
    <row r="33" spans="1:10">
      <c r="A33" s="112" t="s">
        <v>123</v>
      </c>
      <c r="B33" s="268">
        <v>246.82830000000001</v>
      </c>
      <c r="C33" s="270" t="s">
        <v>483</v>
      </c>
      <c r="D33" s="268">
        <v>0.81</v>
      </c>
      <c r="E33" s="270" t="s">
        <v>483</v>
      </c>
      <c r="F33" s="268">
        <v>3.57</v>
      </c>
      <c r="G33" s="268">
        <v>7195.6750000000002</v>
      </c>
      <c r="H33" s="268">
        <v>417.19630000000001</v>
      </c>
      <c r="I33" s="279">
        <v>159.38059999999999</v>
      </c>
      <c r="J33" s="80"/>
    </row>
    <row r="34" spans="1:10">
      <c r="A34" s="112" t="s">
        <v>124</v>
      </c>
      <c r="B34" s="268">
        <v>103.68859999999999</v>
      </c>
      <c r="C34" s="270" t="s">
        <v>483</v>
      </c>
      <c r="D34" s="268">
        <v>0.02</v>
      </c>
      <c r="E34" s="270" t="s">
        <v>483</v>
      </c>
      <c r="F34" s="268">
        <v>0.1</v>
      </c>
      <c r="G34" s="268">
        <v>16460.317200000001</v>
      </c>
      <c r="H34" s="270" t="s">
        <v>483</v>
      </c>
      <c r="I34" s="275">
        <v>66.274600000000007</v>
      </c>
      <c r="J34" s="80"/>
    </row>
    <row r="35" spans="1:10">
      <c r="A35" s="112" t="s">
        <v>125</v>
      </c>
      <c r="B35" s="268">
        <v>111.43</v>
      </c>
      <c r="C35" s="270" t="s">
        <v>483</v>
      </c>
      <c r="D35" s="268">
        <v>0.73</v>
      </c>
      <c r="E35" s="270" t="s">
        <v>483</v>
      </c>
      <c r="F35" s="268">
        <v>30.723600000000001</v>
      </c>
      <c r="G35" s="268">
        <v>38812.047299999998</v>
      </c>
      <c r="H35" s="268">
        <v>1738.8805</v>
      </c>
      <c r="I35" s="279">
        <v>202.78870000000001</v>
      </c>
      <c r="J35" s="80"/>
    </row>
    <row r="36" spans="1:10">
      <c r="A36" s="112" t="s">
        <v>126</v>
      </c>
      <c r="B36" s="268">
        <v>165.33449999999999</v>
      </c>
      <c r="C36" s="268">
        <v>0.01</v>
      </c>
      <c r="D36" s="268">
        <v>0.65</v>
      </c>
      <c r="E36" s="270" t="s">
        <v>483</v>
      </c>
      <c r="F36" s="268">
        <v>1.78</v>
      </c>
      <c r="G36" s="268">
        <v>1130.3315</v>
      </c>
      <c r="H36" s="270">
        <v>355.5992</v>
      </c>
      <c r="I36" s="279">
        <v>111.54600000000001</v>
      </c>
      <c r="J36" s="80"/>
    </row>
    <row r="37" spans="1:10">
      <c r="A37" s="231" t="s">
        <v>127</v>
      </c>
      <c r="B37" s="271">
        <f t="shared" ref="B37:I37" si="3">SUM(B33:B36)</f>
        <v>627.28140000000008</v>
      </c>
      <c r="C37" s="271">
        <f t="shared" si="3"/>
        <v>0.01</v>
      </c>
      <c r="D37" s="271">
        <f t="shared" si="3"/>
        <v>2.21</v>
      </c>
      <c r="E37" s="271">
        <f t="shared" si="3"/>
        <v>0</v>
      </c>
      <c r="F37" s="271">
        <f t="shared" si="3"/>
        <v>36.1736</v>
      </c>
      <c r="G37" s="271">
        <f t="shared" si="3"/>
        <v>63598.370999999999</v>
      </c>
      <c r="H37" s="271">
        <f t="shared" si="3"/>
        <v>2511.6759999999999</v>
      </c>
      <c r="I37" s="276">
        <f t="shared" si="3"/>
        <v>539.98990000000003</v>
      </c>
      <c r="J37" s="80"/>
    </row>
    <row r="38" spans="1:10">
      <c r="A38" s="112"/>
      <c r="B38" s="268"/>
      <c r="C38" s="268"/>
      <c r="D38" s="268"/>
      <c r="E38" s="268"/>
      <c r="F38" s="268"/>
      <c r="G38" s="268"/>
      <c r="H38" s="268"/>
      <c r="I38" s="275"/>
      <c r="J38" s="80"/>
    </row>
    <row r="39" spans="1:10">
      <c r="A39" s="231" t="s">
        <v>128</v>
      </c>
      <c r="B39" s="271">
        <v>123.27849999999999</v>
      </c>
      <c r="C39" s="271">
        <v>0.15</v>
      </c>
      <c r="D39" s="271">
        <v>0</v>
      </c>
      <c r="E39" s="271">
        <v>0.12</v>
      </c>
      <c r="F39" s="271">
        <v>23.82</v>
      </c>
      <c r="G39" s="271">
        <v>11734.0825</v>
      </c>
      <c r="H39" s="271">
        <v>589.78440000000001</v>
      </c>
      <c r="I39" s="276">
        <v>0</v>
      </c>
      <c r="J39" s="80"/>
    </row>
    <row r="40" spans="1:10">
      <c r="A40" s="112"/>
      <c r="B40" s="268"/>
      <c r="C40" s="268"/>
      <c r="D40" s="268"/>
      <c r="E40" s="268"/>
      <c r="F40" s="268"/>
      <c r="G40" s="268"/>
      <c r="H40" s="268"/>
      <c r="I40" s="275"/>
      <c r="J40" s="80"/>
    </row>
    <row r="41" spans="1:10">
      <c r="A41" s="112" t="s">
        <v>270</v>
      </c>
      <c r="B41" s="268">
        <v>0.3</v>
      </c>
      <c r="C41" s="270" t="s">
        <v>483</v>
      </c>
      <c r="D41" s="270" t="s">
        <v>483</v>
      </c>
      <c r="E41" s="268">
        <v>2E-3</v>
      </c>
      <c r="F41" s="268">
        <v>0.91600000000000004</v>
      </c>
      <c r="G41" s="270">
        <v>2865.12</v>
      </c>
      <c r="H41" s="268">
        <v>123.38</v>
      </c>
      <c r="I41" s="279" t="s">
        <v>483</v>
      </c>
      <c r="J41" s="80"/>
    </row>
    <row r="42" spans="1:10">
      <c r="A42" s="112" t="s">
        <v>129</v>
      </c>
      <c r="B42" s="268">
        <v>6.3220999999999998</v>
      </c>
      <c r="C42" s="270">
        <v>6.4000000000000001E-2</v>
      </c>
      <c r="D42" s="270" t="s">
        <v>483</v>
      </c>
      <c r="E42" s="268">
        <v>2.1110000000000002</v>
      </c>
      <c r="F42" s="268">
        <v>0.04</v>
      </c>
      <c r="G42" s="270">
        <v>974.86</v>
      </c>
      <c r="H42" s="268">
        <v>135.8827</v>
      </c>
      <c r="I42" s="279" t="s">
        <v>483</v>
      </c>
      <c r="J42" s="80"/>
    </row>
    <row r="43" spans="1:10">
      <c r="A43" s="112" t="s">
        <v>130</v>
      </c>
      <c r="B43" s="268">
        <v>6.7259000000000002</v>
      </c>
      <c r="C43" s="268">
        <v>6.3E-2</v>
      </c>
      <c r="D43" s="270" t="s">
        <v>483</v>
      </c>
      <c r="E43" s="270" t="s">
        <v>483</v>
      </c>
      <c r="F43" s="268">
        <v>0.06</v>
      </c>
      <c r="G43" s="270">
        <v>4745.2547000000004</v>
      </c>
      <c r="H43" s="268">
        <v>354.899</v>
      </c>
      <c r="I43" s="279" t="s">
        <v>483</v>
      </c>
      <c r="J43" s="80"/>
    </row>
    <row r="44" spans="1:10">
      <c r="A44" s="112" t="s">
        <v>131</v>
      </c>
      <c r="B44" s="270">
        <v>0.21</v>
      </c>
      <c r="C44" s="270" t="s">
        <v>483</v>
      </c>
      <c r="D44" s="270" t="s">
        <v>483</v>
      </c>
      <c r="E44" s="270" t="s">
        <v>483</v>
      </c>
      <c r="F44" s="270" t="s">
        <v>483</v>
      </c>
      <c r="G44" s="270">
        <v>60.17</v>
      </c>
      <c r="H44" s="268">
        <v>237.37</v>
      </c>
      <c r="I44" s="279" t="s">
        <v>483</v>
      </c>
      <c r="J44" s="80"/>
    </row>
    <row r="45" spans="1:10">
      <c r="A45" s="112" t="s">
        <v>132</v>
      </c>
      <c r="B45" s="270">
        <v>0.88100000000000001</v>
      </c>
      <c r="C45" s="270" t="s">
        <v>483</v>
      </c>
      <c r="D45" s="270" t="s">
        <v>483</v>
      </c>
      <c r="E45" s="270" t="s">
        <v>483</v>
      </c>
      <c r="F45" s="270" t="s">
        <v>483</v>
      </c>
      <c r="G45" s="270">
        <v>265.39</v>
      </c>
      <c r="H45" s="270">
        <v>31.67</v>
      </c>
      <c r="I45" s="279" t="s">
        <v>483</v>
      </c>
      <c r="J45" s="80"/>
    </row>
    <row r="46" spans="1:10">
      <c r="A46" s="112" t="s">
        <v>133</v>
      </c>
      <c r="B46" s="270">
        <v>44.655700000000003</v>
      </c>
      <c r="C46" s="268">
        <v>3.5999999999999999E-3</v>
      </c>
      <c r="D46" s="270" t="s">
        <v>483</v>
      </c>
      <c r="E46" s="270" t="s">
        <v>483</v>
      </c>
      <c r="F46" s="270" t="s">
        <v>483</v>
      </c>
      <c r="G46" s="268">
        <v>342.37</v>
      </c>
      <c r="H46" s="268">
        <v>140.13999999999999</v>
      </c>
      <c r="I46" s="279" t="s">
        <v>483</v>
      </c>
      <c r="J46" s="80"/>
    </row>
    <row r="47" spans="1:10">
      <c r="A47" s="112" t="s">
        <v>134</v>
      </c>
      <c r="B47" s="270">
        <v>9.64</v>
      </c>
      <c r="C47" s="270" t="s">
        <v>483</v>
      </c>
      <c r="D47" s="270" t="s">
        <v>483</v>
      </c>
      <c r="E47" s="268">
        <v>1.71</v>
      </c>
      <c r="F47" s="270" t="s">
        <v>483</v>
      </c>
      <c r="G47" s="270">
        <v>1.85</v>
      </c>
      <c r="H47" s="270">
        <v>125.34</v>
      </c>
      <c r="I47" s="279" t="s">
        <v>483</v>
      </c>
      <c r="J47" s="80"/>
    </row>
    <row r="48" spans="1:10">
      <c r="A48" s="112" t="s">
        <v>135</v>
      </c>
      <c r="B48" s="270">
        <v>61.422499999999999</v>
      </c>
      <c r="C48" s="268">
        <v>0.35</v>
      </c>
      <c r="D48" s="270" t="s">
        <v>483</v>
      </c>
      <c r="E48" s="268">
        <v>0.03</v>
      </c>
      <c r="F48" s="268">
        <v>0.06</v>
      </c>
      <c r="G48" s="270">
        <v>55.14</v>
      </c>
      <c r="H48" s="268">
        <v>179.23150000000001</v>
      </c>
      <c r="I48" s="279" t="s">
        <v>483</v>
      </c>
      <c r="J48" s="80"/>
    </row>
    <row r="49" spans="1:10">
      <c r="A49" s="112" t="s">
        <v>136</v>
      </c>
      <c r="B49" s="270">
        <v>9.3589000000000002</v>
      </c>
      <c r="C49" s="270">
        <v>2.5000000000000001E-3</v>
      </c>
      <c r="D49" s="270" t="s">
        <v>483</v>
      </c>
      <c r="E49" s="268">
        <v>0.10979999999999999</v>
      </c>
      <c r="F49" s="268">
        <v>0.3</v>
      </c>
      <c r="G49" s="270">
        <v>871.63199999999995</v>
      </c>
      <c r="H49" s="268">
        <v>1236.0550000000001</v>
      </c>
      <c r="I49" s="279" t="s">
        <v>483</v>
      </c>
      <c r="J49" s="80"/>
    </row>
    <row r="50" spans="1:10">
      <c r="A50" s="231" t="s">
        <v>252</v>
      </c>
      <c r="B50" s="271">
        <f t="shared" ref="B50:I50" si="4">SUM(B41:B49)</f>
        <v>139.51609999999999</v>
      </c>
      <c r="C50" s="271">
        <f t="shared" si="4"/>
        <v>0.48309999999999997</v>
      </c>
      <c r="D50" s="271">
        <f t="shared" si="4"/>
        <v>0</v>
      </c>
      <c r="E50" s="271">
        <f t="shared" si="4"/>
        <v>3.9627999999999997</v>
      </c>
      <c r="F50" s="271">
        <f t="shared" si="4"/>
        <v>1.3760000000000001</v>
      </c>
      <c r="G50" s="271">
        <f t="shared" si="4"/>
        <v>10181.786700000001</v>
      </c>
      <c r="H50" s="271">
        <f t="shared" si="4"/>
        <v>2563.9682000000003</v>
      </c>
      <c r="I50" s="276">
        <f t="shared" si="4"/>
        <v>0</v>
      </c>
      <c r="J50" s="80"/>
    </row>
    <row r="51" spans="1:10">
      <c r="A51" s="112"/>
      <c r="B51" s="268"/>
      <c r="C51" s="268"/>
      <c r="D51" s="268"/>
      <c r="E51" s="268"/>
      <c r="F51" s="268"/>
      <c r="G51" s="268"/>
      <c r="H51" s="268"/>
      <c r="I51" s="275"/>
      <c r="J51" s="80"/>
    </row>
    <row r="52" spans="1:10">
      <c r="A52" s="231" t="s">
        <v>137</v>
      </c>
      <c r="B52" s="271">
        <v>29.813500000000001</v>
      </c>
      <c r="C52" s="271">
        <v>3.6337999999999999</v>
      </c>
      <c r="D52" s="271">
        <v>0</v>
      </c>
      <c r="E52" s="271">
        <v>2.6143000000000001</v>
      </c>
      <c r="F52" s="271">
        <v>4.9661</v>
      </c>
      <c r="G52" s="271">
        <v>4361.4650000000001</v>
      </c>
      <c r="H52" s="271">
        <v>403.1671</v>
      </c>
      <c r="I52" s="276">
        <v>0</v>
      </c>
      <c r="J52" s="80"/>
    </row>
    <row r="53" spans="1:10">
      <c r="A53" s="112"/>
      <c r="B53" s="268"/>
      <c r="C53" s="268"/>
      <c r="D53" s="268"/>
      <c r="E53" s="268"/>
      <c r="F53" s="268"/>
      <c r="G53" s="268"/>
      <c r="H53" s="268"/>
      <c r="I53" s="275"/>
      <c r="J53" s="80"/>
    </row>
    <row r="54" spans="1:10">
      <c r="A54" s="112" t="s">
        <v>138</v>
      </c>
      <c r="B54" s="268">
        <v>137.96</v>
      </c>
      <c r="C54" s="270" t="s">
        <v>483</v>
      </c>
      <c r="D54" s="268">
        <v>0.12</v>
      </c>
      <c r="E54" s="270" t="s">
        <v>483</v>
      </c>
      <c r="F54" s="270" t="s">
        <v>483</v>
      </c>
      <c r="G54" s="270">
        <v>9797.1299999999992</v>
      </c>
      <c r="H54" s="268">
        <v>7789.09</v>
      </c>
      <c r="I54" s="275">
        <v>642.67999999999995</v>
      </c>
      <c r="J54" s="80"/>
    </row>
    <row r="55" spans="1:10">
      <c r="A55" s="112" t="s">
        <v>139</v>
      </c>
      <c r="B55" s="270">
        <v>66.75</v>
      </c>
      <c r="C55" s="270">
        <v>0.01</v>
      </c>
      <c r="D55" s="270" t="s">
        <v>483</v>
      </c>
      <c r="E55" s="270" t="s">
        <v>483</v>
      </c>
      <c r="F55" s="270" t="s">
        <v>483</v>
      </c>
      <c r="G55" s="270">
        <v>9268.23</v>
      </c>
      <c r="H55" s="268">
        <v>13642.52</v>
      </c>
      <c r="I55" s="279">
        <v>709.4</v>
      </c>
      <c r="J55" s="80"/>
    </row>
    <row r="56" spans="1:10">
      <c r="A56" s="112" t="s">
        <v>140</v>
      </c>
      <c r="B56" s="270">
        <v>141.83000000000001</v>
      </c>
      <c r="C56" s="270" t="s">
        <v>483</v>
      </c>
      <c r="D56" s="270" t="s">
        <v>483</v>
      </c>
      <c r="E56" s="270" t="s">
        <v>483</v>
      </c>
      <c r="F56" s="270" t="s">
        <v>483</v>
      </c>
      <c r="G56" s="270">
        <v>551.57000000000005</v>
      </c>
      <c r="H56" s="268">
        <v>1077.42</v>
      </c>
      <c r="I56" s="279">
        <v>40.78</v>
      </c>
      <c r="J56" s="80"/>
    </row>
    <row r="57" spans="1:10">
      <c r="A57" s="112" t="s">
        <v>141</v>
      </c>
      <c r="B57" s="270">
        <v>5.28</v>
      </c>
      <c r="C57" s="270" t="s">
        <v>483</v>
      </c>
      <c r="D57" s="270" t="s">
        <v>483</v>
      </c>
      <c r="E57" s="270" t="s">
        <v>483</v>
      </c>
      <c r="F57" s="270" t="s">
        <v>483</v>
      </c>
      <c r="G57" s="270">
        <v>685.69</v>
      </c>
      <c r="H57" s="268">
        <v>697.4</v>
      </c>
      <c r="I57" s="279">
        <v>3.24</v>
      </c>
      <c r="J57" s="80"/>
    </row>
    <row r="58" spans="1:10">
      <c r="A58" s="112" t="s">
        <v>142</v>
      </c>
      <c r="B58" s="268">
        <v>84.64</v>
      </c>
      <c r="C58" s="270" t="s">
        <v>483</v>
      </c>
      <c r="D58" s="270" t="s">
        <v>483</v>
      </c>
      <c r="E58" s="270" t="s">
        <v>483</v>
      </c>
      <c r="F58" s="268">
        <v>3.92</v>
      </c>
      <c r="G58" s="270">
        <v>5460.58</v>
      </c>
      <c r="H58" s="268">
        <v>12201.99</v>
      </c>
      <c r="I58" s="275">
        <v>1088.0899999999999</v>
      </c>
      <c r="J58" s="80"/>
    </row>
    <row r="59" spans="1:10">
      <c r="A59" s="231" t="s">
        <v>143</v>
      </c>
      <c r="B59" s="271">
        <f t="shared" ref="B59:I59" si="5">SUM(B54:B58)</f>
        <v>436.46</v>
      </c>
      <c r="C59" s="271">
        <f t="shared" si="5"/>
        <v>0.01</v>
      </c>
      <c r="D59" s="271">
        <f t="shared" si="5"/>
        <v>0.12</v>
      </c>
      <c r="E59" s="271">
        <f t="shared" si="5"/>
        <v>0</v>
      </c>
      <c r="F59" s="271">
        <f t="shared" si="5"/>
        <v>3.92</v>
      </c>
      <c r="G59" s="271">
        <f t="shared" si="5"/>
        <v>25763.199999999997</v>
      </c>
      <c r="H59" s="271">
        <f t="shared" si="5"/>
        <v>35408.42</v>
      </c>
      <c r="I59" s="276">
        <f t="shared" si="5"/>
        <v>2484.1899999999996</v>
      </c>
      <c r="J59" s="80"/>
    </row>
    <row r="60" spans="1:10">
      <c r="A60" s="112"/>
      <c r="B60" s="268"/>
      <c r="C60" s="268"/>
      <c r="D60" s="268"/>
      <c r="E60" s="268"/>
      <c r="F60" s="268"/>
      <c r="G60" s="268"/>
      <c r="H60" s="268"/>
      <c r="I60" s="275"/>
      <c r="J60" s="80"/>
    </row>
    <row r="61" spans="1:10">
      <c r="A61" s="112" t="s">
        <v>144</v>
      </c>
      <c r="B61" s="268">
        <v>182.42660000000001</v>
      </c>
      <c r="C61" s="270" t="s">
        <v>483</v>
      </c>
      <c r="D61" s="270" t="s">
        <v>483</v>
      </c>
      <c r="E61" s="270" t="s">
        <v>483</v>
      </c>
      <c r="F61" s="270">
        <v>5.3273999999999999</v>
      </c>
      <c r="G61" s="270">
        <v>19782.2405</v>
      </c>
      <c r="H61" s="270">
        <v>548.15329999999994</v>
      </c>
      <c r="I61" s="275">
        <v>2937.3108999999999</v>
      </c>
      <c r="J61" s="80"/>
    </row>
    <row r="62" spans="1:10">
      <c r="A62" s="112" t="s">
        <v>145</v>
      </c>
      <c r="B62" s="268">
        <v>10.5182</v>
      </c>
      <c r="C62" s="270" t="s">
        <v>483</v>
      </c>
      <c r="D62" s="270" t="s">
        <v>483</v>
      </c>
      <c r="E62" s="270" t="s">
        <v>483</v>
      </c>
      <c r="F62" s="270">
        <v>0.24210000000000001</v>
      </c>
      <c r="G62" s="270">
        <v>7454.8994000000002</v>
      </c>
      <c r="H62" s="270">
        <v>73.251599999999996</v>
      </c>
      <c r="I62" s="275">
        <v>247.18170000000001</v>
      </c>
      <c r="J62" s="80"/>
    </row>
    <row r="63" spans="1:10">
      <c r="A63" s="112" t="s">
        <v>146</v>
      </c>
      <c r="B63" s="268">
        <v>157.4265</v>
      </c>
      <c r="C63" s="270" t="s">
        <v>483</v>
      </c>
      <c r="D63" s="270" t="s">
        <v>483</v>
      </c>
      <c r="E63" s="268">
        <v>0.20680000000000001</v>
      </c>
      <c r="F63" s="268">
        <v>14.3607</v>
      </c>
      <c r="G63" s="270">
        <v>1.4734</v>
      </c>
      <c r="H63" s="270">
        <v>312.12189999999998</v>
      </c>
      <c r="I63" s="275">
        <v>5236.6001999999999</v>
      </c>
      <c r="J63" s="80"/>
    </row>
    <row r="64" spans="1:10">
      <c r="A64" s="231" t="s">
        <v>147</v>
      </c>
      <c r="B64" s="271">
        <f t="shared" ref="B64:I64" si="6">SUM(B61:B63)</f>
        <v>350.37130000000002</v>
      </c>
      <c r="C64" s="271">
        <f t="shared" si="6"/>
        <v>0</v>
      </c>
      <c r="D64" s="271">
        <f t="shared" si="6"/>
        <v>0</v>
      </c>
      <c r="E64" s="271">
        <f t="shared" si="6"/>
        <v>0.20680000000000001</v>
      </c>
      <c r="F64" s="271">
        <f t="shared" si="6"/>
        <v>19.930199999999999</v>
      </c>
      <c r="G64" s="271">
        <f t="shared" si="6"/>
        <v>27238.613300000001</v>
      </c>
      <c r="H64" s="271">
        <f t="shared" si="6"/>
        <v>933.52679999999998</v>
      </c>
      <c r="I64" s="276">
        <f t="shared" si="6"/>
        <v>8421.0928000000004</v>
      </c>
      <c r="J64" s="80"/>
    </row>
    <row r="65" spans="1:10">
      <c r="A65" s="112"/>
      <c r="B65" s="268"/>
      <c r="C65" s="268"/>
      <c r="D65" s="268"/>
      <c r="E65" s="268"/>
      <c r="F65" s="268"/>
      <c r="G65" s="268"/>
      <c r="H65" s="268"/>
      <c r="I65" s="275"/>
      <c r="J65" s="80"/>
    </row>
    <row r="66" spans="1:10">
      <c r="A66" s="231" t="s">
        <v>148</v>
      </c>
      <c r="B66" s="271">
        <v>2088.75</v>
      </c>
      <c r="C66" s="271">
        <v>0</v>
      </c>
      <c r="D66" s="271">
        <v>0</v>
      </c>
      <c r="E66" s="271">
        <v>0</v>
      </c>
      <c r="F66" s="271">
        <v>25.15</v>
      </c>
      <c r="G66" s="271">
        <v>1154.29</v>
      </c>
      <c r="H66" s="271">
        <v>7545.42</v>
      </c>
      <c r="I66" s="276">
        <v>0</v>
      </c>
      <c r="J66" s="80"/>
    </row>
    <row r="67" spans="1:10">
      <c r="A67" s="112"/>
      <c r="B67" s="268"/>
      <c r="C67" s="268"/>
      <c r="D67" s="268"/>
      <c r="E67" s="268"/>
      <c r="F67" s="268"/>
      <c r="G67" s="268"/>
      <c r="H67" s="268"/>
      <c r="I67" s="275"/>
      <c r="J67" s="80"/>
    </row>
    <row r="68" spans="1:10">
      <c r="A68" s="112" t="s">
        <v>149</v>
      </c>
      <c r="B68" s="268">
        <v>85.835999999999999</v>
      </c>
      <c r="C68" s="270">
        <v>0.03</v>
      </c>
      <c r="D68" s="270" t="s">
        <v>483</v>
      </c>
      <c r="E68" s="268">
        <v>0.12</v>
      </c>
      <c r="F68" s="268">
        <v>619.07500000000005</v>
      </c>
      <c r="G68" s="270">
        <v>22404.93</v>
      </c>
      <c r="H68" s="270">
        <v>1994.7529999999999</v>
      </c>
      <c r="I68" s="279" t="s">
        <v>483</v>
      </c>
      <c r="J68" s="80"/>
    </row>
    <row r="69" spans="1:10">
      <c r="A69" s="112" t="s">
        <v>150</v>
      </c>
      <c r="B69" s="268">
        <v>26.15</v>
      </c>
      <c r="C69" s="270">
        <v>0.01</v>
      </c>
      <c r="D69" s="270" t="s">
        <v>483</v>
      </c>
      <c r="E69" s="268">
        <v>1.93</v>
      </c>
      <c r="F69" s="268">
        <v>42.895000000000003</v>
      </c>
      <c r="G69" s="270">
        <v>8365.0630000000001</v>
      </c>
      <c r="H69" s="270">
        <v>192.23</v>
      </c>
      <c r="I69" s="279" t="s">
        <v>483</v>
      </c>
      <c r="J69" s="80"/>
    </row>
    <row r="70" spans="1:10">
      <c r="A70" s="231" t="s">
        <v>151</v>
      </c>
      <c r="B70" s="271">
        <f t="shared" ref="B70:I70" si="7">SUM(B68:B69)</f>
        <v>111.98599999999999</v>
      </c>
      <c r="C70" s="271">
        <f t="shared" si="7"/>
        <v>0.04</v>
      </c>
      <c r="D70" s="271">
        <f t="shared" si="7"/>
        <v>0</v>
      </c>
      <c r="E70" s="271">
        <f t="shared" si="7"/>
        <v>2.0499999999999998</v>
      </c>
      <c r="F70" s="271">
        <f t="shared" si="7"/>
        <v>661.97</v>
      </c>
      <c r="G70" s="271">
        <f t="shared" si="7"/>
        <v>30769.993000000002</v>
      </c>
      <c r="H70" s="271">
        <f t="shared" si="7"/>
        <v>2186.9829999999997</v>
      </c>
      <c r="I70" s="276">
        <f t="shared" si="7"/>
        <v>0</v>
      </c>
      <c r="J70" s="80"/>
    </row>
    <row r="71" spans="1:10">
      <c r="A71" s="112"/>
      <c r="B71" s="268"/>
      <c r="C71" s="268"/>
      <c r="D71" s="268"/>
      <c r="E71" s="268"/>
      <c r="F71" s="268"/>
      <c r="G71" s="268"/>
      <c r="H71" s="268"/>
      <c r="I71" s="275"/>
      <c r="J71" s="80"/>
    </row>
    <row r="72" spans="1:10">
      <c r="A72" s="112" t="s">
        <v>152</v>
      </c>
      <c r="B72" s="268">
        <v>930.11900000000003</v>
      </c>
      <c r="C72" s="268">
        <v>0.09</v>
      </c>
      <c r="D72" s="270" t="s">
        <v>483</v>
      </c>
      <c r="E72" s="270" t="s">
        <v>483</v>
      </c>
      <c r="F72" s="268">
        <v>1.1354</v>
      </c>
      <c r="G72" s="268">
        <v>9440.5139999999992</v>
      </c>
      <c r="H72" s="268">
        <v>4516.2084000000004</v>
      </c>
      <c r="I72" s="279" t="s">
        <v>483</v>
      </c>
      <c r="J72" s="80"/>
    </row>
    <row r="73" spans="1:10">
      <c r="A73" s="112" t="s">
        <v>153</v>
      </c>
      <c r="B73" s="268">
        <v>465.91699999999997</v>
      </c>
      <c r="C73" s="268">
        <v>0.2261</v>
      </c>
      <c r="D73" s="270" t="s">
        <v>483</v>
      </c>
      <c r="E73" s="270" t="s">
        <v>483</v>
      </c>
      <c r="F73" s="270">
        <v>59.247999999999998</v>
      </c>
      <c r="G73" s="270">
        <v>105572.2926</v>
      </c>
      <c r="H73" s="268">
        <v>3026.3521000000001</v>
      </c>
      <c r="I73" s="279" t="s">
        <v>483</v>
      </c>
      <c r="J73" s="80"/>
    </row>
    <row r="74" spans="1:10">
      <c r="A74" s="112" t="s">
        <v>154</v>
      </c>
      <c r="B74" s="268">
        <v>578.33199999999999</v>
      </c>
      <c r="C74" s="270" t="s">
        <v>483</v>
      </c>
      <c r="D74" s="270" t="s">
        <v>483</v>
      </c>
      <c r="E74" s="270" t="s">
        <v>483</v>
      </c>
      <c r="F74" s="270">
        <v>0.01</v>
      </c>
      <c r="G74" s="270">
        <v>53894.484600000003</v>
      </c>
      <c r="H74" s="268">
        <v>11634.4969</v>
      </c>
      <c r="I74" s="279" t="s">
        <v>483</v>
      </c>
      <c r="J74" s="80"/>
    </row>
    <row r="75" spans="1:10">
      <c r="A75" s="112" t="s">
        <v>155</v>
      </c>
      <c r="B75" s="268">
        <v>1149.1795999999999</v>
      </c>
      <c r="C75" s="268">
        <v>0.01</v>
      </c>
      <c r="D75" s="268">
        <v>7.1672000000000002</v>
      </c>
      <c r="E75" s="268">
        <v>42.083100000000002</v>
      </c>
      <c r="F75" s="268">
        <v>215.00810000000001</v>
      </c>
      <c r="G75" s="268">
        <v>46303.728300000002</v>
      </c>
      <c r="H75" s="268">
        <v>11419.670599999999</v>
      </c>
      <c r="I75" s="279" t="s">
        <v>483</v>
      </c>
      <c r="J75" s="80"/>
    </row>
    <row r="76" spans="1:10">
      <c r="A76" s="112" t="s">
        <v>156</v>
      </c>
      <c r="B76" s="268">
        <v>58.103700000000003</v>
      </c>
      <c r="C76" s="270">
        <v>97.576800000000006</v>
      </c>
      <c r="D76" s="270" t="s">
        <v>483</v>
      </c>
      <c r="E76" s="268">
        <v>2.15</v>
      </c>
      <c r="F76" s="270">
        <v>72.329099999999997</v>
      </c>
      <c r="G76" s="270">
        <v>116484.0506</v>
      </c>
      <c r="H76" s="268">
        <v>582.48900000000003</v>
      </c>
      <c r="I76" s="279" t="s">
        <v>483</v>
      </c>
      <c r="J76" s="80"/>
    </row>
    <row r="77" spans="1:10">
      <c r="A77" s="112" t="s">
        <v>157</v>
      </c>
      <c r="B77" s="268">
        <v>75.880200000000002</v>
      </c>
      <c r="C77" s="270" t="s">
        <v>483</v>
      </c>
      <c r="D77" s="268">
        <v>5.1139000000000001</v>
      </c>
      <c r="E77" s="270" t="s">
        <v>483</v>
      </c>
      <c r="F77" s="270" t="s">
        <v>483</v>
      </c>
      <c r="G77" s="270">
        <v>63801.172599999998</v>
      </c>
      <c r="H77" s="268">
        <v>803.25220000000002</v>
      </c>
      <c r="I77" s="279" t="s">
        <v>483</v>
      </c>
      <c r="J77" s="80"/>
    </row>
    <row r="78" spans="1:10">
      <c r="A78" s="112" t="s">
        <v>158</v>
      </c>
      <c r="B78" s="268">
        <v>261.76620000000003</v>
      </c>
      <c r="C78" s="268">
        <v>2.7385999999999999</v>
      </c>
      <c r="D78" s="270" t="s">
        <v>483</v>
      </c>
      <c r="E78" s="268">
        <v>1.0585</v>
      </c>
      <c r="F78" s="270">
        <v>439.12290000000002</v>
      </c>
      <c r="G78" s="268">
        <v>21962.077000000001</v>
      </c>
      <c r="H78" s="268">
        <v>400.15230000000003</v>
      </c>
      <c r="I78" s="279" t="s">
        <v>483</v>
      </c>
      <c r="J78" s="80"/>
    </row>
    <row r="79" spans="1:10">
      <c r="A79" s="112" t="s">
        <v>159</v>
      </c>
      <c r="B79" s="268">
        <v>453.83030000000002</v>
      </c>
      <c r="C79" s="270" t="s">
        <v>483</v>
      </c>
      <c r="D79" s="270" t="s">
        <v>483</v>
      </c>
      <c r="E79" s="270" t="s">
        <v>483</v>
      </c>
      <c r="F79" s="270">
        <v>0.18720000000000001</v>
      </c>
      <c r="G79" s="268">
        <v>82176.409100000004</v>
      </c>
      <c r="H79" s="268">
        <v>2047.4</v>
      </c>
      <c r="I79" s="279" t="s">
        <v>483</v>
      </c>
      <c r="J79" s="80"/>
    </row>
    <row r="80" spans="1:10">
      <c r="A80" s="231" t="s">
        <v>245</v>
      </c>
      <c r="B80" s="271">
        <f t="shared" ref="B80:I80" si="8">SUM(B72:B79)</f>
        <v>3973.1280000000002</v>
      </c>
      <c r="C80" s="271">
        <f t="shared" si="8"/>
        <v>100.64150000000001</v>
      </c>
      <c r="D80" s="271">
        <f t="shared" si="8"/>
        <v>12.2811</v>
      </c>
      <c r="E80" s="271">
        <f t="shared" si="8"/>
        <v>45.291600000000003</v>
      </c>
      <c r="F80" s="271">
        <f t="shared" si="8"/>
        <v>787.0406999999999</v>
      </c>
      <c r="G80" s="271">
        <f t="shared" si="8"/>
        <v>499634.72879999998</v>
      </c>
      <c r="H80" s="271">
        <f t="shared" si="8"/>
        <v>34430.021500000003</v>
      </c>
      <c r="I80" s="276">
        <f t="shared" si="8"/>
        <v>0</v>
      </c>
      <c r="J80" s="80"/>
    </row>
    <row r="81" spans="1:10">
      <c r="A81" s="112"/>
      <c r="B81" s="268"/>
      <c r="C81" s="268"/>
      <c r="D81" s="268"/>
      <c r="E81" s="268"/>
      <c r="F81" s="268"/>
      <c r="G81" s="268"/>
      <c r="H81" s="268"/>
      <c r="I81" s="275"/>
      <c r="J81" s="80"/>
    </row>
    <row r="82" spans="1:10">
      <c r="A82" s="176" t="s">
        <v>201</v>
      </c>
      <c r="B82" s="268">
        <v>41.735999999999997</v>
      </c>
      <c r="C82" s="268">
        <v>0.17680000000000001</v>
      </c>
      <c r="D82" s="270" t="s">
        <v>483</v>
      </c>
      <c r="E82" s="268">
        <v>8.9999999999999993E-3</v>
      </c>
      <c r="F82" s="268">
        <v>40.318899999999999</v>
      </c>
      <c r="G82" s="270">
        <v>38.642000000000003</v>
      </c>
      <c r="H82" s="270">
        <v>304.15210000000002</v>
      </c>
      <c r="I82" s="275">
        <v>19.559100000000001</v>
      </c>
      <c r="J82" s="80"/>
    </row>
    <row r="83" spans="1:10">
      <c r="A83" s="112" t="s">
        <v>160</v>
      </c>
      <c r="B83" s="268">
        <v>77.720200000000006</v>
      </c>
      <c r="C83" s="268">
        <v>0.31640000000000001</v>
      </c>
      <c r="D83" s="268">
        <v>2.5999999999999999E-2</v>
      </c>
      <c r="E83" s="268">
        <v>6.7000000000000004E-2</v>
      </c>
      <c r="F83" s="268">
        <v>230.42830000000001</v>
      </c>
      <c r="G83" s="270">
        <v>2439.7629999999999</v>
      </c>
      <c r="H83" s="270">
        <v>2291.3463000000002</v>
      </c>
      <c r="I83" s="275">
        <v>30.882899999999999</v>
      </c>
      <c r="J83" s="80"/>
    </row>
    <row r="84" spans="1:10">
      <c r="A84" s="231" t="s">
        <v>161</v>
      </c>
      <c r="B84" s="271">
        <f t="shared" ref="B84:I84" si="9">SUM(B82:B83)</f>
        <v>119.4562</v>
      </c>
      <c r="C84" s="271">
        <f t="shared" si="9"/>
        <v>0.49320000000000003</v>
      </c>
      <c r="D84" s="271">
        <f t="shared" si="9"/>
        <v>2.5999999999999999E-2</v>
      </c>
      <c r="E84" s="271">
        <f t="shared" si="9"/>
        <v>7.5999999999999998E-2</v>
      </c>
      <c r="F84" s="271">
        <f t="shared" si="9"/>
        <v>270.74720000000002</v>
      </c>
      <c r="G84" s="271">
        <f t="shared" si="9"/>
        <v>2478.4049999999997</v>
      </c>
      <c r="H84" s="271">
        <f t="shared" si="9"/>
        <v>2595.4984000000004</v>
      </c>
      <c r="I84" s="276">
        <f t="shared" si="9"/>
        <v>50.442</v>
      </c>
      <c r="J84" s="80"/>
    </row>
    <row r="85" spans="1:10">
      <c r="A85" s="112"/>
      <c r="B85" s="268"/>
      <c r="C85" s="268"/>
      <c r="D85" s="268"/>
      <c r="E85" s="268"/>
      <c r="F85" s="268"/>
      <c r="G85" s="268"/>
      <c r="H85" s="268"/>
      <c r="I85" s="275"/>
      <c r="J85" s="80"/>
    </row>
    <row r="86" spans="1:10" ht="13.5" thickBot="1">
      <c r="A86" s="228" t="s">
        <v>202</v>
      </c>
      <c r="B86" s="272">
        <f>B84+B80+B70+B66+B64+B59+B52+B50+B39+B37+B31+B26+B24+B17+B15+B13+B22</f>
        <v>8654.4580000000024</v>
      </c>
      <c r="C86" s="272">
        <f t="shared" ref="C86:I86" si="10">C84+C80+C70+C66+C64+C59+C52+C50+C39+C37+C31+C26+C24+C17+C15+C13+C22</f>
        <v>123.95200000000003</v>
      </c>
      <c r="D86" s="272">
        <f t="shared" si="10"/>
        <v>15.335000000000001</v>
      </c>
      <c r="E86" s="272">
        <f t="shared" si="10"/>
        <v>102.31259999999999</v>
      </c>
      <c r="F86" s="272">
        <f t="shared" si="10"/>
        <v>1877.2991000000002</v>
      </c>
      <c r="G86" s="272">
        <f t="shared" si="10"/>
        <v>757664.39120000007</v>
      </c>
      <c r="H86" s="272">
        <f t="shared" si="10"/>
        <v>109794.01180000001</v>
      </c>
      <c r="I86" s="277">
        <f t="shared" si="10"/>
        <v>11603.1024</v>
      </c>
      <c r="J86" s="81"/>
    </row>
    <row r="87" spans="1:10">
      <c r="A87" s="489" t="s">
        <v>453</v>
      </c>
      <c r="B87" s="489"/>
      <c r="C87" s="489"/>
      <c r="D87" s="489"/>
      <c r="J87" s="80"/>
    </row>
    <row r="88" spans="1:10">
      <c r="A88" s="403" t="s">
        <v>472</v>
      </c>
      <c r="B88" s="403"/>
      <c r="C88" s="403"/>
      <c r="D88" s="403"/>
      <c r="E88" s="403"/>
      <c r="F88" s="403"/>
      <c r="G88" s="403"/>
      <c r="H88" s="403"/>
      <c r="J88" s="80"/>
    </row>
    <row r="89" spans="1:10">
      <c r="J89" s="80"/>
    </row>
    <row r="90" spans="1:10">
      <c r="J90" s="80"/>
    </row>
    <row r="91" spans="1:10">
      <c r="J91" s="80"/>
    </row>
  </sheetData>
  <mergeCells count="14">
    <mergeCell ref="A87:D87"/>
    <mergeCell ref="A88:H88"/>
    <mergeCell ref="A1:I1"/>
    <mergeCell ref="A3:I3"/>
    <mergeCell ref="A4:I4"/>
    <mergeCell ref="B6:B8"/>
    <mergeCell ref="C6:C8"/>
    <mergeCell ref="D6:D8"/>
    <mergeCell ref="E6:E8"/>
    <mergeCell ref="I6:I8"/>
    <mergeCell ref="H6:H8"/>
    <mergeCell ref="F6:F8"/>
    <mergeCell ref="G6:G8"/>
    <mergeCell ref="A6:A8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4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29"/>
  <sheetViews>
    <sheetView view="pageBreakPreview" zoomScale="65" zoomScaleNormal="75" zoomScaleSheetLayoutView="75" workbookViewId="0">
      <selection activeCell="A5" sqref="A5:A6"/>
    </sheetView>
  </sheetViews>
  <sheetFormatPr baseColWidth="10" defaultRowHeight="12.75"/>
  <cols>
    <col min="1" max="1" width="29.85546875" customWidth="1"/>
    <col min="2" max="2" width="12.28515625" customWidth="1"/>
    <col min="3" max="3" width="10" customWidth="1"/>
    <col min="4" max="4" width="12.28515625" customWidth="1"/>
    <col min="5" max="5" width="9.85546875" customWidth="1"/>
    <col min="6" max="6" width="9.28515625" customWidth="1"/>
    <col min="7" max="7" width="10.5703125" customWidth="1"/>
    <col min="8" max="8" width="14.85546875" customWidth="1"/>
    <col min="9" max="9" width="14.28515625" customWidth="1"/>
    <col min="10" max="10" width="14.42578125" customWidth="1"/>
    <col min="11" max="11" width="16.7109375" customWidth="1"/>
    <col min="12" max="15" width="14.42578125" customWidth="1"/>
    <col min="16" max="16" width="14.42578125" style="59" customWidth="1"/>
    <col min="17" max="33" width="11.5703125" style="59" customWidth="1"/>
  </cols>
  <sheetData>
    <row r="1" spans="1:33" ht="18">
      <c r="A1" s="407" t="s">
        <v>251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333"/>
      <c r="R1" s="333"/>
      <c r="S1" s="333"/>
      <c r="T1" s="333"/>
      <c r="U1" s="333"/>
    </row>
    <row r="2" spans="1:3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33" s="59" customFormat="1" ht="30" customHeight="1">
      <c r="A3" s="499" t="s">
        <v>485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328"/>
      <c r="R3" s="328"/>
      <c r="S3" s="328"/>
      <c r="T3" s="328"/>
      <c r="U3" s="328"/>
    </row>
    <row r="4" spans="1:33" ht="13.5" thickBo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33" s="327" customFormat="1" ht="34.5" customHeight="1">
      <c r="A5" s="512" t="s">
        <v>205</v>
      </c>
      <c r="B5" s="408" t="s">
        <v>246</v>
      </c>
      <c r="C5" s="509"/>
      <c r="D5" s="408" t="s">
        <v>247</v>
      </c>
      <c r="E5" s="509"/>
      <c r="F5" s="408" t="s">
        <v>89</v>
      </c>
      <c r="G5" s="509"/>
      <c r="H5" s="400" t="s">
        <v>90</v>
      </c>
      <c r="I5" s="408" t="s">
        <v>489</v>
      </c>
      <c r="J5" s="508"/>
      <c r="K5" s="508"/>
      <c r="L5" s="509"/>
      <c r="M5" s="400" t="s">
        <v>418</v>
      </c>
      <c r="N5" s="400" t="s">
        <v>248</v>
      </c>
      <c r="O5" s="400" t="s">
        <v>92</v>
      </c>
      <c r="P5" s="514" t="s">
        <v>12</v>
      </c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</row>
    <row r="6" spans="1:33" s="327" customFormat="1" ht="38.25" customHeight="1">
      <c r="A6" s="513"/>
      <c r="B6" s="510"/>
      <c r="C6" s="511"/>
      <c r="D6" s="510"/>
      <c r="E6" s="511"/>
      <c r="F6" s="510"/>
      <c r="G6" s="511"/>
      <c r="H6" s="401"/>
      <c r="I6" s="517" t="s">
        <v>238</v>
      </c>
      <c r="J6" s="518"/>
      <c r="K6" s="329" t="s">
        <v>240</v>
      </c>
      <c r="L6" s="519" t="s">
        <v>486</v>
      </c>
      <c r="M6" s="401"/>
      <c r="N6" s="401"/>
      <c r="O6" s="401"/>
      <c r="P6" s="515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</row>
    <row r="7" spans="1:33" s="327" customFormat="1" ht="49.5" customHeight="1" thickBot="1">
      <c r="A7" s="330" t="s">
        <v>110</v>
      </c>
      <c r="B7" s="280" t="s">
        <v>238</v>
      </c>
      <c r="C7" s="280" t="s">
        <v>239</v>
      </c>
      <c r="D7" s="280" t="s">
        <v>238</v>
      </c>
      <c r="E7" s="280" t="s">
        <v>239</v>
      </c>
      <c r="F7" s="280" t="s">
        <v>238</v>
      </c>
      <c r="G7" s="280" t="s">
        <v>239</v>
      </c>
      <c r="H7" s="402"/>
      <c r="I7" s="280" t="s">
        <v>487</v>
      </c>
      <c r="J7" s="280" t="s">
        <v>488</v>
      </c>
      <c r="K7" s="280" t="s">
        <v>490</v>
      </c>
      <c r="L7" s="402"/>
      <c r="M7" s="402"/>
      <c r="N7" s="402"/>
      <c r="O7" s="402"/>
      <c r="P7" s="51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</row>
    <row r="8" spans="1:33">
      <c r="A8" s="170" t="s">
        <v>203</v>
      </c>
      <c r="B8" s="108">
        <v>17</v>
      </c>
      <c r="C8" s="108">
        <v>7</v>
      </c>
      <c r="D8" s="108">
        <v>1</v>
      </c>
      <c r="E8" s="331" t="s">
        <v>483</v>
      </c>
      <c r="F8" s="108">
        <v>1</v>
      </c>
      <c r="G8" s="331" t="s">
        <v>483</v>
      </c>
      <c r="H8" s="108">
        <v>2</v>
      </c>
      <c r="I8" s="108">
        <v>2</v>
      </c>
      <c r="J8" s="331" t="s">
        <v>483</v>
      </c>
      <c r="K8" s="108">
        <v>2</v>
      </c>
      <c r="L8" s="331" t="s">
        <v>483</v>
      </c>
      <c r="M8" s="331" t="s">
        <v>483</v>
      </c>
      <c r="N8" s="331" t="s">
        <v>483</v>
      </c>
      <c r="O8" s="331" t="s">
        <v>483</v>
      </c>
      <c r="P8" s="109">
        <v>32</v>
      </c>
      <c r="AC8"/>
      <c r="AD8"/>
      <c r="AE8"/>
      <c r="AF8"/>
      <c r="AG8"/>
    </row>
    <row r="9" spans="1:33">
      <c r="A9" s="112" t="s">
        <v>111</v>
      </c>
      <c r="B9" s="90">
        <v>46</v>
      </c>
      <c r="C9" s="90">
        <v>16</v>
      </c>
      <c r="D9" s="90">
        <v>16</v>
      </c>
      <c r="E9" s="331" t="s">
        <v>483</v>
      </c>
      <c r="F9" s="90">
        <v>8</v>
      </c>
      <c r="G9" s="331" t="s">
        <v>483</v>
      </c>
      <c r="H9" s="90">
        <v>2</v>
      </c>
      <c r="I9" s="90">
        <v>14</v>
      </c>
      <c r="J9" s="331" t="s">
        <v>483</v>
      </c>
      <c r="K9" s="90">
        <v>3</v>
      </c>
      <c r="L9" s="331" t="s">
        <v>483</v>
      </c>
      <c r="M9" s="331" t="s">
        <v>483</v>
      </c>
      <c r="N9" s="90">
        <v>12</v>
      </c>
      <c r="O9" s="331" t="s">
        <v>483</v>
      </c>
      <c r="P9" s="91">
        <v>117</v>
      </c>
      <c r="AC9"/>
      <c r="AD9"/>
      <c r="AE9"/>
      <c r="AF9"/>
      <c r="AG9"/>
    </row>
    <row r="10" spans="1:33">
      <c r="A10" s="176" t="s">
        <v>204</v>
      </c>
      <c r="B10" s="90">
        <v>24</v>
      </c>
      <c r="C10" s="90">
        <v>8</v>
      </c>
      <c r="D10" s="90">
        <v>2</v>
      </c>
      <c r="E10" s="331" t="s">
        <v>483</v>
      </c>
      <c r="F10" s="331" t="s">
        <v>483</v>
      </c>
      <c r="G10" s="90">
        <v>1</v>
      </c>
      <c r="H10" s="90">
        <v>2</v>
      </c>
      <c r="I10" s="331" t="s">
        <v>483</v>
      </c>
      <c r="J10" s="331" t="s">
        <v>483</v>
      </c>
      <c r="K10" s="90">
        <v>1</v>
      </c>
      <c r="L10" s="331" t="s">
        <v>483</v>
      </c>
      <c r="M10" s="331" t="s">
        <v>483</v>
      </c>
      <c r="N10" s="90">
        <v>5</v>
      </c>
      <c r="O10" s="331" t="s">
        <v>483</v>
      </c>
      <c r="P10" s="91">
        <v>43</v>
      </c>
      <c r="AC10"/>
      <c r="AD10"/>
      <c r="AE10"/>
      <c r="AF10"/>
      <c r="AG10"/>
    </row>
    <row r="11" spans="1:33">
      <c r="A11" s="112" t="s">
        <v>112</v>
      </c>
      <c r="B11" s="90">
        <v>4</v>
      </c>
      <c r="C11" s="90">
        <v>4</v>
      </c>
      <c r="D11" s="90">
        <v>1</v>
      </c>
      <c r="E11" s="331" t="s">
        <v>483</v>
      </c>
      <c r="F11" s="331" t="s">
        <v>483</v>
      </c>
      <c r="G11" s="331" t="s">
        <v>483</v>
      </c>
      <c r="H11" s="90">
        <v>2</v>
      </c>
      <c r="I11" s="90">
        <v>2</v>
      </c>
      <c r="J11" s="331" t="s">
        <v>483</v>
      </c>
      <c r="K11" s="90">
        <v>2</v>
      </c>
      <c r="L11" s="331" t="s">
        <v>483</v>
      </c>
      <c r="M11" s="331" t="s">
        <v>483</v>
      </c>
      <c r="N11" s="90">
        <v>5</v>
      </c>
      <c r="O11" s="331" t="s">
        <v>483</v>
      </c>
      <c r="P11" s="91">
        <v>20</v>
      </c>
      <c r="AC11"/>
      <c r="AD11"/>
      <c r="AE11"/>
      <c r="AF11"/>
      <c r="AG11"/>
    </row>
    <row r="12" spans="1:33">
      <c r="A12" s="231" t="s">
        <v>113</v>
      </c>
      <c r="B12" s="241">
        <f>SUM(B8:B11)</f>
        <v>91</v>
      </c>
      <c r="C12" s="241">
        <f t="shared" ref="C12:M12" si="0">SUM(C8:C11)</f>
        <v>35</v>
      </c>
      <c r="D12" s="241">
        <f t="shared" si="0"/>
        <v>20</v>
      </c>
      <c r="E12" s="241">
        <v>0</v>
      </c>
      <c r="F12" s="241">
        <f t="shared" si="0"/>
        <v>9</v>
      </c>
      <c r="G12" s="241">
        <f t="shared" si="0"/>
        <v>1</v>
      </c>
      <c r="H12" s="241">
        <f t="shared" si="0"/>
        <v>8</v>
      </c>
      <c r="I12" s="241">
        <f t="shared" si="0"/>
        <v>18</v>
      </c>
      <c r="J12" s="241">
        <f t="shared" si="0"/>
        <v>0</v>
      </c>
      <c r="K12" s="241">
        <f>SUM(K8:K11)</f>
        <v>8</v>
      </c>
      <c r="L12" s="241">
        <f>SUM(L8:L11)</f>
        <v>0</v>
      </c>
      <c r="M12" s="241">
        <f t="shared" si="0"/>
        <v>0</v>
      </c>
      <c r="N12" s="241">
        <f>SUM(N8:N11)</f>
        <v>22</v>
      </c>
      <c r="O12" s="241">
        <f>SUM(O8:O11)</f>
        <v>0</v>
      </c>
      <c r="P12" s="242">
        <f>SUM(P8:P11)</f>
        <v>212</v>
      </c>
      <c r="AC12"/>
      <c r="AD12"/>
      <c r="AE12"/>
      <c r="AF12"/>
      <c r="AG12"/>
    </row>
    <row r="13" spans="1:33">
      <c r="A13" s="184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1"/>
      <c r="AC13"/>
      <c r="AD13"/>
      <c r="AE13"/>
      <c r="AF13"/>
      <c r="AG13"/>
    </row>
    <row r="14" spans="1:33">
      <c r="A14" s="231" t="s">
        <v>114</v>
      </c>
      <c r="B14" s="241">
        <v>219</v>
      </c>
      <c r="C14" s="241">
        <v>14</v>
      </c>
      <c r="D14" s="241">
        <v>34</v>
      </c>
      <c r="E14" s="241">
        <v>0</v>
      </c>
      <c r="F14" s="241">
        <v>24</v>
      </c>
      <c r="G14" s="241">
        <v>0</v>
      </c>
      <c r="H14" s="241">
        <v>1</v>
      </c>
      <c r="I14" s="241">
        <v>0</v>
      </c>
      <c r="J14" s="241">
        <v>0</v>
      </c>
      <c r="K14" s="241">
        <v>1</v>
      </c>
      <c r="L14" s="241">
        <v>0</v>
      </c>
      <c r="M14" s="241">
        <v>16</v>
      </c>
      <c r="N14" s="241">
        <v>19</v>
      </c>
      <c r="O14" s="241">
        <v>0</v>
      </c>
      <c r="P14" s="242">
        <v>328</v>
      </c>
      <c r="AC14"/>
      <c r="AD14"/>
      <c r="AE14"/>
      <c r="AF14"/>
      <c r="AG14"/>
    </row>
    <row r="15" spans="1:33">
      <c r="A15" s="112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  <c r="AC15"/>
      <c r="AD15"/>
      <c r="AE15"/>
      <c r="AF15"/>
      <c r="AG15"/>
    </row>
    <row r="16" spans="1:33">
      <c r="A16" s="231" t="s">
        <v>115</v>
      </c>
      <c r="B16" s="241">
        <v>57</v>
      </c>
      <c r="C16" s="241">
        <v>7</v>
      </c>
      <c r="D16" s="241">
        <v>11</v>
      </c>
      <c r="E16" s="241">
        <v>0</v>
      </c>
      <c r="F16" s="241">
        <v>3</v>
      </c>
      <c r="G16" s="241">
        <v>0</v>
      </c>
      <c r="H16" s="241">
        <v>1</v>
      </c>
      <c r="I16" s="241">
        <v>0</v>
      </c>
      <c r="J16" s="241">
        <v>0</v>
      </c>
      <c r="K16" s="241">
        <v>8</v>
      </c>
      <c r="L16" s="241">
        <v>0</v>
      </c>
      <c r="M16" s="241">
        <v>33</v>
      </c>
      <c r="N16" s="241">
        <v>14</v>
      </c>
      <c r="O16" s="241">
        <v>0</v>
      </c>
      <c r="P16" s="242">
        <v>134</v>
      </c>
      <c r="AC16"/>
      <c r="AD16"/>
      <c r="AE16"/>
      <c r="AF16"/>
      <c r="AG16"/>
    </row>
    <row r="17" spans="1:33">
      <c r="A17" s="112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1"/>
      <c r="AC17"/>
      <c r="AD17"/>
      <c r="AE17"/>
      <c r="AF17"/>
      <c r="AG17"/>
    </row>
    <row r="18" spans="1:33">
      <c r="A18" s="112" t="s">
        <v>267</v>
      </c>
      <c r="B18" s="90">
        <v>4</v>
      </c>
      <c r="C18" s="331" t="s">
        <v>483</v>
      </c>
      <c r="D18" s="90">
        <v>1</v>
      </c>
      <c r="E18" s="331" t="s">
        <v>483</v>
      </c>
      <c r="F18" s="331" t="s">
        <v>483</v>
      </c>
      <c r="G18" s="331" t="s">
        <v>483</v>
      </c>
      <c r="H18" s="90">
        <v>1</v>
      </c>
      <c r="I18" s="90">
        <v>1</v>
      </c>
      <c r="J18" s="331" t="s">
        <v>483</v>
      </c>
      <c r="K18" s="90">
        <v>1</v>
      </c>
      <c r="L18" s="331" t="s">
        <v>483</v>
      </c>
      <c r="M18" s="90">
        <v>2</v>
      </c>
      <c r="N18" s="331" t="s">
        <v>483</v>
      </c>
      <c r="O18" s="331" t="s">
        <v>483</v>
      </c>
      <c r="P18" s="91">
        <v>10</v>
      </c>
      <c r="AC18"/>
      <c r="AD18"/>
      <c r="AE18"/>
      <c r="AF18"/>
      <c r="AG18"/>
    </row>
    <row r="19" spans="1:33">
      <c r="A19" s="112" t="s">
        <v>116</v>
      </c>
      <c r="B19" s="90">
        <v>6</v>
      </c>
      <c r="C19" s="90">
        <v>3</v>
      </c>
      <c r="D19" s="90">
        <v>10</v>
      </c>
      <c r="E19" s="90">
        <v>5</v>
      </c>
      <c r="F19" s="331" t="s">
        <v>483</v>
      </c>
      <c r="G19" s="90">
        <v>1</v>
      </c>
      <c r="H19" s="90">
        <v>1</v>
      </c>
      <c r="I19" s="90">
        <v>1</v>
      </c>
      <c r="J19" s="331" t="s">
        <v>483</v>
      </c>
      <c r="K19" s="90">
        <v>5</v>
      </c>
      <c r="L19" s="331" t="s">
        <v>483</v>
      </c>
      <c r="M19" s="90">
        <v>4</v>
      </c>
      <c r="N19" s="90">
        <v>2</v>
      </c>
      <c r="O19" s="331" t="s">
        <v>483</v>
      </c>
      <c r="P19" s="91">
        <v>38</v>
      </c>
      <c r="AC19"/>
      <c r="AD19"/>
      <c r="AE19"/>
      <c r="AF19"/>
      <c r="AG19"/>
    </row>
    <row r="20" spans="1:33">
      <c r="A20" s="112" t="s">
        <v>117</v>
      </c>
      <c r="B20" s="90">
        <v>10</v>
      </c>
      <c r="C20" s="90">
        <v>2</v>
      </c>
      <c r="D20" s="90">
        <v>5</v>
      </c>
      <c r="E20" s="90">
        <v>2</v>
      </c>
      <c r="F20" s="90">
        <v>2</v>
      </c>
      <c r="G20" s="90"/>
      <c r="H20" s="90">
        <v>2</v>
      </c>
      <c r="I20" s="331" t="s">
        <v>483</v>
      </c>
      <c r="J20" s="331" t="s">
        <v>483</v>
      </c>
      <c r="K20" s="90">
        <v>10</v>
      </c>
      <c r="L20" s="331" t="s">
        <v>483</v>
      </c>
      <c r="M20" s="90">
        <v>2</v>
      </c>
      <c r="N20" s="331" t="s">
        <v>483</v>
      </c>
      <c r="O20" s="90">
        <v>1</v>
      </c>
      <c r="P20" s="91">
        <v>36</v>
      </c>
      <c r="AC20"/>
      <c r="AD20"/>
      <c r="AE20"/>
      <c r="AF20"/>
      <c r="AG20"/>
    </row>
    <row r="21" spans="1:33">
      <c r="A21" s="231" t="s">
        <v>268</v>
      </c>
      <c r="B21" s="241">
        <f t="shared" ref="B21:P21" si="1">SUM(B18:B20)</f>
        <v>20</v>
      </c>
      <c r="C21" s="241">
        <f t="shared" si="1"/>
        <v>5</v>
      </c>
      <c r="D21" s="241">
        <f t="shared" si="1"/>
        <v>16</v>
      </c>
      <c r="E21" s="241">
        <f t="shared" si="1"/>
        <v>7</v>
      </c>
      <c r="F21" s="241">
        <f t="shared" si="1"/>
        <v>2</v>
      </c>
      <c r="G21" s="241">
        <f t="shared" si="1"/>
        <v>1</v>
      </c>
      <c r="H21" s="241">
        <f t="shared" si="1"/>
        <v>4</v>
      </c>
      <c r="I21" s="241">
        <f t="shared" si="1"/>
        <v>2</v>
      </c>
      <c r="J21" s="241">
        <f t="shared" si="1"/>
        <v>0</v>
      </c>
      <c r="K21" s="241">
        <f>SUM(K18:K20)</f>
        <v>16</v>
      </c>
      <c r="L21" s="241">
        <f>SUM(L18:L20)</f>
        <v>0</v>
      </c>
      <c r="M21" s="241">
        <f t="shared" si="1"/>
        <v>8</v>
      </c>
      <c r="N21" s="241">
        <f t="shared" si="1"/>
        <v>2</v>
      </c>
      <c r="O21" s="241">
        <f t="shared" si="1"/>
        <v>1</v>
      </c>
      <c r="P21" s="242">
        <f t="shared" si="1"/>
        <v>84</v>
      </c>
      <c r="AC21"/>
      <c r="AD21"/>
      <c r="AE21"/>
      <c r="AF21"/>
      <c r="AG21"/>
    </row>
    <row r="22" spans="1:33">
      <c r="A22" s="112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1"/>
      <c r="AC22"/>
      <c r="AD22"/>
      <c r="AE22"/>
      <c r="AF22"/>
      <c r="AG22"/>
    </row>
    <row r="23" spans="1:33">
      <c r="A23" s="231" t="s">
        <v>118</v>
      </c>
      <c r="B23" s="241">
        <v>13</v>
      </c>
      <c r="C23" s="241">
        <v>2</v>
      </c>
      <c r="D23" s="241">
        <v>12</v>
      </c>
      <c r="E23" s="241">
        <v>4</v>
      </c>
      <c r="F23" s="241">
        <v>4</v>
      </c>
      <c r="G23" s="241">
        <v>0</v>
      </c>
      <c r="H23" s="241">
        <v>0</v>
      </c>
      <c r="I23" s="241">
        <v>0</v>
      </c>
      <c r="J23" s="241">
        <v>0</v>
      </c>
      <c r="K23" s="241">
        <v>3</v>
      </c>
      <c r="L23" s="241">
        <v>0</v>
      </c>
      <c r="M23" s="241">
        <v>25</v>
      </c>
      <c r="N23" s="241">
        <v>2</v>
      </c>
      <c r="O23" s="241">
        <v>0</v>
      </c>
      <c r="P23" s="242">
        <v>65</v>
      </c>
      <c r="AC23"/>
      <c r="AD23"/>
      <c r="AE23"/>
      <c r="AF23"/>
      <c r="AG23"/>
    </row>
    <row r="24" spans="1:33">
      <c r="A24" s="1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1"/>
      <c r="AC24"/>
      <c r="AD24"/>
      <c r="AE24"/>
      <c r="AF24"/>
      <c r="AG24"/>
    </row>
    <row r="25" spans="1:33">
      <c r="A25" s="231" t="s">
        <v>119</v>
      </c>
      <c r="B25" s="241">
        <v>1</v>
      </c>
      <c r="C25" s="241">
        <v>0</v>
      </c>
      <c r="D25" s="241">
        <v>0</v>
      </c>
      <c r="E25" s="241">
        <v>0</v>
      </c>
      <c r="F25" s="241">
        <v>0</v>
      </c>
      <c r="G25" s="241">
        <v>0</v>
      </c>
      <c r="H25" s="241">
        <v>1</v>
      </c>
      <c r="I25" s="241">
        <v>0</v>
      </c>
      <c r="J25" s="241">
        <v>0</v>
      </c>
      <c r="K25" s="241">
        <v>1</v>
      </c>
      <c r="L25" s="241">
        <v>0</v>
      </c>
      <c r="M25" s="241">
        <v>0</v>
      </c>
      <c r="N25" s="241">
        <v>7</v>
      </c>
      <c r="O25" s="241">
        <v>0</v>
      </c>
      <c r="P25" s="242">
        <v>10</v>
      </c>
      <c r="AC25"/>
      <c r="AD25"/>
      <c r="AE25"/>
      <c r="AF25"/>
      <c r="AG25"/>
    </row>
    <row r="26" spans="1:33">
      <c r="A26" s="112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1"/>
      <c r="AC26"/>
      <c r="AD26"/>
      <c r="AE26"/>
      <c r="AF26"/>
      <c r="AG26"/>
    </row>
    <row r="27" spans="1:33">
      <c r="A27" s="112" t="s">
        <v>120</v>
      </c>
      <c r="B27" s="90">
        <v>4</v>
      </c>
      <c r="C27" s="331" t="s">
        <v>483</v>
      </c>
      <c r="D27" s="90">
        <v>5</v>
      </c>
      <c r="E27" s="331" t="s">
        <v>483</v>
      </c>
      <c r="F27" s="90">
        <v>1</v>
      </c>
      <c r="G27" s="331" t="s">
        <v>483</v>
      </c>
      <c r="H27" s="331" t="s">
        <v>483</v>
      </c>
      <c r="I27" s="90">
        <v>1</v>
      </c>
      <c r="J27" s="331" t="s">
        <v>483</v>
      </c>
      <c r="K27" s="90">
        <v>1</v>
      </c>
      <c r="L27" s="331" t="s">
        <v>483</v>
      </c>
      <c r="M27" s="331" t="s">
        <v>483</v>
      </c>
      <c r="N27" s="331" t="s">
        <v>483</v>
      </c>
      <c r="O27" s="331" t="s">
        <v>483</v>
      </c>
      <c r="P27" s="91">
        <v>12</v>
      </c>
      <c r="AC27"/>
      <c r="AD27"/>
      <c r="AE27"/>
      <c r="AF27"/>
      <c r="AG27"/>
    </row>
    <row r="28" spans="1:33">
      <c r="A28" s="112" t="s">
        <v>121</v>
      </c>
      <c r="B28" s="90">
        <v>3</v>
      </c>
      <c r="C28" s="331" t="s">
        <v>483</v>
      </c>
      <c r="D28" s="90">
        <v>5</v>
      </c>
      <c r="E28" s="331" t="s">
        <v>483</v>
      </c>
      <c r="F28" s="90">
        <v>1</v>
      </c>
      <c r="G28" s="331" t="s">
        <v>483</v>
      </c>
      <c r="H28" s="90">
        <v>1</v>
      </c>
      <c r="I28" s="331" t="s">
        <v>483</v>
      </c>
      <c r="J28" s="331" t="s">
        <v>483</v>
      </c>
      <c r="K28" s="331" t="s">
        <v>483</v>
      </c>
      <c r="L28" s="331" t="s">
        <v>483</v>
      </c>
      <c r="M28" s="331" t="s">
        <v>483</v>
      </c>
      <c r="N28" s="331" t="s">
        <v>483</v>
      </c>
      <c r="O28" s="331" t="s">
        <v>483</v>
      </c>
      <c r="P28" s="91">
        <v>10</v>
      </c>
      <c r="AC28"/>
      <c r="AD28"/>
      <c r="AE28"/>
      <c r="AF28"/>
      <c r="AG28"/>
    </row>
    <row r="29" spans="1:33">
      <c r="A29" s="112" t="s">
        <v>122</v>
      </c>
      <c r="B29" s="331" t="s">
        <v>483</v>
      </c>
      <c r="C29" s="331" t="s">
        <v>483</v>
      </c>
      <c r="D29" s="90">
        <v>7</v>
      </c>
      <c r="E29" s="331" t="s">
        <v>483</v>
      </c>
      <c r="F29" s="90">
        <v>1</v>
      </c>
      <c r="G29" s="331" t="s">
        <v>483</v>
      </c>
      <c r="H29" s="90">
        <v>3</v>
      </c>
      <c r="I29" s="331" t="s">
        <v>483</v>
      </c>
      <c r="J29" s="331" t="s">
        <v>483</v>
      </c>
      <c r="K29" s="90">
        <v>1</v>
      </c>
      <c r="L29" s="331" t="s">
        <v>483</v>
      </c>
      <c r="M29" s="331" t="s">
        <v>483</v>
      </c>
      <c r="N29" s="331">
        <v>1</v>
      </c>
      <c r="O29" s="331" t="s">
        <v>483</v>
      </c>
      <c r="P29" s="91">
        <v>14</v>
      </c>
      <c r="AC29"/>
      <c r="AD29"/>
      <c r="AE29"/>
      <c r="AF29"/>
      <c r="AG29"/>
    </row>
    <row r="30" spans="1:33">
      <c r="A30" s="231" t="s">
        <v>269</v>
      </c>
      <c r="B30" s="241">
        <f>SUM(B27:B29)</f>
        <v>7</v>
      </c>
      <c r="C30" s="241">
        <f t="shared" ref="C30:P30" si="2">SUM(C27:C29)</f>
        <v>0</v>
      </c>
      <c r="D30" s="241">
        <f t="shared" si="2"/>
        <v>17</v>
      </c>
      <c r="E30" s="241">
        <f t="shared" si="2"/>
        <v>0</v>
      </c>
      <c r="F30" s="241">
        <f t="shared" si="2"/>
        <v>3</v>
      </c>
      <c r="G30" s="241">
        <f t="shared" si="2"/>
        <v>0</v>
      </c>
      <c r="H30" s="241">
        <f t="shared" si="2"/>
        <v>4</v>
      </c>
      <c r="I30" s="241">
        <f t="shared" si="2"/>
        <v>1</v>
      </c>
      <c r="J30" s="241">
        <f t="shared" si="2"/>
        <v>0</v>
      </c>
      <c r="K30" s="241">
        <f t="shared" si="2"/>
        <v>2</v>
      </c>
      <c r="L30" s="241">
        <f t="shared" si="2"/>
        <v>0</v>
      </c>
      <c r="M30" s="241">
        <f t="shared" si="2"/>
        <v>0</v>
      </c>
      <c r="N30" s="241">
        <f t="shared" si="2"/>
        <v>1</v>
      </c>
      <c r="O30" s="241">
        <f t="shared" si="2"/>
        <v>0</v>
      </c>
      <c r="P30" s="242">
        <f t="shared" si="2"/>
        <v>36</v>
      </c>
      <c r="AC30"/>
      <c r="AD30"/>
      <c r="AE30"/>
      <c r="AF30"/>
      <c r="AG30"/>
    </row>
    <row r="31" spans="1:33">
      <c r="A31" s="112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1"/>
      <c r="AC31"/>
      <c r="AD31"/>
      <c r="AE31"/>
      <c r="AF31"/>
      <c r="AG31"/>
    </row>
    <row r="32" spans="1:33">
      <c r="A32" s="112" t="s">
        <v>123</v>
      </c>
      <c r="B32" s="90">
        <v>54</v>
      </c>
      <c r="C32" s="90">
        <v>1</v>
      </c>
      <c r="D32" s="90">
        <v>16</v>
      </c>
      <c r="E32" s="331" t="s">
        <v>483</v>
      </c>
      <c r="F32" s="90">
        <v>12</v>
      </c>
      <c r="G32" s="90">
        <v>3</v>
      </c>
      <c r="H32" s="90">
        <v>6</v>
      </c>
      <c r="I32" s="90">
        <v>9</v>
      </c>
      <c r="J32" s="331" t="s">
        <v>483</v>
      </c>
      <c r="K32" s="90">
        <v>13</v>
      </c>
      <c r="L32" s="331" t="s">
        <v>483</v>
      </c>
      <c r="M32" s="90">
        <v>4</v>
      </c>
      <c r="N32" s="90">
        <v>5</v>
      </c>
      <c r="O32" s="90">
        <v>1</v>
      </c>
      <c r="P32" s="91">
        <v>124</v>
      </c>
      <c r="AC32"/>
      <c r="AD32"/>
      <c r="AE32"/>
      <c r="AF32"/>
      <c r="AG32"/>
    </row>
    <row r="33" spans="1:33">
      <c r="A33" s="112" t="s">
        <v>124</v>
      </c>
      <c r="B33" s="90">
        <v>122</v>
      </c>
      <c r="C33" s="90">
        <v>5</v>
      </c>
      <c r="D33" s="90">
        <v>29</v>
      </c>
      <c r="E33" s="90">
        <v>2</v>
      </c>
      <c r="F33" s="90">
        <v>19</v>
      </c>
      <c r="G33" s="90">
        <v>1</v>
      </c>
      <c r="H33" s="90">
        <v>2</v>
      </c>
      <c r="I33" s="90">
        <v>9</v>
      </c>
      <c r="J33" s="331" t="s">
        <v>483</v>
      </c>
      <c r="K33" s="90">
        <v>6</v>
      </c>
      <c r="L33" s="331" t="s">
        <v>483</v>
      </c>
      <c r="M33" s="90">
        <v>24</v>
      </c>
      <c r="N33" s="90">
        <v>2</v>
      </c>
      <c r="O33" s="331" t="s">
        <v>483</v>
      </c>
      <c r="P33" s="91">
        <v>221</v>
      </c>
      <c r="AC33"/>
      <c r="AD33"/>
      <c r="AE33"/>
      <c r="AF33"/>
      <c r="AG33"/>
    </row>
    <row r="34" spans="1:33">
      <c r="A34" s="112" t="s">
        <v>125</v>
      </c>
      <c r="B34" s="90">
        <v>196</v>
      </c>
      <c r="C34" s="331" t="s">
        <v>483</v>
      </c>
      <c r="D34" s="90">
        <v>44</v>
      </c>
      <c r="E34" s="331" t="s">
        <v>483</v>
      </c>
      <c r="F34" s="90">
        <v>41</v>
      </c>
      <c r="G34" s="331">
        <v>1</v>
      </c>
      <c r="H34" s="90">
        <v>1</v>
      </c>
      <c r="I34" s="90">
        <v>2</v>
      </c>
      <c r="J34" s="331" t="s">
        <v>483</v>
      </c>
      <c r="K34" s="90">
        <v>1</v>
      </c>
      <c r="L34" s="331" t="s">
        <v>483</v>
      </c>
      <c r="M34" s="90">
        <v>27</v>
      </c>
      <c r="N34" s="331" t="s">
        <v>483</v>
      </c>
      <c r="O34" s="331" t="s">
        <v>483</v>
      </c>
      <c r="P34" s="91">
        <v>313</v>
      </c>
      <c r="AC34"/>
      <c r="AD34"/>
      <c r="AE34"/>
      <c r="AF34"/>
      <c r="AG34"/>
    </row>
    <row r="35" spans="1:33">
      <c r="A35" s="112" t="s">
        <v>126</v>
      </c>
      <c r="B35" s="331" t="s">
        <v>483</v>
      </c>
      <c r="C35" s="331" t="s">
        <v>483</v>
      </c>
      <c r="D35" s="90">
        <v>3</v>
      </c>
      <c r="E35" s="331" t="s">
        <v>483</v>
      </c>
      <c r="F35" s="90">
        <v>1</v>
      </c>
      <c r="G35" s="331" t="s">
        <v>483</v>
      </c>
      <c r="H35" s="331" t="s">
        <v>483</v>
      </c>
      <c r="I35" s="331" t="s">
        <v>483</v>
      </c>
      <c r="J35" s="331" t="s">
        <v>483</v>
      </c>
      <c r="K35" s="90">
        <v>3</v>
      </c>
      <c r="L35" s="331" t="s">
        <v>483</v>
      </c>
      <c r="M35" s="90">
        <v>1</v>
      </c>
      <c r="N35" s="90">
        <v>1</v>
      </c>
      <c r="O35" s="331" t="s">
        <v>483</v>
      </c>
      <c r="P35" s="91">
        <v>9</v>
      </c>
      <c r="AC35"/>
      <c r="AD35"/>
      <c r="AE35"/>
      <c r="AF35"/>
      <c r="AG35"/>
    </row>
    <row r="36" spans="1:33">
      <c r="A36" s="231" t="s">
        <v>127</v>
      </c>
      <c r="B36" s="241">
        <f>SUM(B32:B35)</f>
        <v>372</v>
      </c>
      <c r="C36" s="241">
        <f t="shared" ref="C36:P36" si="3">SUM(C32:C35)</f>
        <v>6</v>
      </c>
      <c r="D36" s="241">
        <f t="shared" si="3"/>
        <v>92</v>
      </c>
      <c r="E36" s="241">
        <f t="shared" si="3"/>
        <v>2</v>
      </c>
      <c r="F36" s="241">
        <f t="shared" si="3"/>
        <v>73</v>
      </c>
      <c r="G36" s="241">
        <f t="shared" si="3"/>
        <v>5</v>
      </c>
      <c r="H36" s="241">
        <f t="shared" si="3"/>
        <v>9</v>
      </c>
      <c r="I36" s="241">
        <f t="shared" si="3"/>
        <v>20</v>
      </c>
      <c r="J36" s="241">
        <f t="shared" si="3"/>
        <v>0</v>
      </c>
      <c r="K36" s="241">
        <f>SUM(K32:K35)</f>
        <v>23</v>
      </c>
      <c r="L36" s="241">
        <f>SUM(L32:L35)</f>
        <v>0</v>
      </c>
      <c r="M36" s="241">
        <v>56</v>
      </c>
      <c r="N36" s="241">
        <f t="shared" si="3"/>
        <v>8</v>
      </c>
      <c r="O36" s="241">
        <f t="shared" si="3"/>
        <v>1</v>
      </c>
      <c r="P36" s="242">
        <f t="shared" si="3"/>
        <v>667</v>
      </c>
      <c r="AC36"/>
      <c r="AD36"/>
      <c r="AE36"/>
      <c r="AF36"/>
      <c r="AG36"/>
    </row>
    <row r="37" spans="1:33">
      <c r="A37" s="112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  <c r="AC37"/>
      <c r="AD37"/>
      <c r="AE37"/>
      <c r="AF37"/>
      <c r="AG37"/>
    </row>
    <row r="38" spans="1:33">
      <c r="A38" s="231" t="s">
        <v>128</v>
      </c>
      <c r="B38" s="241">
        <v>58</v>
      </c>
      <c r="C38" s="241">
        <v>5</v>
      </c>
      <c r="D38" s="241">
        <v>146</v>
      </c>
      <c r="E38" s="241">
        <v>3</v>
      </c>
      <c r="F38" s="241">
        <v>23</v>
      </c>
      <c r="G38" s="241">
        <v>3</v>
      </c>
      <c r="H38" s="241">
        <v>42</v>
      </c>
      <c r="I38" s="241">
        <v>1</v>
      </c>
      <c r="J38" s="241">
        <v>2</v>
      </c>
      <c r="K38" s="241">
        <v>27</v>
      </c>
      <c r="L38" s="241">
        <v>0</v>
      </c>
      <c r="M38" s="241">
        <v>0</v>
      </c>
      <c r="N38" s="241">
        <v>6</v>
      </c>
      <c r="O38" s="241">
        <v>0</v>
      </c>
      <c r="P38" s="242">
        <v>315</v>
      </c>
      <c r="AC38"/>
      <c r="AD38"/>
      <c r="AE38"/>
      <c r="AF38"/>
      <c r="AG38"/>
    </row>
    <row r="39" spans="1:33">
      <c r="A39" s="1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AC39"/>
      <c r="AD39"/>
      <c r="AE39"/>
      <c r="AF39"/>
      <c r="AG39"/>
    </row>
    <row r="40" spans="1:33">
      <c r="A40" s="112" t="s">
        <v>270</v>
      </c>
      <c r="B40" s="90">
        <v>13</v>
      </c>
      <c r="C40" s="331" t="s">
        <v>483</v>
      </c>
      <c r="D40" s="331" t="s">
        <v>483</v>
      </c>
      <c r="E40" s="90"/>
      <c r="F40" s="331" t="s">
        <v>483</v>
      </c>
      <c r="G40" s="331" t="s">
        <v>483</v>
      </c>
      <c r="H40" s="90">
        <v>1</v>
      </c>
      <c r="I40" s="331" t="s">
        <v>483</v>
      </c>
      <c r="J40" s="331" t="s">
        <v>483</v>
      </c>
      <c r="K40" s="331" t="s">
        <v>483</v>
      </c>
      <c r="L40" s="331" t="s">
        <v>483</v>
      </c>
      <c r="M40" s="331" t="s">
        <v>483</v>
      </c>
      <c r="N40" s="90">
        <v>2</v>
      </c>
      <c r="O40" s="331" t="s">
        <v>483</v>
      </c>
      <c r="P40" s="91">
        <v>16</v>
      </c>
      <c r="AC40"/>
      <c r="AD40"/>
      <c r="AE40"/>
      <c r="AF40"/>
      <c r="AG40"/>
    </row>
    <row r="41" spans="1:33">
      <c r="A41" s="112" t="s">
        <v>129</v>
      </c>
      <c r="B41" s="331" t="s">
        <v>483</v>
      </c>
      <c r="C41" s="331" t="s">
        <v>483</v>
      </c>
      <c r="D41" s="331" t="s">
        <v>483</v>
      </c>
      <c r="E41" s="90">
        <v>1</v>
      </c>
      <c r="F41" s="331" t="s">
        <v>483</v>
      </c>
      <c r="G41" s="90">
        <v>1</v>
      </c>
      <c r="H41" s="331" t="s">
        <v>483</v>
      </c>
      <c r="I41" s="331" t="s">
        <v>483</v>
      </c>
      <c r="J41" s="331" t="s">
        <v>483</v>
      </c>
      <c r="K41" s="331" t="s">
        <v>483</v>
      </c>
      <c r="L41" s="331" t="s">
        <v>483</v>
      </c>
      <c r="M41" s="331" t="s">
        <v>483</v>
      </c>
      <c r="N41" s="90">
        <v>2</v>
      </c>
      <c r="O41" s="331" t="s">
        <v>483</v>
      </c>
      <c r="P41" s="91">
        <v>4</v>
      </c>
      <c r="AC41"/>
      <c r="AD41"/>
      <c r="AE41"/>
      <c r="AF41"/>
      <c r="AG41"/>
    </row>
    <row r="42" spans="1:33">
      <c r="A42" s="112" t="s">
        <v>130</v>
      </c>
      <c r="B42" s="90">
        <v>4</v>
      </c>
      <c r="C42" s="331" t="s">
        <v>483</v>
      </c>
      <c r="D42" s="331" t="s">
        <v>483</v>
      </c>
      <c r="E42" s="331" t="s">
        <v>483</v>
      </c>
      <c r="F42" s="331" t="s">
        <v>483</v>
      </c>
      <c r="G42" s="90">
        <v>2</v>
      </c>
      <c r="H42" s="331" t="s">
        <v>483</v>
      </c>
      <c r="I42" s="331" t="s">
        <v>483</v>
      </c>
      <c r="J42" s="331" t="s">
        <v>483</v>
      </c>
      <c r="K42" s="331" t="s">
        <v>483</v>
      </c>
      <c r="L42" s="331" t="s">
        <v>483</v>
      </c>
      <c r="M42" s="331" t="s">
        <v>483</v>
      </c>
      <c r="N42" s="331" t="s">
        <v>483</v>
      </c>
      <c r="O42" s="331" t="s">
        <v>483</v>
      </c>
      <c r="P42" s="91">
        <v>6</v>
      </c>
      <c r="AC42"/>
      <c r="AD42"/>
      <c r="AE42"/>
      <c r="AF42"/>
      <c r="AG42"/>
    </row>
    <row r="43" spans="1:33">
      <c r="A43" s="112" t="s">
        <v>131</v>
      </c>
      <c r="B43" s="331" t="s">
        <v>483</v>
      </c>
      <c r="C43" s="331" t="s">
        <v>483</v>
      </c>
      <c r="D43" s="331" t="s">
        <v>483</v>
      </c>
      <c r="E43" s="331" t="s">
        <v>483</v>
      </c>
      <c r="F43" s="331" t="s">
        <v>483</v>
      </c>
      <c r="G43" s="331" t="s">
        <v>483</v>
      </c>
      <c r="H43" s="331" t="s">
        <v>483</v>
      </c>
      <c r="I43" s="90">
        <v>2</v>
      </c>
      <c r="J43" s="331" t="s">
        <v>483</v>
      </c>
      <c r="K43" s="331" t="s">
        <v>483</v>
      </c>
      <c r="L43" s="331" t="s">
        <v>483</v>
      </c>
      <c r="M43" s="331" t="s">
        <v>483</v>
      </c>
      <c r="N43" s="90">
        <v>2</v>
      </c>
      <c r="O43" s="331" t="s">
        <v>483</v>
      </c>
      <c r="P43" s="91">
        <v>4</v>
      </c>
      <c r="AC43"/>
      <c r="AD43"/>
      <c r="AE43"/>
      <c r="AF43"/>
      <c r="AG43"/>
    </row>
    <row r="44" spans="1:33">
      <c r="A44" s="112" t="s">
        <v>132</v>
      </c>
      <c r="B44" s="331" t="s">
        <v>483</v>
      </c>
      <c r="C44" s="331" t="s">
        <v>483</v>
      </c>
      <c r="D44" s="331" t="s">
        <v>483</v>
      </c>
      <c r="E44" s="90">
        <v>1</v>
      </c>
      <c r="F44" s="331" t="s">
        <v>483</v>
      </c>
      <c r="G44" s="331" t="s">
        <v>483</v>
      </c>
      <c r="H44" s="331" t="s">
        <v>483</v>
      </c>
      <c r="I44" s="331" t="s">
        <v>483</v>
      </c>
      <c r="J44" s="331" t="s">
        <v>483</v>
      </c>
      <c r="K44" s="331" t="s">
        <v>483</v>
      </c>
      <c r="L44" s="331" t="s">
        <v>483</v>
      </c>
      <c r="M44" s="331" t="s">
        <v>483</v>
      </c>
      <c r="N44" s="90">
        <v>1</v>
      </c>
      <c r="O44" s="331" t="s">
        <v>483</v>
      </c>
      <c r="P44" s="91">
        <v>2</v>
      </c>
      <c r="AC44"/>
      <c r="AD44"/>
      <c r="AE44"/>
      <c r="AF44"/>
      <c r="AG44"/>
    </row>
    <row r="45" spans="1:33">
      <c r="A45" s="112" t="s">
        <v>133</v>
      </c>
      <c r="B45" s="90">
        <v>3</v>
      </c>
      <c r="C45" s="331" t="s">
        <v>483</v>
      </c>
      <c r="D45" s="331" t="s">
        <v>483</v>
      </c>
      <c r="E45" s="90">
        <v>1</v>
      </c>
      <c r="F45" s="331" t="s">
        <v>483</v>
      </c>
      <c r="G45" s="331" t="s">
        <v>483</v>
      </c>
      <c r="H45" s="331" t="s">
        <v>483</v>
      </c>
      <c r="I45" s="90">
        <v>1</v>
      </c>
      <c r="J45" s="331" t="s">
        <v>483</v>
      </c>
      <c r="K45" s="90">
        <v>2</v>
      </c>
      <c r="L45" s="331" t="s">
        <v>483</v>
      </c>
      <c r="M45" s="331" t="s">
        <v>483</v>
      </c>
      <c r="N45" s="331" t="s">
        <v>483</v>
      </c>
      <c r="O45" s="331" t="s">
        <v>483</v>
      </c>
      <c r="P45" s="91">
        <v>7</v>
      </c>
      <c r="AC45"/>
      <c r="AD45"/>
      <c r="AE45"/>
      <c r="AF45"/>
      <c r="AG45"/>
    </row>
    <row r="46" spans="1:33">
      <c r="A46" s="112" t="s">
        <v>134</v>
      </c>
      <c r="B46" s="331" t="s">
        <v>483</v>
      </c>
      <c r="C46" s="331" t="s">
        <v>483</v>
      </c>
      <c r="D46" s="331" t="s">
        <v>483</v>
      </c>
      <c r="E46" s="331" t="s">
        <v>483</v>
      </c>
      <c r="F46" s="331" t="s">
        <v>483</v>
      </c>
      <c r="G46" s="331" t="s">
        <v>483</v>
      </c>
      <c r="H46" s="331" t="s">
        <v>483</v>
      </c>
      <c r="I46" s="331" t="s">
        <v>483</v>
      </c>
      <c r="J46" s="331" t="s">
        <v>483</v>
      </c>
      <c r="K46" s="331" t="s">
        <v>483</v>
      </c>
      <c r="L46" s="331" t="s">
        <v>483</v>
      </c>
      <c r="M46" s="331" t="s">
        <v>483</v>
      </c>
      <c r="N46" s="90">
        <v>1</v>
      </c>
      <c r="O46" s="331" t="s">
        <v>483</v>
      </c>
      <c r="P46" s="91">
        <v>1</v>
      </c>
      <c r="AC46"/>
      <c r="AD46"/>
      <c r="AE46"/>
      <c r="AF46"/>
      <c r="AG46"/>
    </row>
    <row r="47" spans="1:33">
      <c r="A47" s="112" t="s">
        <v>135</v>
      </c>
      <c r="B47" s="331" t="s">
        <v>483</v>
      </c>
      <c r="C47" s="90">
        <v>1</v>
      </c>
      <c r="D47" s="331" t="s">
        <v>483</v>
      </c>
      <c r="E47" s="331" t="s">
        <v>483</v>
      </c>
      <c r="F47" s="331" t="s">
        <v>483</v>
      </c>
      <c r="G47" s="331" t="s">
        <v>483</v>
      </c>
      <c r="H47" s="331" t="s">
        <v>483</v>
      </c>
      <c r="I47" s="331" t="s">
        <v>483</v>
      </c>
      <c r="J47" s="331" t="s">
        <v>483</v>
      </c>
      <c r="K47" s="90">
        <v>3</v>
      </c>
      <c r="L47" s="331" t="s">
        <v>483</v>
      </c>
      <c r="M47" s="331" t="s">
        <v>483</v>
      </c>
      <c r="N47" s="331" t="s">
        <v>483</v>
      </c>
      <c r="O47" s="331" t="s">
        <v>483</v>
      </c>
      <c r="P47" s="332">
        <v>4</v>
      </c>
      <c r="AC47"/>
      <c r="AD47"/>
      <c r="AE47"/>
      <c r="AF47"/>
      <c r="AG47"/>
    </row>
    <row r="48" spans="1:33">
      <c r="A48" s="112" t="s">
        <v>136</v>
      </c>
      <c r="B48" s="90">
        <v>1</v>
      </c>
      <c r="C48" s="331" t="s">
        <v>483</v>
      </c>
      <c r="D48" s="90">
        <v>2</v>
      </c>
      <c r="E48" s="90">
        <v>1</v>
      </c>
      <c r="F48" s="90"/>
      <c r="G48" s="90">
        <v>1</v>
      </c>
      <c r="H48" s="331" t="s">
        <v>483</v>
      </c>
      <c r="I48" s="331" t="s">
        <v>483</v>
      </c>
      <c r="J48" s="331" t="s">
        <v>483</v>
      </c>
      <c r="K48" s="90">
        <v>1</v>
      </c>
      <c r="L48" s="331" t="s">
        <v>483</v>
      </c>
      <c r="M48" s="331" t="s">
        <v>483</v>
      </c>
      <c r="N48" s="331">
        <v>1</v>
      </c>
      <c r="O48" s="331" t="s">
        <v>483</v>
      </c>
      <c r="P48" s="332">
        <v>7</v>
      </c>
      <c r="AC48"/>
      <c r="AD48"/>
      <c r="AE48"/>
      <c r="AF48"/>
      <c r="AG48"/>
    </row>
    <row r="49" spans="1:33">
      <c r="A49" s="231" t="s">
        <v>252</v>
      </c>
      <c r="B49" s="241">
        <f>SUM(B40:B48)</f>
        <v>21</v>
      </c>
      <c r="C49" s="241">
        <f t="shared" ref="C49:P49" si="4">SUM(C40:C48)</f>
        <v>1</v>
      </c>
      <c r="D49" s="241">
        <f t="shared" si="4"/>
        <v>2</v>
      </c>
      <c r="E49" s="241">
        <f t="shared" si="4"/>
        <v>4</v>
      </c>
      <c r="F49" s="241">
        <f t="shared" si="4"/>
        <v>0</v>
      </c>
      <c r="G49" s="241">
        <f t="shared" si="4"/>
        <v>4</v>
      </c>
      <c r="H49" s="241">
        <f t="shared" si="4"/>
        <v>1</v>
      </c>
      <c r="I49" s="241">
        <f t="shared" si="4"/>
        <v>3</v>
      </c>
      <c r="J49" s="241">
        <f t="shared" si="4"/>
        <v>0</v>
      </c>
      <c r="K49" s="241">
        <f>SUM(K40:K48)</f>
        <v>6</v>
      </c>
      <c r="L49" s="241">
        <f>SUM(L40:L48)</f>
        <v>0</v>
      </c>
      <c r="M49" s="241">
        <f t="shared" si="4"/>
        <v>0</v>
      </c>
      <c r="N49" s="241">
        <f t="shared" si="4"/>
        <v>9</v>
      </c>
      <c r="O49" s="241">
        <f t="shared" si="4"/>
        <v>0</v>
      </c>
      <c r="P49" s="242">
        <f t="shared" si="4"/>
        <v>51</v>
      </c>
      <c r="AC49"/>
      <c r="AD49"/>
      <c r="AE49"/>
      <c r="AF49"/>
      <c r="AG49"/>
    </row>
    <row r="50" spans="1:33">
      <c r="A50" s="112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1"/>
      <c r="AC50"/>
      <c r="AD50"/>
      <c r="AE50"/>
      <c r="AF50"/>
      <c r="AG50"/>
    </row>
    <row r="51" spans="1:33">
      <c r="A51" s="231" t="s">
        <v>137</v>
      </c>
      <c r="B51" s="241">
        <v>10</v>
      </c>
      <c r="C51" s="241">
        <v>2</v>
      </c>
      <c r="D51" s="241">
        <v>0</v>
      </c>
      <c r="E51" s="241">
        <v>0</v>
      </c>
      <c r="F51" s="241">
        <v>0</v>
      </c>
      <c r="G51" s="241">
        <v>1</v>
      </c>
      <c r="H51" s="241">
        <v>0</v>
      </c>
      <c r="I51" s="241">
        <v>0</v>
      </c>
      <c r="J51" s="241">
        <v>0</v>
      </c>
      <c r="K51" s="241">
        <v>0</v>
      </c>
      <c r="L51" s="241">
        <v>0</v>
      </c>
      <c r="M51" s="241">
        <v>1</v>
      </c>
      <c r="N51" s="241">
        <v>4</v>
      </c>
      <c r="O51" s="241">
        <v>0</v>
      </c>
      <c r="P51" s="242">
        <v>18</v>
      </c>
      <c r="AC51"/>
      <c r="AD51"/>
      <c r="AE51"/>
      <c r="AF51"/>
      <c r="AG51"/>
    </row>
    <row r="52" spans="1:33">
      <c r="A52" s="112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1"/>
      <c r="AC52"/>
      <c r="AD52"/>
      <c r="AE52"/>
      <c r="AF52"/>
      <c r="AG52"/>
    </row>
    <row r="53" spans="1:33">
      <c r="A53" s="112" t="s">
        <v>138</v>
      </c>
      <c r="B53" s="90">
        <v>4</v>
      </c>
      <c r="C53" s="90">
        <v>1</v>
      </c>
      <c r="D53" s="90">
        <v>44</v>
      </c>
      <c r="E53" s="90">
        <v>4</v>
      </c>
      <c r="F53" s="90">
        <v>44</v>
      </c>
      <c r="G53" s="90">
        <v>8</v>
      </c>
      <c r="H53" s="90">
        <v>3</v>
      </c>
      <c r="I53" s="90">
        <v>2</v>
      </c>
      <c r="J53" s="331" t="s">
        <v>483</v>
      </c>
      <c r="K53" s="90">
        <v>2</v>
      </c>
      <c r="L53" s="331" t="s">
        <v>483</v>
      </c>
      <c r="M53" s="90">
        <v>2</v>
      </c>
      <c r="N53" s="90">
        <v>1</v>
      </c>
      <c r="O53" s="331" t="s">
        <v>483</v>
      </c>
      <c r="P53" s="91">
        <v>115</v>
      </c>
      <c r="AC53"/>
      <c r="AD53"/>
      <c r="AE53"/>
      <c r="AF53"/>
      <c r="AG53"/>
    </row>
    <row r="54" spans="1:33">
      <c r="A54" s="112" t="s">
        <v>139</v>
      </c>
      <c r="B54" s="90">
        <v>16</v>
      </c>
      <c r="C54" s="331" t="s">
        <v>483</v>
      </c>
      <c r="D54" s="90">
        <v>46</v>
      </c>
      <c r="E54" s="90">
        <v>2</v>
      </c>
      <c r="F54" s="90">
        <v>5</v>
      </c>
      <c r="G54" s="331" t="s">
        <v>483</v>
      </c>
      <c r="H54" s="331" t="s">
        <v>483</v>
      </c>
      <c r="I54" s="331" t="s">
        <v>483</v>
      </c>
      <c r="J54" s="331" t="s">
        <v>483</v>
      </c>
      <c r="K54" s="90">
        <v>1</v>
      </c>
      <c r="L54" s="90">
        <v>1</v>
      </c>
      <c r="M54" s="331" t="s">
        <v>483</v>
      </c>
      <c r="N54" s="90">
        <v>2</v>
      </c>
      <c r="O54" s="331" t="s">
        <v>483</v>
      </c>
      <c r="P54" s="91">
        <v>73</v>
      </c>
      <c r="AC54"/>
      <c r="AD54"/>
      <c r="AE54"/>
      <c r="AF54"/>
      <c r="AG54"/>
    </row>
    <row r="55" spans="1:33">
      <c r="A55" s="112" t="s">
        <v>140</v>
      </c>
      <c r="B55" s="331" t="s">
        <v>483</v>
      </c>
      <c r="C55" s="331" t="s">
        <v>483</v>
      </c>
      <c r="D55" s="90">
        <v>4</v>
      </c>
      <c r="E55" s="90">
        <v>1</v>
      </c>
      <c r="F55" s="331" t="s">
        <v>483</v>
      </c>
      <c r="G55" s="331" t="s">
        <v>483</v>
      </c>
      <c r="H55" s="331" t="s">
        <v>483</v>
      </c>
      <c r="I55" s="90">
        <v>1</v>
      </c>
      <c r="J55" s="331" t="s">
        <v>483</v>
      </c>
      <c r="K55" s="90">
        <v>1</v>
      </c>
      <c r="L55" s="331" t="s">
        <v>483</v>
      </c>
      <c r="M55" s="331" t="s">
        <v>483</v>
      </c>
      <c r="N55" s="331" t="s">
        <v>483</v>
      </c>
      <c r="O55" s="331" t="s">
        <v>483</v>
      </c>
      <c r="P55" s="91">
        <v>7</v>
      </c>
      <c r="AC55"/>
      <c r="AD55"/>
      <c r="AE55"/>
      <c r="AF55"/>
      <c r="AG55"/>
    </row>
    <row r="56" spans="1:33">
      <c r="A56" s="112" t="s">
        <v>141</v>
      </c>
      <c r="B56" s="331" t="s">
        <v>483</v>
      </c>
      <c r="C56" s="331" t="s">
        <v>483</v>
      </c>
      <c r="D56" s="90">
        <v>4</v>
      </c>
      <c r="E56" s="90">
        <v>2</v>
      </c>
      <c r="F56" s="90">
        <v>2</v>
      </c>
      <c r="G56" s="331" t="s">
        <v>483</v>
      </c>
      <c r="H56" s="331" t="s">
        <v>483</v>
      </c>
      <c r="I56" s="331" t="s">
        <v>483</v>
      </c>
      <c r="J56" s="331" t="s">
        <v>483</v>
      </c>
      <c r="K56" s="331" t="s">
        <v>483</v>
      </c>
      <c r="L56" s="331" t="s">
        <v>483</v>
      </c>
      <c r="M56" s="331" t="s">
        <v>483</v>
      </c>
      <c r="N56" s="90">
        <v>2</v>
      </c>
      <c r="O56" s="331" t="s">
        <v>483</v>
      </c>
      <c r="P56" s="91">
        <v>10</v>
      </c>
      <c r="AC56"/>
      <c r="AD56"/>
      <c r="AE56"/>
      <c r="AF56"/>
      <c r="AG56"/>
    </row>
    <row r="57" spans="1:33">
      <c r="A57" s="112" t="s">
        <v>142</v>
      </c>
      <c r="B57" s="90">
        <v>22</v>
      </c>
      <c r="C57" s="331" t="s">
        <v>483</v>
      </c>
      <c r="D57" s="90">
        <v>44</v>
      </c>
      <c r="E57" s="90">
        <v>2</v>
      </c>
      <c r="F57" s="90">
        <v>2</v>
      </c>
      <c r="G57" s="90">
        <v>1</v>
      </c>
      <c r="H57" s="331" t="s">
        <v>483</v>
      </c>
      <c r="I57" s="331" t="s">
        <v>483</v>
      </c>
      <c r="J57" s="331" t="s">
        <v>483</v>
      </c>
      <c r="K57" s="90">
        <v>1</v>
      </c>
      <c r="L57" s="331" t="s">
        <v>483</v>
      </c>
      <c r="M57" s="90">
        <v>1</v>
      </c>
      <c r="N57" s="331" t="s">
        <v>483</v>
      </c>
      <c r="O57" s="331" t="s">
        <v>483</v>
      </c>
      <c r="P57" s="91">
        <v>73</v>
      </c>
      <c r="AC57"/>
      <c r="AD57"/>
      <c r="AE57"/>
      <c r="AF57"/>
      <c r="AG57"/>
    </row>
    <row r="58" spans="1:33">
      <c r="A58" s="231" t="s">
        <v>143</v>
      </c>
      <c r="B58" s="241">
        <f>SUM(B53:B57)</f>
        <v>42</v>
      </c>
      <c r="C58" s="241">
        <f t="shared" ref="C58:P58" si="5">SUM(C53:C57)</f>
        <v>1</v>
      </c>
      <c r="D58" s="241">
        <f t="shared" si="5"/>
        <v>142</v>
      </c>
      <c r="E58" s="241">
        <f t="shared" si="5"/>
        <v>11</v>
      </c>
      <c r="F58" s="241">
        <f t="shared" si="5"/>
        <v>53</v>
      </c>
      <c r="G58" s="241">
        <f t="shared" si="5"/>
        <v>9</v>
      </c>
      <c r="H58" s="241">
        <f t="shared" si="5"/>
        <v>3</v>
      </c>
      <c r="I58" s="241">
        <f t="shared" si="5"/>
        <v>3</v>
      </c>
      <c r="J58" s="241">
        <f t="shared" si="5"/>
        <v>0</v>
      </c>
      <c r="K58" s="241">
        <f>SUM(K53:K57)</f>
        <v>5</v>
      </c>
      <c r="L58" s="241">
        <f>SUM(L53:L57)</f>
        <v>1</v>
      </c>
      <c r="M58" s="241">
        <f t="shared" si="5"/>
        <v>3</v>
      </c>
      <c r="N58" s="241">
        <f t="shared" si="5"/>
        <v>5</v>
      </c>
      <c r="O58" s="241">
        <f t="shared" si="5"/>
        <v>0</v>
      </c>
      <c r="P58" s="242">
        <f t="shared" si="5"/>
        <v>278</v>
      </c>
      <c r="AC58"/>
      <c r="AD58"/>
      <c r="AE58"/>
      <c r="AF58"/>
      <c r="AG58"/>
    </row>
    <row r="59" spans="1:33">
      <c r="A59" s="112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1"/>
      <c r="AC59"/>
      <c r="AD59"/>
      <c r="AE59"/>
      <c r="AF59"/>
      <c r="AG59"/>
    </row>
    <row r="60" spans="1:33">
      <c r="A60" s="112" t="s">
        <v>144</v>
      </c>
      <c r="B60" s="331" t="s">
        <v>483</v>
      </c>
      <c r="C60" s="331" t="s">
        <v>483</v>
      </c>
      <c r="D60" s="331" t="s">
        <v>483</v>
      </c>
      <c r="E60" s="331" t="s">
        <v>483</v>
      </c>
      <c r="F60" s="331" t="s">
        <v>483</v>
      </c>
      <c r="G60" s="331" t="s">
        <v>483</v>
      </c>
      <c r="H60" s="331" t="s">
        <v>483</v>
      </c>
      <c r="I60" s="331" t="s">
        <v>483</v>
      </c>
      <c r="J60" s="331" t="s">
        <v>483</v>
      </c>
      <c r="K60" s="90">
        <v>1</v>
      </c>
      <c r="L60" s="331" t="s">
        <v>483</v>
      </c>
      <c r="M60" s="331" t="s">
        <v>483</v>
      </c>
      <c r="N60" s="90">
        <v>1</v>
      </c>
      <c r="O60" s="331" t="s">
        <v>483</v>
      </c>
      <c r="P60" s="91">
        <v>2</v>
      </c>
      <c r="AC60"/>
      <c r="AD60"/>
      <c r="AE60"/>
      <c r="AF60"/>
      <c r="AG60"/>
    </row>
    <row r="61" spans="1:33">
      <c r="A61" s="112" t="s">
        <v>145</v>
      </c>
      <c r="B61" s="90">
        <v>17</v>
      </c>
      <c r="C61" s="331" t="s">
        <v>483</v>
      </c>
      <c r="D61" s="90">
        <v>4</v>
      </c>
      <c r="E61" s="331" t="s">
        <v>483</v>
      </c>
      <c r="F61" s="331" t="s">
        <v>483</v>
      </c>
      <c r="G61" s="90">
        <v>1</v>
      </c>
      <c r="H61" s="331" t="s">
        <v>483</v>
      </c>
      <c r="I61" s="331" t="s">
        <v>483</v>
      </c>
      <c r="J61" s="331" t="s">
        <v>483</v>
      </c>
      <c r="K61" s="90">
        <v>1</v>
      </c>
      <c r="L61" s="331" t="s">
        <v>483</v>
      </c>
      <c r="M61" s="90">
        <v>1</v>
      </c>
      <c r="N61" s="331" t="s">
        <v>483</v>
      </c>
      <c r="O61" s="331" t="s">
        <v>483</v>
      </c>
      <c r="P61" s="91">
        <v>24</v>
      </c>
      <c r="AC61"/>
      <c r="AD61"/>
      <c r="AE61"/>
      <c r="AF61"/>
      <c r="AG61"/>
    </row>
    <row r="62" spans="1:33">
      <c r="A62" s="112" t="s">
        <v>146</v>
      </c>
      <c r="B62" s="331" t="s">
        <v>483</v>
      </c>
      <c r="C62" s="331" t="s">
        <v>483</v>
      </c>
      <c r="D62" s="331" t="s">
        <v>483</v>
      </c>
      <c r="E62" s="331" t="s">
        <v>483</v>
      </c>
      <c r="F62" s="331" t="s">
        <v>483</v>
      </c>
      <c r="G62" s="331" t="s">
        <v>483</v>
      </c>
      <c r="H62" s="331" t="s">
        <v>483</v>
      </c>
      <c r="I62" s="331" t="s">
        <v>483</v>
      </c>
      <c r="J62" s="331" t="s">
        <v>483</v>
      </c>
      <c r="K62" s="90">
        <v>2</v>
      </c>
      <c r="L62" s="331" t="s">
        <v>483</v>
      </c>
      <c r="M62" s="331" t="s">
        <v>483</v>
      </c>
      <c r="N62" s="331" t="s">
        <v>483</v>
      </c>
      <c r="O62" s="331" t="s">
        <v>483</v>
      </c>
      <c r="P62" s="91">
        <v>2</v>
      </c>
      <c r="AC62"/>
      <c r="AD62"/>
      <c r="AE62"/>
      <c r="AF62"/>
      <c r="AG62"/>
    </row>
    <row r="63" spans="1:33">
      <c r="A63" s="231" t="s">
        <v>147</v>
      </c>
      <c r="B63" s="241">
        <f>SUM(B60:B62)</f>
        <v>17</v>
      </c>
      <c r="C63" s="241">
        <f t="shared" ref="C63:P63" si="6">SUM(C60:C62)</f>
        <v>0</v>
      </c>
      <c r="D63" s="241">
        <f t="shared" si="6"/>
        <v>4</v>
      </c>
      <c r="E63" s="241">
        <f t="shared" si="6"/>
        <v>0</v>
      </c>
      <c r="F63" s="241">
        <f t="shared" si="6"/>
        <v>0</v>
      </c>
      <c r="G63" s="241">
        <f>SUM(G60:G62)</f>
        <v>1</v>
      </c>
      <c r="H63" s="241">
        <f t="shared" si="6"/>
        <v>0</v>
      </c>
      <c r="I63" s="241">
        <f t="shared" si="6"/>
        <v>0</v>
      </c>
      <c r="J63" s="241">
        <f>SUM(J60:J62)</f>
        <v>0</v>
      </c>
      <c r="K63" s="241">
        <f>SUM(K60:K62)</f>
        <v>4</v>
      </c>
      <c r="L63" s="241">
        <f>SUM(L60:L62)</f>
        <v>0</v>
      </c>
      <c r="M63" s="241">
        <f t="shared" si="6"/>
        <v>1</v>
      </c>
      <c r="N63" s="241">
        <f t="shared" si="6"/>
        <v>1</v>
      </c>
      <c r="O63" s="241">
        <f t="shared" si="6"/>
        <v>0</v>
      </c>
      <c r="P63" s="242">
        <f t="shared" si="6"/>
        <v>28</v>
      </c>
      <c r="AC63"/>
      <c r="AD63"/>
      <c r="AE63"/>
      <c r="AF63"/>
      <c r="AG63"/>
    </row>
    <row r="64" spans="1:33">
      <c r="A64" s="112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1"/>
      <c r="AC64"/>
      <c r="AD64"/>
      <c r="AE64"/>
      <c r="AF64"/>
      <c r="AG64"/>
    </row>
    <row r="65" spans="1:33">
      <c r="A65" s="231" t="s">
        <v>148</v>
      </c>
      <c r="B65" s="241">
        <v>0</v>
      </c>
      <c r="C65" s="241">
        <v>0</v>
      </c>
      <c r="D65" s="241">
        <v>1</v>
      </c>
      <c r="E65" s="241">
        <v>0</v>
      </c>
      <c r="F65" s="241">
        <v>0</v>
      </c>
      <c r="G65" s="241">
        <v>2</v>
      </c>
      <c r="H65" s="241">
        <v>0</v>
      </c>
      <c r="I65" s="241">
        <v>0</v>
      </c>
      <c r="J65" s="241">
        <v>0</v>
      </c>
      <c r="K65" s="241">
        <v>0</v>
      </c>
      <c r="L65" s="241">
        <v>0</v>
      </c>
      <c r="M65" s="241">
        <v>0</v>
      </c>
      <c r="N65" s="241">
        <v>1</v>
      </c>
      <c r="O65" s="241">
        <v>0</v>
      </c>
      <c r="P65" s="242">
        <v>4</v>
      </c>
      <c r="AC65"/>
      <c r="AD65"/>
      <c r="AE65"/>
      <c r="AF65"/>
      <c r="AG65"/>
    </row>
    <row r="66" spans="1:33">
      <c r="A66" s="112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1"/>
      <c r="AC66"/>
      <c r="AD66"/>
      <c r="AE66"/>
      <c r="AF66"/>
      <c r="AG66"/>
    </row>
    <row r="67" spans="1:33">
      <c r="A67" s="112" t="s">
        <v>149</v>
      </c>
      <c r="B67" s="90">
        <v>54</v>
      </c>
      <c r="C67" s="331" t="s">
        <v>483</v>
      </c>
      <c r="D67" s="90">
        <v>45</v>
      </c>
      <c r="E67" s="331" t="s">
        <v>483</v>
      </c>
      <c r="F67" s="90">
        <v>3</v>
      </c>
      <c r="G67" s="331" t="s">
        <v>483</v>
      </c>
      <c r="H67" s="90">
        <v>4</v>
      </c>
      <c r="I67" s="331" t="s">
        <v>483</v>
      </c>
      <c r="J67" s="90">
        <v>1</v>
      </c>
      <c r="K67" s="331" t="s">
        <v>483</v>
      </c>
      <c r="L67" s="331" t="s">
        <v>483</v>
      </c>
      <c r="M67" s="90">
        <v>1</v>
      </c>
      <c r="N67" s="331" t="s">
        <v>483</v>
      </c>
      <c r="O67" s="331" t="s">
        <v>483</v>
      </c>
      <c r="P67" s="91">
        <v>108</v>
      </c>
      <c r="AC67"/>
      <c r="AD67"/>
      <c r="AE67"/>
      <c r="AF67"/>
      <c r="AG67"/>
    </row>
    <row r="68" spans="1:33">
      <c r="A68" s="112" t="s">
        <v>150</v>
      </c>
      <c r="B68" s="90">
        <v>29</v>
      </c>
      <c r="C68" s="331" t="s">
        <v>483</v>
      </c>
      <c r="D68" s="90">
        <v>5</v>
      </c>
      <c r="E68" s="331" t="s">
        <v>483</v>
      </c>
      <c r="F68" s="331" t="s">
        <v>483</v>
      </c>
      <c r="G68" s="331" t="s">
        <v>483</v>
      </c>
      <c r="H68" s="90">
        <v>1</v>
      </c>
      <c r="I68" s="331" t="s">
        <v>483</v>
      </c>
      <c r="J68" s="331" t="s">
        <v>483</v>
      </c>
      <c r="K68" s="90">
        <v>2</v>
      </c>
      <c r="L68" s="331" t="s">
        <v>483</v>
      </c>
      <c r="M68" s="90">
        <v>1</v>
      </c>
      <c r="N68" s="90">
        <v>3</v>
      </c>
      <c r="O68" s="331" t="s">
        <v>483</v>
      </c>
      <c r="P68" s="91">
        <v>41</v>
      </c>
      <c r="AC68"/>
      <c r="AD68"/>
      <c r="AE68"/>
      <c r="AF68"/>
      <c r="AG68"/>
    </row>
    <row r="69" spans="1:33">
      <c r="A69" s="231" t="s">
        <v>151</v>
      </c>
      <c r="B69" s="241">
        <f>SUM(B67:B68)</f>
        <v>83</v>
      </c>
      <c r="C69" s="241">
        <f t="shared" ref="C69:O69" si="7">SUM(C67:C68)</f>
        <v>0</v>
      </c>
      <c r="D69" s="241">
        <f t="shared" si="7"/>
        <v>50</v>
      </c>
      <c r="E69" s="241">
        <f t="shared" si="7"/>
        <v>0</v>
      </c>
      <c r="F69" s="241">
        <f t="shared" si="7"/>
        <v>3</v>
      </c>
      <c r="G69" s="241">
        <f t="shared" si="7"/>
        <v>0</v>
      </c>
      <c r="H69" s="241">
        <f t="shared" si="7"/>
        <v>5</v>
      </c>
      <c r="I69" s="241">
        <f t="shared" si="7"/>
        <v>0</v>
      </c>
      <c r="J69" s="241">
        <f t="shared" si="7"/>
        <v>1</v>
      </c>
      <c r="K69" s="241">
        <f>SUM(K67:K68)</f>
        <v>2</v>
      </c>
      <c r="L69" s="241">
        <f>SUM(L67:L68)</f>
        <v>0</v>
      </c>
      <c r="M69" s="241">
        <f t="shared" si="7"/>
        <v>2</v>
      </c>
      <c r="N69" s="241">
        <f t="shared" si="7"/>
        <v>3</v>
      </c>
      <c r="O69" s="241">
        <f t="shared" si="7"/>
        <v>0</v>
      </c>
      <c r="P69" s="242">
        <f>SUM(P67:P68)</f>
        <v>149</v>
      </c>
      <c r="AC69"/>
      <c r="AD69"/>
      <c r="AE69"/>
      <c r="AF69"/>
      <c r="AG69"/>
    </row>
    <row r="70" spans="1:33">
      <c r="A70" s="112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1"/>
      <c r="AC70"/>
      <c r="AD70"/>
      <c r="AE70"/>
      <c r="AF70"/>
      <c r="AG70"/>
    </row>
    <row r="71" spans="1:33">
      <c r="A71" s="112" t="s">
        <v>152</v>
      </c>
      <c r="B71" s="331" t="s">
        <v>483</v>
      </c>
      <c r="C71" s="331" t="s">
        <v>483</v>
      </c>
      <c r="D71" s="90">
        <v>30</v>
      </c>
      <c r="E71" s="331" t="s">
        <v>483</v>
      </c>
      <c r="F71" s="90">
        <v>20</v>
      </c>
      <c r="G71" s="331" t="s">
        <v>483</v>
      </c>
      <c r="H71" s="331" t="s">
        <v>483</v>
      </c>
      <c r="I71" s="331" t="s">
        <v>483</v>
      </c>
      <c r="J71" s="331" t="s">
        <v>483</v>
      </c>
      <c r="K71" s="90">
        <v>1</v>
      </c>
      <c r="L71" s="331" t="s">
        <v>483</v>
      </c>
      <c r="M71" s="331" t="s">
        <v>483</v>
      </c>
      <c r="N71" s="90">
        <v>7</v>
      </c>
      <c r="O71" s="331" t="s">
        <v>483</v>
      </c>
      <c r="P71" s="91">
        <v>58</v>
      </c>
      <c r="AC71"/>
      <c r="AD71"/>
      <c r="AE71"/>
      <c r="AF71"/>
      <c r="AG71"/>
    </row>
    <row r="72" spans="1:33">
      <c r="A72" s="112" t="s">
        <v>153</v>
      </c>
      <c r="B72" s="90">
        <v>695</v>
      </c>
      <c r="C72" s="331" t="s">
        <v>483</v>
      </c>
      <c r="D72" s="90">
        <v>64</v>
      </c>
      <c r="E72" s="90">
        <v>1</v>
      </c>
      <c r="F72" s="90">
        <v>19</v>
      </c>
      <c r="G72" s="90">
        <v>23</v>
      </c>
      <c r="H72" s="90">
        <v>16</v>
      </c>
      <c r="I72" s="331" t="s">
        <v>483</v>
      </c>
      <c r="J72" s="331" t="s">
        <v>483</v>
      </c>
      <c r="K72" s="90">
        <v>2</v>
      </c>
      <c r="L72" s="331" t="s">
        <v>483</v>
      </c>
      <c r="M72" s="90">
        <v>3</v>
      </c>
      <c r="N72" s="90">
        <v>14</v>
      </c>
      <c r="O72" s="331" t="s">
        <v>483</v>
      </c>
      <c r="P72" s="91">
        <v>837</v>
      </c>
      <c r="AC72"/>
      <c r="AD72"/>
      <c r="AE72"/>
      <c r="AF72"/>
      <c r="AG72"/>
    </row>
    <row r="73" spans="1:33">
      <c r="A73" s="112" t="s">
        <v>154</v>
      </c>
      <c r="B73" s="90">
        <v>313</v>
      </c>
      <c r="C73" s="331" t="s">
        <v>483</v>
      </c>
      <c r="D73" s="90">
        <v>260</v>
      </c>
      <c r="E73" s="90">
        <v>1</v>
      </c>
      <c r="F73" s="90">
        <v>10</v>
      </c>
      <c r="G73" s="90">
        <v>5</v>
      </c>
      <c r="H73" s="90">
        <v>2</v>
      </c>
      <c r="I73" s="331" t="s">
        <v>483</v>
      </c>
      <c r="J73" s="331" t="s">
        <v>483</v>
      </c>
      <c r="K73" s="90">
        <v>5</v>
      </c>
      <c r="L73" s="331" t="s">
        <v>483</v>
      </c>
      <c r="M73" s="90">
        <v>3</v>
      </c>
      <c r="N73" s="90">
        <v>1</v>
      </c>
      <c r="O73" s="331" t="s">
        <v>483</v>
      </c>
      <c r="P73" s="91">
        <v>600</v>
      </c>
      <c r="AC73"/>
      <c r="AD73"/>
      <c r="AE73"/>
      <c r="AF73"/>
      <c r="AG73"/>
    </row>
    <row r="74" spans="1:33">
      <c r="A74" s="112" t="s">
        <v>155</v>
      </c>
      <c r="B74" s="90">
        <v>31</v>
      </c>
      <c r="C74" s="331" t="s">
        <v>483</v>
      </c>
      <c r="D74" s="90">
        <v>126</v>
      </c>
      <c r="E74" s="331" t="s">
        <v>483</v>
      </c>
      <c r="F74" s="90">
        <v>70</v>
      </c>
      <c r="G74" s="90">
        <v>18</v>
      </c>
      <c r="H74" s="331" t="s">
        <v>483</v>
      </c>
      <c r="I74" s="331" t="s">
        <v>483</v>
      </c>
      <c r="J74" s="331" t="s">
        <v>483</v>
      </c>
      <c r="K74" s="90">
        <v>5</v>
      </c>
      <c r="L74" s="331" t="s">
        <v>483</v>
      </c>
      <c r="M74" s="331" t="s">
        <v>483</v>
      </c>
      <c r="N74" s="90">
        <v>7</v>
      </c>
      <c r="O74" s="331" t="s">
        <v>483</v>
      </c>
      <c r="P74" s="91">
        <v>257</v>
      </c>
      <c r="AC74"/>
      <c r="AD74"/>
      <c r="AE74"/>
      <c r="AF74"/>
      <c r="AG74"/>
    </row>
    <row r="75" spans="1:33">
      <c r="A75" s="112" t="s">
        <v>156</v>
      </c>
      <c r="B75" s="90">
        <v>401</v>
      </c>
      <c r="C75" s="331" t="s">
        <v>483</v>
      </c>
      <c r="D75" s="90">
        <v>136</v>
      </c>
      <c r="E75" s="331" t="s">
        <v>483</v>
      </c>
      <c r="F75" s="90">
        <v>27</v>
      </c>
      <c r="G75" s="90">
        <v>14</v>
      </c>
      <c r="H75" s="90">
        <v>30</v>
      </c>
      <c r="I75" s="331" t="s">
        <v>483</v>
      </c>
      <c r="J75" s="331" t="s">
        <v>483</v>
      </c>
      <c r="K75" s="90">
        <v>3</v>
      </c>
      <c r="L75" s="331" t="s">
        <v>483</v>
      </c>
      <c r="M75" s="90">
        <v>62</v>
      </c>
      <c r="N75" s="90">
        <v>17</v>
      </c>
      <c r="O75" s="331" t="s">
        <v>483</v>
      </c>
      <c r="P75" s="91">
        <v>690</v>
      </c>
      <c r="AC75"/>
      <c r="AD75"/>
      <c r="AE75"/>
      <c r="AF75"/>
      <c r="AG75"/>
    </row>
    <row r="76" spans="1:33">
      <c r="A76" s="112" t="s">
        <v>157</v>
      </c>
      <c r="B76" s="90">
        <v>52</v>
      </c>
      <c r="C76" s="331" t="s">
        <v>483</v>
      </c>
      <c r="D76" s="90">
        <v>181</v>
      </c>
      <c r="E76" s="331" t="s">
        <v>483</v>
      </c>
      <c r="F76" s="90">
        <v>110</v>
      </c>
      <c r="G76" s="90">
        <v>17</v>
      </c>
      <c r="H76" s="331" t="s">
        <v>483</v>
      </c>
      <c r="I76" s="90">
        <v>1</v>
      </c>
      <c r="J76" s="331" t="s">
        <v>483</v>
      </c>
      <c r="K76" s="90">
        <v>3</v>
      </c>
      <c r="L76" s="331" t="s">
        <v>483</v>
      </c>
      <c r="M76" s="90">
        <v>5</v>
      </c>
      <c r="N76" s="331" t="s">
        <v>483</v>
      </c>
      <c r="O76" s="331" t="s">
        <v>483</v>
      </c>
      <c r="P76" s="91">
        <v>369</v>
      </c>
      <c r="AC76"/>
      <c r="AD76"/>
      <c r="AE76"/>
      <c r="AF76"/>
      <c r="AG76"/>
    </row>
    <row r="77" spans="1:33">
      <c r="A77" s="112" t="s">
        <v>158</v>
      </c>
      <c r="B77" s="90">
        <v>49</v>
      </c>
      <c r="C77" s="331" t="s">
        <v>483</v>
      </c>
      <c r="D77" s="90">
        <v>47</v>
      </c>
      <c r="E77" s="331" t="s">
        <v>483</v>
      </c>
      <c r="F77" s="90">
        <v>10</v>
      </c>
      <c r="G77" s="90">
        <v>5</v>
      </c>
      <c r="H77" s="90">
        <v>2</v>
      </c>
      <c r="I77" s="90">
        <v>2</v>
      </c>
      <c r="J77" s="331" t="s">
        <v>483</v>
      </c>
      <c r="K77" s="90">
        <v>4</v>
      </c>
      <c r="L77" s="331" t="s">
        <v>483</v>
      </c>
      <c r="M77" s="90">
        <v>1</v>
      </c>
      <c r="N77" s="90">
        <v>9</v>
      </c>
      <c r="O77" s="331" t="s">
        <v>483</v>
      </c>
      <c r="P77" s="91">
        <v>129</v>
      </c>
      <c r="AC77"/>
      <c r="AD77"/>
      <c r="AE77"/>
      <c r="AF77"/>
      <c r="AG77"/>
    </row>
    <row r="78" spans="1:33">
      <c r="A78" s="112" t="s">
        <v>159</v>
      </c>
      <c r="B78" s="90">
        <v>153</v>
      </c>
      <c r="C78" s="331" t="s">
        <v>483</v>
      </c>
      <c r="D78" s="90">
        <v>169</v>
      </c>
      <c r="E78" s="331" t="s">
        <v>483</v>
      </c>
      <c r="F78" s="90">
        <v>10</v>
      </c>
      <c r="G78" s="90">
        <v>5</v>
      </c>
      <c r="H78" s="90">
        <v>4</v>
      </c>
      <c r="I78" s="90">
        <v>1</v>
      </c>
      <c r="J78" s="90">
        <v>3</v>
      </c>
      <c r="K78" s="90">
        <v>2</v>
      </c>
      <c r="L78" s="331" t="s">
        <v>483</v>
      </c>
      <c r="M78" s="90">
        <v>19</v>
      </c>
      <c r="N78" s="90">
        <v>3</v>
      </c>
      <c r="O78" s="331" t="s">
        <v>483</v>
      </c>
      <c r="P78" s="91">
        <v>369</v>
      </c>
      <c r="AC78"/>
      <c r="AD78"/>
      <c r="AE78"/>
      <c r="AF78"/>
      <c r="AG78"/>
    </row>
    <row r="79" spans="1:33">
      <c r="A79" s="231" t="s">
        <v>245</v>
      </c>
      <c r="B79" s="241">
        <f>SUM(B71:B78)</f>
        <v>1694</v>
      </c>
      <c r="C79" s="241">
        <f t="shared" ref="C79:P79" si="8">SUM(C71:C78)</f>
        <v>0</v>
      </c>
      <c r="D79" s="241">
        <f t="shared" si="8"/>
        <v>1013</v>
      </c>
      <c r="E79" s="241">
        <f t="shared" si="8"/>
        <v>2</v>
      </c>
      <c r="F79" s="241">
        <f t="shared" si="8"/>
        <v>276</v>
      </c>
      <c r="G79" s="241">
        <f t="shared" si="8"/>
        <v>87</v>
      </c>
      <c r="H79" s="241">
        <f t="shared" si="8"/>
        <v>54</v>
      </c>
      <c r="I79" s="241">
        <f t="shared" si="8"/>
        <v>4</v>
      </c>
      <c r="J79" s="241">
        <f t="shared" si="8"/>
        <v>3</v>
      </c>
      <c r="K79" s="241">
        <f t="shared" si="8"/>
        <v>25</v>
      </c>
      <c r="L79" s="241">
        <v>0</v>
      </c>
      <c r="M79" s="241">
        <f t="shared" si="8"/>
        <v>93</v>
      </c>
      <c r="N79" s="241">
        <f>SUM(N71:N78)</f>
        <v>58</v>
      </c>
      <c r="O79" s="241">
        <f>SUM(O71:O78)</f>
        <v>0</v>
      </c>
      <c r="P79" s="242">
        <f t="shared" si="8"/>
        <v>3309</v>
      </c>
      <c r="AC79"/>
      <c r="AD79"/>
      <c r="AE79"/>
      <c r="AF79"/>
      <c r="AG79"/>
    </row>
    <row r="80" spans="1:33">
      <c r="A80" s="112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1"/>
      <c r="AC80"/>
      <c r="AD80"/>
      <c r="AE80"/>
      <c r="AF80"/>
      <c r="AG80"/>
    </row>
    <row r="81" spans="1:33">
      <c r="A81" s="176" t="s">
        <v>201</v>
      </c>
      <c r="B81" s="331" t="s">
        <v>483</v>
      </c>
      <c r="C81" s="331" t="s">
        <v>483</v>
      </c>
      <c r="D81" s="90">
        <v>3</v>
      </c>
      <c r="E81" s="90">
        <v>3</v>
      </c>
      <c r="F81" s="90">
        <v>2</v>
      </c>
      <c r="G81" s="90">
        <v>5</v>
      </c>
      <c r="H81" s="90">
        <v>2</v>
      </c>
      <c r="I81" s="90">
        <v>4</v>
      </c>
      <c r="J81" s="331" t="s">
        <v>483</v>
      </c>
      <c r="K81" s="90">
        <v>14</v>
      </c>
      <c r="L81" s="331" t="s">
        <v>483</v>
      </c>
      <c r="M81" s="331" t="s">
        <v>483</v>
      </c>
      <c r="N81" s="90">
        <v>12</v>
      </c>
      <c r="O81" s="331" t="s">
        <v>483</v>
      </c>
      <c r="P81" s="91">
        <v>45</v>
      </c>
      <c r="AC81"/>
      <c r="AD81"/>
      <c r="AE81"/>
      <c r="AF81"/>
      <c r="AG81"/>
    </row>
    <row r="82" spans="1:33">
      <c r="A82" s="112" t="s">
        <v>160</v>
      </c>
      <c r="B82" s="90">
        <v>2</v>
      </c>
      <c r="C82" s="90">
        <v>2</v>
      </c>
      <c r="D82" s="90">
        <v>6</v>
      </c>
      <c r="E82" s="90">
        <v>16</v>
      </c>
      <c r="F82" s="90">
        <v>4</v>
      </c>
      <c r="G82" s="90">
        <v>6</v>
      </c>
      <c r="H82" s="90">
        <v>2</v>
      </c>
      <c r="I82" s="331" t="s">
        <v>483</v>
      </c>
      <c r="J82" s="331" t="s">
        <v>483</v>
      </c>
      <c r="K82" s="90">
        <v>15</v>
      </c>
      <c r="L82" s="331" t="s">
        <v>483</v>
      </c>
      <c r="M82" s="331" t="s">
        <v>483</v>
      </c>
      <c r="N82" s="90">
        <v>21</v>
      </c>
      <c r="O82" s="90">
        <v>1</v>
      </c>
      <c r="P82" s="91">
        <v>75</v>
      </c>
      <c r="AC82"/>
      <c r="AD82"/>
      <c r="AE82"/>
      <c r="AF82"/>
      <c r="AG82"/>
    </row>
    <row r="83" spans="1:33">
      <c r="A83" s="231" t="s">
        <v>161</v>
      </c>
      <c r="B83" s="241">
        <f>SUM(B81:B82)</f>
        <v>2</v>
      </c>
      <c r="C83" s="241">
        <f t="shared" ref="C83:P83" si="9">SUM(C81:C82)</f>
        <v>2</v>
      </c>
      <c r="D83" s="241">
        <f t="shared" si="9"/>
        <v>9</v>
      </c>
      <c r="E83" s="241">
        <f t="shared" si="9"/>
        <v>19</v>
      </c>
      <c r="F83" s="241">
        <f t="shared" si="9"/>
        <v>6</v>
      </c>
      <c r="G83" s="241">
        <f t="shared" si="9"/>
        <v>11</v>
      </c>
      <c r="H83" s="241">
        <f t="shared" si="9"/>
        <v>4</v>
      </c>
      <c r="I83" s="241">
        <f t="shared" si="9"/>
        <v>4</v>
      </c>
      <c r="J83" s="241">
        <f t="shared" si="9"/>
        <v>0</v>
      </c>
      <c r="K83" s="241">
        <f t="shared" si="9"/>
        <v>29</v>
      </c>
      <c r="L83" s="241">
        <f t="shared" si="9"/>
        <v>0</v>
      </c>
      <c r="M83" s="241">
        <f t="shared" si="9"/>
        <v>0</v>
      </c>
      <c r="N83" s="241">
        <f t="shared" si="9"/>
        <v>33</v>
      </c>
      <c r="O83" s="241">
        <f t="shared" si="9"/>
        <v>1</v>
      </c>
      <c r="P83" s="242">
        <f t="shared" si="9"/>
        <v>120</v>
      </c>
      <c r="AC83"/>
      <c r="AD83"/>
      <c r="AE83"/>
      <c r="AF83"/>
      <c r="AG83"/>
    </row>
    <row r="84" spans="1:33">
      <c r="A84" s="112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1"/>
      <c r="AC84"/>
      <c r="AD84"/>
      <c r="AE84"/>
      <c r="AF84"/>
      <c r="AG84"/>
    </row>
    <row r="85" spans="1:33" ht="13.5" thickBot="1">
      <c r="A85" s="228" t="s">
        <v>202</v>
      </c>
      <c r="B85" s="229">
        <f>B83+B79+B69+B65+B63+B58+B51+B49+B38+B36+B30+B25+B23+B21+B16+B14+B12</f>
        <v>2707</v>
      </c>
      <c r="C85" s="229">
        <f>C83+C79+C69+C65+C63+C58+C51+C49+C38+C36+C30+C25+C23+C21+C16+C14+C12</f>
        <v>80</v>
      </c>
      <c r="D85" s="229">
        <f>D83+D79+D69+D65+D63+D58+D51+D49+D38+D36+D30+D25+D23+D21+D16+D14+D12</f>
        <v>1569</v>
      </c>
      <c r="E85" s="229">
        <f t="shared" ref="E85:P85" si="10">E83+E79+E69+E65+E63+E58+E51+E49+E38+E36+E30+E25+E23+E21+E16+E14+E12</f>
        <v>52</v>
      </c>
      <c r="F85" s="229">
        <f t="shared" si="10"/>
        <v>479</v>
      </c>
      <c r="G85" s="229">
        <f t="shared" si="10"/>
        <v>125</v>
      </c>
      <c r="H85" s="229">
        <f t="shared" si="10"/>
        <v>137</v>
      </c>
      <c r="I85" s="229">
        <f t="shared" si="10"/>
        <v>56</v>
      </c>
      <c r="J85" s="229">
        <f t="shared" si="10"/>
        <v>6</v>
      </c>
      <c r="K85" s="229">
        <f t="shared" si="10"/>
        <v>160</v>
      </c>
      <c r="L85" s="229">
        <f t="shared" si="10"/>
        <v>1</v>
      </c>
      <c r="M85" s="229">
        <f t="shared" si="10"/>
        <v>238</v>
      </c>
      <c r="N85" s="229">
        <f t="shared" si="10"/>
        <v>195</v>
      </c>
      <c r="O85" s="229">
        <f t="shared" si="10"/>
        <v>3</v>
      </c>
      <c r="P85" s="230">
        <f t="shared" si="10"/>
        <v>5808</v>
      </c>
      <c r="AC85"/>
      <c r="AD85"/>
      <c r="AE85"/>
      <c r="AF85"/>
      <c r="AG85"/>
    </row>
    <row r="86" spans="1:33">
      <c r="A86" s="507"/>
      <c r="B86" s="507"/>
      <c r="C86" s="507"/>
      <c r="D86" s="507"/>
      <c r="E86" s="507"/>
      <c r="F86" s="507"/>
      <c r="G86" s="59"/>
      <c r="H86" s="59"/>
      <c r="I86" s="59"/>
      <c r="J86" s="59"/>
      <c r="K86" s="59"/>
      <c r="L86" s="59"/>
      <c r="M86" s="59"/>
      <c r="N86" s="59"/>
      <c r="O86" s="59"/>
      <c r="AC86"/>
      <c r="AD86"/>
      <c r="AE86"/>
      <c r="AF86"/>
      <c r="AG86"/>
    </row>
    <row r="87" spans="1:33" ht="21" customHeight="1">
      <c r="A87" s="490" t="s">
        <v>453</v>
      </c>
      <c r="B87" s="490"/>
      <c r="C87" s="490"/>
      <c r="D87" s="490"/>
      <c r="E87" s="490"/>
      <c r="F87" s="59"/>
      <c r="G87" s="59"/>
      <c r="H87" s="59"/>
      <c r="I87" s="59"/>
      <c r="J87" s="59"/>
      <c r="K87" s="59"/>
      <c r="L87" s="59"/>
      <c r="M87" s="59"/>
      <c r="N87" s="59"/>
      <c r="O87" s="59"/>
      <c r="AC87"/>
      <c r="AD87"/>
      <c r="AE87"/>
      <c r="AF87"/>
      <c r="AG87"/>
    </row>
    <row r="88" spans="1:33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</row>
    <row r="89" spans="1:33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</row>
    <row r="90" spans="1:33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</row>
    <row r="91" spans="1:33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</row>
    <row r="92" spans="1:33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</row>
    <row r="93" spans="1:33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</row>
    <row r="94" spans="1:33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33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</row>
    <row r="96" spans="1:33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</row>
    <row r="97" spans="1:1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</row>
    <row r="98" spans="1:1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</row>
    <row r="99" spans="1:1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</row>
    <row r="100" spans="1:1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</row>
    <row r="101" spans="1:1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</row>
    <row r="102" spans="1:1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</row>
    <row r="103" spans="1:1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</row>
    <row r="104" spans="1:1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</row>
    <row r="105" spans="1:1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</row>
    <row r="106" spans="1:1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</row>
    <row r="107" spans="1:1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</row>
    <row r="108" spans="1:1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</row>
    <row r="109" spans="1:1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</row>
    <row r="110" spans="1:1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</row>
    <row r="111" spans="1:1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</row>
    <row r="112" spans="1:1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</row>
    <row r="113" s="59" customFormat="1"/>
    <row r="114" s="59" customFormat="1"/>
    <row r="115" s="59" customFormat="1"/>
    <row r="116" s="59" customFormat="1"/>
    <row r="117" s="59" customFormat="1"/>
    <row r="118" s="59" customFormat="1"/>
    <row r="119" s="59" customFormat="1"/>
    <row r="120" s="59" customFormat="1"/>
    <row r="121" s="59" customFormat="1"/>
    <row r="122" s="59" customFormat="1"/>
    <row r="123" s="59" customFormat="1"/>
    <row r="124" s="59" customFormat="1"/>
    <row r="125" s="59" customFormat="1"/>
    <row r="126" s="59" customFormat="1"/>
    <row r="127" s="59" customFormat="1"/>
    <row r="128" s="59" customFormat="1"/>
    <row r="129" s="59" customFormat="1"/>
  </sheetData>
  <mergeCells count="16">
    <mergeCell ref="P5:P7"/>
    <mergeCell ref="A1:P1"/>
    <mergeCell ref="A3:P3"/>
    <mergeCell ref="M5:M7"/>
    <mergeCell ref="O5:O7"/>
    <mergeCell ref="I6:J6"/>
    <mergeCell ref="L6:L7"/>
    <mergeCell ref="A86:F86"/>
    <mergeCell ref="A87:E87"/>
    <mergeCell ref="I5:L5"/>
    <mergeCell ref="N5:N7"/>
    <mergeCell ref="B5:C6"/>
    <mergeCell ref="D5:E6"/>
    <mergeCell ref="F5:G6"/>
    <mergeCell ref="A5:A6"/>
    <mergeCell ref="H5:H7"/>
  </mergeCells>
  <phoneticPr fontId="11" type="noConversion"/>
  <printOptions horizontalCentered="1"/>
  <pageMargins left="0.78740157480314965" right="0.78740157480314965" top="0.59055118110236227" bottom="0.98425196850393704" header="0" footer="0"/>
  <pageSetup paperSize="9" scale="3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97">
    <pageSetUpPr fitToPage="1"/>
  </sheetPr>
  <dimension ref="A1:O39"/>
  <sheetViews>
    <sheetView view="pageBreakPreview" zoomScale="75" zoomScaleNormal="75" workbookViewId="0">
      <selection activeCell="I86" sqref="I86"/>
    </sheetView>
  </sheetViews>
  <sheetFormatPr baseColWidth="10" defaultRowHeight="12.75"/>
  <cols>
    <col min="1" max="1" width="34.28515625" style="201" customWidth="1"/>
    <col min="2" max="2" width="16" style="201" customWidth="1"/>
    <col min="3" max="3" width="17.28515625" style="201" customWidth="1"/>
    <col min="4" max="4" width="17.42578125" style="201" customWidth="1"/>
    <col min="5" max="5" width="22.85546875" style="201" customWidth="1"/>
    <col min="6" max="6" width="18.5703125" style="201" customWidth="1"/>
    <col min="7" max="7" width="17.7109375" style="201" customWidth="1"/>
    <col min="8" max="8" width="4.7109375" style="201" customWidth="1"/>
    <col min="9" max="16384" width="11.42578125" style="201"/>
  </cols>
  <sheetData>
    <row r="1" spans="1:15" s="197" customFormat="1" ht="18">
      <c r="A1" s="381" t="s">
        <v>251</v>
      </c>
      <c r="B1" s="381"/>
      <c r="C1" s="381"/>
      <c r="D1" s="381"/>
      <c r="E1" s="381"/>
      <c r="F1" s="381"/>
      <c r="G1" s="381"/>
    </row>
    <row r="2" spans="1:15" s="199" customFormat="1" ht="15" customHeight="1">
      <c r="A2" s="198"/>
    </row>
    <row r="3" spans="1:15" s="199" customFormat="1" ht="15" customHeight="1">
      <c r="A3" s="382" t="s">
        <v>497</v>
      </c>
      <c r="B3" s="382"/>
      <c r="C3" s="382"/>
      <c r="D3" s="382"/>
      <c r="E3" s="382"/>
      <c r="F3" s="382"/>
      <c r="G3" s="382"/>
    </row>
    <row r="4" spans="1:15" s="199" customFormat="1" ht="15" customHeight="1">
      <c r="A4" s="382" t="s">
        <v>408</v>
      </c>
      <c r="B4" s="382"/>
      <c r="C4" s="382"/>
      <c r="D4" s="382"/>
      <c r="E4" s="382"/>
      <c r="F4" s="382"/>
      <c r="G4" s="382"/>
    </row>
    <row r="5" spans="1:15" s="199" customFormat="1" ht="15.75" thickBot="1">
      <c r="A5" s="200"/>
      <c r="B5" s="206"/>
      <c r="C5" s="206"/>
      <c r="D5" s="206"/>
      <c r="E5" s="206"/>
      <c r="F5" s="206"/>
      <c r="G5" s="206"/>
    </row>
    <row r="6" spans="1:15">
      <c r="A6" s="389" t="s">
        <v>234</v>
      </c>
      <c r="B6" s="386" t="s">
        <v>346</v>
      </c>
      <c r="C6" s="386" t="s">
        <v>347</v>
      </c>
      <c r="D6" s="386" t="s">
        <v>342</v>
      </c>
      <c r="E6" s="386" t="s">
        <v>344</v>
      </c>
      <c r="F6" s="386" t="s">
        <v>343</v>
      </c>
      <c r="G6" s="383" t="s">
        <v>345</v>
      </c>
    </row>
    <row r="7" spans="1:15">
      <c r="A7" s="390"/>
      <c r="B7" s="387"/>
      <c r="C7" s="387"/>
      <c r="D7" s="387"/>
      <c r="E7" s="387"/>
      <c r="F7" s="387"/>
      <c r="G7" s="384"/>
    </row>
    <row r="8" spans="1:15" ht="13.5" thickBot="1">
      <c r="A8" s="391"/>
      <c r="B8" s="388"/>
      <c r="C8" s="388"/>
      <c r="D8" s="388"/>
      <c r="E8" s="388"/>
      <c r="F8" s="388"/>
      <c r="G8" s="385"/>
    </row>
    <row r="9" spans="1:15">
      <c r="A9" s="202"/>
      <c r="B9" s="291"/>
      <c r="C9" s="291"/>
      <c r="D9" s="291"/>
      <c r="E9" s="291"/>
      <c r="F9" s="291"/>
      <c r="G9" s="292"/>
      <c r="H9" s="205"/>
      <c r="I9" s="80"/>
      <c r="J9" s="81"/>
      <c r="K9" s="81"/>
      <c r="L9" s="81"/>
      <c r="M9" s="81"/>
      <c r="N9" s="81"/>
      <c r="O9" s="81"/>
    </row>
    <row r="10" spans="1:15">
      <c r="A10" s="339" t="s">
        <v>324</v>
      </c>
      <c r="B10" s="282" t="s">
        <v>412</v>
      </c>
      <c r="C10" s="282">
        <v>71</v>
      </c>
      <c r="D10" s="282" t="s">
        <v>412</v>
      </c>
      <c r="E10" s="282" t="s">
        <v>412</v>
      </c>
      <c r="F10" s="282">
        <v>32</v>
      </c>
      <c r="G10" s="283" t="s">
        <v>412</v>
      </c>
      <c r="H10" s="205"/>
      <c r="I10" s="80"/>
      <c r="J10" s="81"/>
      <c r="K10" s="81"/>
      <c r="L10" s="81"/>
      <c r="M10" s="81"/>
      <c r="N10" s="81"/>
      <c r="O10" s="81"/>
    </row>
    <row r="11" spans="1:15">
      <c r="A11" s="340"/>
      <c r="B11" s="284"/>
      <c r="C11" s="284"/>
      <c r="D11" s="284"/>
      <c r="E11" s="284"/>
      <c r="F11" s="284"/>
      <c r="G11" s="285"/>
      <c r="H11" s="205"/>
      <c r="I11" s="80"/>
      <c r="J11" s="81"/>
      <c r="K11" s="81"/>
      <c r="L11" s="81"/>
      <c r="M11" s="81"/>
      <c r="N11" s="81"/>
      <c r="O11" s="81"/>
    </row>
    <row r="12" spans="1:15">
      <c r="A12" s="339" t="s">
        <v>326</v>
      </c>
      <c r="B12" s="282" t="s">
        <v>412</v>
      </c>
      <c r="C12" s="282" t="s">
        <v>412</v>
      </c>
      <c r="D12" s="282" t="s">
        <v>412</v>
      </c>
      <c r="E12" s="282" t="s">
        <v>412</v>
      </c>
      <c r="F12" s="282" t="s">
        <v>412</v>
      </c>
      <c r="G12" s="283" t="s">
        <v>412</v>
      </c>
      <c r="H12" s="205"/>
      <c r="I12" s="80"/>
      <c r="J12" s="81"/>
      <c r="K12" s="81"/>
      <c r="L12" s="81"/>
      <c r="M12" s="81"/>
      <c r="N12" s="81"/>
      <c r="O12" s="81"/>
    </row>
    <row r="13" spans="1:15">
      <c r="A13" s="340"/>
      <c r="B13" s="284"/>
      <c r="C13" s="284"/>
      <c r="D13" s="284"/>
      <c r="E13" s="284"/>
      <c r="F13" s="284"/>
      <c r="G13" s="285"/>
      <c r="H13" s="205"/>
      <c r="I13" s="80"/>
      <c r="J13" s="81"/>
      <c r="K13" s="81"/>
      <c r="L13" s="81"/>
      <c r="M13" s="81"/>
      <c r="N13" s="81"/>
      <c r="O13" s="81"/>
    </row>
    <row r="14" spans="1:15">
      <c r="A14" s="339" t="s">
        <v>327</v>
      </c>
      <c r="B14" s="282">
        <v>4916</v>
      </c>
      <c r="C14" s="282">
        <v>500</v>
      </c>
      <c r="D14" s="282" t="s">
        <v>412</v>
      </c>
      <c r="E14" s="282" t="s">
        <v>412</v>
      </c>
      <c r="F14" s="282">
        <v>2840</v>
      </c>
      <c r="G14" s="283">
        <v>478</v>
      </c>
      <c r="H14" s="205"/>
      <c r="I14" s="80"/>
      <c r="J14" s="81"/>
      <c r="K14" s="81"/>
      <c r="L14" s="81"/>
      <c r="M14" s="81"/>
      <c r="N14" s="81"/>
      <c r="O14" s="81"/>
    </row>
    <row r="15" spans="1:15">
      <c r="A15" s="340"/>
      <c r="B15" s="284"/>
      <c r="C15" s="284"/>
      <c r="D15" s="284"/>
      <c r="E15" s="284"/>
      <c r="F15" s="284"/>
      <c r="G15" s="285"/>
      <c r="H15" s="205"/>
      <c r="I15" s="80"/>
      <c r="J15" s="81"/>
      <c r="K15" s="81"/>
      <c r="L15" s="81"/>
      <c r="M15" s="81"/>
      <c r="N15" s="81"/>
      <c r="O15" s="81"/>
    </row>
    <row r="16" spans="1:15">
      <c r="A16" s="339" t="s">
        <v>328</v>
      </c>
      <c r="B16" s="282">
        <v>5933</v>
      </c>
      <c r="C16" s="282">
        <v>105</v>
      </c>
      <c r="D16" s="282" t="s">
        <v>412</v>
      </c>
      <c r="E16" s="282" t="s">
        <v>412</v>
      </c>
      <c r="F16" s="282">
        <v>9410</v>
      </c>
      <c r="G16" s="283">
        <v>4684</v>
      </c>
      <c r="H16" s="205"/>
      <c r="I16" s="80"/>
      <c r="J16" s="81"/>
      <c r="K16" s="81"/>
      <c r="L16" s="81"/>
      <c r="M16" s="81"/>
      <c r="N16" s="81"/>
      <c r="O16" s="81"/>
    </row>
    <row r="17" spans="1:15">
      <c r="A17" s="340"/>
      <c r="B17" s="284"/>
      <c r="C17" s="284"/>
      <c r="D17" s="284"/>
      <c r="E17" s="284"/>
      <c r="F17" s="284"/>
      <c r="G17" s="285"/>
      <c r="H17" s="205"/>
      <c r="I17" s="80"/>
      <c r="J17" s="81"/>
      <c r="K17" s="81"/>
      <c r="L17" s="81"/>
      <c r="M17" s="81"/>
      <c r="N17" s="81"/>
      <c r="O17" s="81"/>
    </row>
    <row r="18" spans="1:15">
      <c r="A18" s="339" t="s">
        <v>329</v>
      </c>
      <c r="B18" s="282">
        <v>275</v>
      </c>
      <c r="C18" s="282" t="s">
        <v>412</v>
      </c>
      <c r="D18" s="282" t="s">
        <v>412</v>
      </c>
      <c r="E18" s="282" t="s">
        <v>412</v>
      </c>
      <c r="F18" s="282">
        <v>39496</v>
      </c>
      <c r="G18" s="283" t="s">
        <v>412</v>
      </c>
      <c r="H18" s="205"/>
      <c r="I18" s="205"/>
      <c r="J18" s="205"/>
      <c r="K18" s="205"/>
      <c r="L18" s="205"/>
      <c r="M18" s="205"/>
      <c r="N18" s="205"/>
      <c r="O18" s="205"/>
    </row>
    <row r="19" spans="1:15">
      <c r="A19" s="340"/>
      <c r="B19" s="284"/>
      <c r="C19" s="284"/>
      <c r="D19" s="284"/>
      <c r="E19" s="284"/>
      <c r="F19" s="284"/>
      <c r="G19" s="285"/>
      <c r="H19" s="205"/>
      <c r="I19" s="205"/>
      <c r="J19" s="205"/>
      <c r="K19" s="205"/>
      <c r="L19" s="205"/>
      <c r="M19" s="205"/>
    </row>
    <row r="20" spans="1:15">
      <c r="A20" s="339" t="s">
        <v>330</v>
      </c>
      <c r="B20" s="282" t="s">
        <v>412</v>
      </c>
      <c r="C20" s="282" t="s">
        <v>412</v>
      </c>
      <c r="D20" s="282" t="s">
        <v>412</v>
      </c>
      <c r="E20" s="282" t="s">
        <v>412</v>
      </c>
      <c r="F20" s="282" t="s">
        <v>412</v>
      </c>
      <c r="G20" s="283" t="s">
        <v>412</v>
      </c>
      <c r="H20" s="205"/>
      <c r="I20" s="205"/>
      <c r="J20" s="205"/>
      <c r="K20" s="205"/>
      <c r="L20" s="205"/>
      <c r="M20" s="205"/>
    </row>
    <row r="21" spans="1:15">
      <c r="A21" s="340"/>
      <c r="B21" s="284"/>
      <c r="C21" s="284"/>
      <c r="D21" s="284"/>
      <c r="E21" s="284"/>
      <c r="F21" s="284"/>
      <c r="G21" s="285"/>
    </row>
    <row r="22" spans="1:15">
      <c r="A22" s="339" t="s">
        <v>331</v>
      </c>
      <c r="B22" s="282" t="s">
        <v>412</v>
      </c>
      <c r="C22" s="282" t="s">
        <v>412</v>
      </c>
      <c r="D22" s="282" t="s">
        <v>412</v>
      </c>
      <c r="E22" s="282" t="s">
        <v>412</v>
      </c>
      <c r="F22" s="282">
        <v>46487</v>
      </c>
      <c r="G22" s="283" t="s">
        <v>412</v>
      </c>
    </row>
    <row r="23" spans="1:15">
      <c r="A23" s="340"/>
      <c r="B23" s="284"/>
      <c r="C23" s="284"/>
      <c r="D23" s="284"/>
      <c r="E23" s="284"/>
      <c r="F23" s="284"/>
      <c r="G23" s="285"/>
    </row>
    <row r="24" spans="1:15">
      <c r="A24" s="339" t="s">
        <v>334</v>
      </c>
      <c r="B24" s="282" t="s">
        <v>412</v>
      </c>
      <c r="C24" s="282" t="s">
        <v>412</v>
      </c>
      <c r="D24" s="282" t="s">
        <v>412</v>
      </c>
      <c r="E24" s="282" t="s">
        <v>412</v>
      </c>
      <c r="F24" s="282">
        <v>2983</v>
      </c>
      <c r="G24" s="283" t="s">
        <v>412</v>
      </c>
    </row>
    <row r="25" spans="1:15">
      <c r="A25" s="345"/>
      <c r="B25" s="343"/>
      <c r="C25" s="343"/>
      <c r="D25" s="343"/>
      <c r="E25" s="343"/>
      <c r="F25" s="343"/>
      <c r="G25" s="344"/>
    </row>
    <row r="26" spans="1:15">
      <c r="A26" s="339" t="s">
        <v>498</v>
      </c>
      <c r="B26" s="282">
        <v>214</v>
      </c>
      <c r="C26" s="282" t="s">
        <v>412</v>
      </c>
      <c r="D26" s="282" t="s">
        <v>412</v>
      </c>
      <c r="E26" s="282" t="s">
        <v>412</v>
      </c>
      <c r="F26" s="282" t="s">
        <v>412</v>
      </c>
      <c r="G26" s="283" t="s">
        <v>412</v>
      </c>
    </row>
    <row r="27" spans="1:15">
      <c r="A27" s="340"/>
      <c r="B27" s="284"/>
      <c r="C27" s="284"/>
      <c r="D27" s="284"/>
      <c r="E27" s="284"/>
      <c r="F27" s="284"/>
      <c r="G27" s="285"/>
    </row>
    <row r="28" spans="1:15" ht="13.5" thickBot="1">
      <c r="A28" s="342" t="s">
        <v>202</v>
      </c>
      <c r="B28" s="288">
        <v>11338</v>
      </c>
      <c r="C28" s="288">
        <v>676</v>
      </c>
      <c r="D28" s="288">
        <v>0</v>
      </c>
      <c r="E28" s="288">
        <v>0</v>
      </c>
      <c r="F28" s="288">
        <v>101248</v>
      </c>
      <c r="G28" s="289">
        <v>5162</v>
      </c>
    </row>
    <row r="31" spans="1:15">
      <c r="A31" s="205"/>
      <c r="B31" s="205"/>
      <c r="C31" s="205"/>
      <c r="D31" s="205"/>
      <c r="E31" s="205"/>
      <c r="F31" s="205"/>
      <c r="G31" s="205"/>
    </row>
    <row r="32" spans="1:15">
      <c r="A32" s="80"/>
      <c r="B32" s="81"/>
      <c r="C32" s="81"/>
      <c r="D32" s="81"/>
      <c r="E32" s="81"/>
      <c r="F32" s="81"/>
      <c r="G32" s="81"/>
    </row>
    <row r="33" spans="1:7">
      <c r="A33" s="80"/>
      <c r="B33" s="81"/>
      <c r="C33" s="81"/>
      <c r="D33" s="81"/>
      <c r="E33" s="81"/>
      <c r="F33" s="81"/>
      <c r="G33" s="81"/>
    </row>
    <row r="34" spans="1:7">
      <c r="A34" s="80"/>
      <c r="B34" s="80"/>
      <c r="C34" s="80"/>
      <c r="D34" s="80"/>
      <c r="E34" s="81"/>
      <c r="F34" s="81"/>
      <c r="G34" s="81"/>
    </row>
    <row r="35" spans="1:7">
      <c r="A35" s="80"/>
      <c r="B35" s="81"/>
      <c r="C35" s="81"/>
      <c r="D35" s="81"/>
      <c r="E35" s="81"/>
      <c r="F35" s="81"/>
      <c r="G35" s="81"/>
    </row>
    <row r="36" spans="1:7">
      <c r="A36" s="80"/>
      <c r="B36" s="81"/>
      <c r="C36" s="81"/>
      <c r="D36" s="81"/>
      <c r="E36" s="81"/>
      <c r="F36" s="81"/>
      <c r="G36" s="81"/>
    </row>
    <row r="37" spans="1:7">
      <c r="A37" s="205"/>
      <c r="B37" s="205"/>
      <c r="C37" s="205"/>
      <c r="D37" s="205"/>
      <c r="E37" s="205"/>
      <c r="F37" s="205"/>
      <c r="G37" s="205"/>
    </row>
    <row r="38" spans="1:7">
      <c r="A38" s="205"/>
      <c r="B38" s="205"/>
      <c r="C38" s="205"/>
      <c r="D38" s="205"/>
      <c r="E38" s="205"/>
      <c r="F38" s="205"/>
      <c r="G38" s="205"/>
    </row>
    <row r="39" spans="1:7">
      <c r="A39" s="205"/>
      <c r="B39" s="205"/>
      <c r="C39" s="205"/>
      <c r="D39" s="205"/>
      <c r="E39" s="205"/>
      <c r="F39" s="205"/>
      <c r="G39" s="205"/>
    </row>
  </sheetData>
  <mergeCells count="10">
    <mergeCell ref="A3:G3"/>
    <mergeCell ref="A1:G1"/>
    <mergeCell ref="A6:A8"/>
    <mergeCell ref="B6:B8"/>
    <mergeCell ref="C6:C8"/>
    <mergeCell ref="D6:D8"/>
    <mergeCell ref="E6:E8"/>
    <mergeCell ref="F6:F8"/>
    <mergeCell ref="G6:G8"/>
    <mergeCell ref="A4:G4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98">
    <pageSetUpPr fitToPage="1"/>
  </sheetPr>
  <dimension ref="A1:M45"/>
  <sheetViews>
    <sheetView view="pageBreakPreview" zoomScale="75" zoomScaleNormal="75" workbookViewId="0">
      <selection activeCell="I86" sqref="I86"/>
    </sheetView>
  </sheetViews>
  <sheetFormatPr baseColWidth="10" defaultRowHeight="12.75"/>
  <cols>
    <col min="1" max="1" width="37.140625" style="201" customWidth="1"/>
    <col min="2" max="5" width="18.7109375" style="201" customWidth="1"/>
    <col min="6" max="6" width="4.140625" style="201" customWidth="1"/>
    <col min="7" max="16384" width="11.42578125" style="201"/>
  </cols>
  <sheetData>
    <row r="1" spans="1:13" s="197" customFormat="1" ht="18">
      <c r="A1" s="381" t="s">
        <v>251</v>
      </c>
      <c r="B1" s="381"/>
      <c r="C1" s="381"/>
      <c r="D1" s="381"/>
      <c r="E1" s="381"/>
    </row>
    <row r="2" spans="1:13" s="199" customFormat="1" ht="15" customHeight="1">
      <c r="A2" s="198"/>
    </row>
    <row r="3" spans="1:13" s="199" customFormat="1" ht="15" customHeight="1">
      <c r="A3" s="382" t="s">
        <v>388</v>
      </c>
      <c r="B3" s="382"/>
      <c r="C3" s="382"/>
      <c r="D3" s="382"/>
      <c r="E3" s="382"/>
      <c r="F3" s="210"/>
      <c r="G3" s="210"/>
    </row>
    <row r="4" spans="1:13" s="199" customFormat="1" ht="15" customHeight="1">
      <c r="A4" s="382" t="s">
        <v>499</v>
      </c>
      <c r="B4" s="382"/>
      <c r="C4" s="382"/>
      <c r="D4" s="382"/>
      <c r="E4" s="382"/>
      <c r="F4" s="210"/>
      <c r="G4" s="210"/>
    </row>
    <row r="5" spans="1:13" s="199" customFormat="1" ht="15.75" thickBot="1">
      <c r="A5" s="200"/>
      <c r="B5" s="206"/>
      <c r="C5" s="206"/>
      <c r="D5" s="206"/>
      <c r="E5" s="206"/>
    </row>
    <row r="6" spans="1:13" ht="24" customHeight="1">
      <c r="A6" s="389" t="s">
        <v>234</v>
      </c>
      <c r="B6" s="386" t="s">
        <v>348</v>
      </c>
      <c r="C6" s="386" t="s">
        <v>349</v>
      </c>
      <c r="D6" s="386" t="s">
        <v>350</v>
      </c>
      <c r="E6" s="383" t="s">
        <v>351</v>
      </c>
    </row>
    <row r="7" spans="1:13">
      <c r="A7" s="390"/>
      <c r="B7" s="387"/>
      <c r="C7" s="387"/>
      <c r="D7" s="387"/>
      <c r="E7" s="384"/>
    </row>
    <row r="8" spans="1:13" ht="13.5" thickBot="1">
      <c r="A8" s="391"/>
      <c r="B8" s="388"/>
      <c r="C8" s="388"/>
      <c r="D8" s="388"/>
      <c r="E8" s="385"/>
    </row>
    <row r="9" spans="1:13">
      <c r="A9" s="202"/>
      <c r="B9" s="284"/>
      <c r="C9" s="284"/>
      <c r="D9" s="284"/>
      <c r="E9" s="290"/>
      <c r="F9" s="205"/>
      <c r="G9" s="205"/>
      <c r="H9" s="205"/>
      <c r="I9" s="205"/>
      <c r="J9" s="205"/>
      <c r="K9" s="205"/>
      <c r="L9" s="205"/>
      <c r="M9" s="205"/>
    </row>
    <row r="10" spans="1:13">
      <c r="A10" s="339" t="s">
        <v>324</v>
      </c>
      <c r="B10" s="282" t="s">
        <v>364</v>
      </c>
      <c r="C10" s="282">
        <v>176</v>
      </c>
      <c r="D10" s="282">
        <v>176</v>
      </c>
      <c r="E10" s="283" t="s">
        <v>412</v>
      </c>
      <c r="F10" s="205"/>
      <c r="G10" s="205"/>
      <c r="H10" s="205"/>
      <c r="I10" s="205"/>
      <c r="J10" s="205"/>
      <c r="K10" s="205"/>
      <c r="L10" s="205"/>
      <c r="M10" s="205"/>
    </row>
    <row r="11" spans="1:13">
      <c r="A11" s="340"/>
      <c r="B11" s="284"/>
      <c r="C11" s="284"/>
      <c r="D11" s="284"/>
      <c r="E11" s="285"/>
      <c r="F11" s="205"/>
      <c r="G11" s="80"/>
      <c r="H11" s="81"/>
      <c r="I11" s="81"/>
      <c r="J11" s="81"/>
      <c r="K11" s="81"/>
      <c r="L11" s="81"/>
      <c r="M11" s="81"/>
    </row>
    <row r="12" spans="1:13">
      <c r="A12" s="339" t="s">
        <v>325</v>
      </c>
      <c r="B12" s="282" t="s">
        <v>364</v>
      </c>
      <c r="C12" s="282">
        <v>1808</v>
      </c>
      <c r="D12" s="282" t="s">
        <v>412</v>
      </c>
      <c r="E12" s="283" t="s">
        <v>412</v>
      </c>
      <c r="F12" s="205"/>
      <c r="G12" s="80"/>
      <c r="H12" s="81"/>
      <c r="I12" s="81"/>
      <c r="J12" s="81"/>
      <c r="K12" s="81"/>
      <c r="L12" s="81"/>
      <c r="M12" s="81"/>
    </row>
    <row r="13" spans="1:13">
      <c r="A13" s="340"/>
      <c r="B13" s="284"/>
      <c r="C13" s="284"/>
      <c r="D13" s="284"/>
      <c r="E13" s="285"/>
      <c r="F13" s="205"/>
      <c r="G13" s="80"/>
      <c r="H13" s="81"/>
      <c r="I13" s="81"/>
      <c r="J13" s="81"/>
      <c r="K13" s="81"/>
      <c r="L13" s="81"/>
      <c r="M13" s="81"/>
    </row>
    <row r="14" spans="1:13">
      <c r="A14" s="339" t="s">
        <v>326</v>
      </c>
      <c r="B14" s="282" t="s">
        <v>364</v>
      </c>
      <c r="C14" s="282" t="s">
        <v>412</v>
      </c>
      <c r="D14" s="282" t="s">
        <v>412</v>
      </c>
      <c r="E14" s="283" t="s">
        <v>412</v>
      </c>
      <c r="F14" s="205"/>
      <c r="G14" s="80"/>
      <c r="H14" s="81"/>
      <c r="I14" s="81"/>
      <c r="J14" s="81"/>
      <c r="K14" s="81"/>
      <c r="L14" s="81"/>
      <c r="M14" s="81"/>
    </row>
    <row r="15" spans="1:13">
      <c r="A15" s="340"/>
      <c r="B15" s="284"/>
      <c r="C15" s="284"/>
      <c r="D15" s="284"/>
      <c r="E15" s="285"/>
      <c r="F15" s="205"/>
      <c r="G15" s="80"/>
      <c r="H15" s="81"/>
      <c r="I15" s="81"/>
      <c r="J15" s="81"/>
      <c r="K15" s="81"/>
      <c r="L15" s="81"/>
      <c r="M15" s="81"/>
    </row>
    <row r="16" spans="1:13">
      <c r="A16" s="339" t="s">
        <v>327</v>
      </c>
      <c r="B16" s="282" t="s">
        <v>364</v>
      </c>
      <c r="C16" s="282">
        <v>15529</v>
      </c>
      <c r="D16" s="282" t="s">
        <v>412</v>
      </c>
      <c r="E16" s="283" t="s">
        <v>412</v>
      </c>
      <c r="F16" s="205"/>
      <c r="G16" s="80"/>
      <c r="H16" s="81"/>
      <c r="I16" s="81"/>
      <c r="J16" s="81"/>
      <c r="K16" s="81"/>
      <c r="L16" s="81"/>
      <c r="M16" s="81"/>
    </row>
    <row r="17" spans="1:13">
      <c r="A17" s="340"/>
      <c r="B17" s="284"/>
      <c r="C17" s="284"/>
      <c r="D17" s="284"/>
      <c r="E17" s="285"/>
      <c r="F17" s="205"/>
      <c r="G17" s="80"/>
      <c r="H17" s="81"/>
      <c r="I17" s="81"/>
      <c r="J17" s="81"/>
      <c r="K17" s="81"/>
      <c r="L17" s="81"/>
      <c r="M17" s="81"/>
    </row>
    <row r="18" spans="1:13">
      <c r="A18" s="339" t="s">
        <v>328</v>
      </c>
      <c r="B18" s="282" t="s">
        <v>364</v>
      </c>
      <c r="C18" s="282">
        <v>23234</v>
      </c>
      <c r="D18" s="282">
        <v>90</v>
      </c>
      <c r="E18" s="283" t="s">
        <v>412</v>
      </c>
      <c r="F18" s="205"/>
      <c r="G18" s="80"/>
      <c r="H18" s="81"/>
      <c r="I18" s="81"/>
      <c r="J18" s="81"/>
      <c r="K18" s="81"/>
      <c r="L18" s="81"/>
      <c r="M18" s="81"/>
    </row>
    <row r="19" spans="1:13">
      <c r="A19" s="340"/>
      <c r="B19" s="284"/>
      <c r="C19" s="284"/>
      <c r="D19" s="284"/>
      <c r="E19" s="285"/>
      <c r="F19" s="205"/>
      <c r="G19" s="80"/>
      <c r="H19" s="81"/>
      <c r="I19" s="81"/>
      <c r="J19" s="81"/>
      <c r="K19" s="81"/>
      <c r="L19" s="81"/>
      <c r="M19" s="81"/>
    </row>
    <row r="20" spans="1:13">
      <c r="A20" s="339" t="s">
        <v>329</v>
      </c>
      <c r="B20" s="282" t="s">
        <v>364</v>
      </c>
      <c r="C20" s="282">
        <v>4479</v>
      </c>
      <c r="D20" s="282" t="s">
        <v>412</v>
      </c>
      <c r="E20" s="283" t="s">
        <v>412</v>
      </c>
      <c r="F20" s="205"/>
      <c r="G20" s="80"/>
      <c r="H20" s="81"/>
      <c r="I20" s="81"/>
      <c r="J20" s="81"/>
      <c r="K20" s="81"/>
      <c r="L20" s="81"/>
      <c r="M20" s="81"/>
    </row>
    <row r="21" spans="1:13">
      <c r="A21" s="340"/>
      <c r="B21" s="284"/>
      <c r="C21" s="284"/>
      <c r="D21" s="284"/>
      <c r="E21" s="285"/>
      <c r="F21" s="205"/>
      <c r="G21" s="205"/>
      <c r="H21" s="205"/>
      <c r="I21" s="205"/>
      <c r="J21" s="205"/>
      <c r="K21" s="205"/>
      <c r="L21" s="205"/>
      <c r="M21" s="205"/>
    </row>
    <row r="22" spans="1:13">
      <c r="A22" s="339" t="s">
        <v>330</v>
      </c>
      <c r="B22" s="282" t="s">
        <v>364</v>
      </c>
      <c r="C22" s="282" t="s">
        <v>412</v>
      </c>
      <c r="D22" s="282" t="s">
        <v>412</v>
      </c>
      <c r="E22" s="283" t="s">
        <v>412</v>
      </c>
      <c r="F22" s="205"/>
      <c r="G22" s="205"/>
      <c r="H22" s="205"/>
      <c r="I22" s="205"/>
      <c r="J22" s="205"/>
      <c r="K22" s="205"/>
      <c r="L22" s="205"/>
      <c r="M22" s="205"/>
    </row>
    <row r="23" spans="1:13">
      <c r="A23" s="340"/>
      <c r="B23" s="284"/>
      <c r="C23" s="284"/>
      <c r="D23" s="284"/>
      <c r="E23" s="285"/>
      <c r="G23" s="205"/>
      <c r="H23" s="205"/>
      <c r="I23" s="205"/>
      <c r="J23" s="205"/>
      <c r="K23" s="205"/>
      <c r="L23" s="205"/>
      <c r="M23" s="205"/>
    </row>
    <row r="24" spans="1:13">
      <c r="A24" s="339" t="s">
        <v>331</v>
      </c>
      <c r="B24" s="282" t="s">
        <v>364</v>
      </c>
      <c r="C24" s="282">
        <v>7229</v>
      </c>
      <c r="D24" s="282" t="s">
        <v>412</v>
      </c>
      <c r="E24" s="283">
        <v>541</v>
      </c>
      <c r="G24" s="80"/>
      <c r="H24" s="81"/>
      <c r="I24" s="81"/>
      <c r="J24" s="81"/>
      <c r="K24" s="81"/>
      <c r="L24" s="81"/>
      <c r="M24" s="81"/>
    </row>
    <row r="25" spans="1:13">
      <c r="A25" s="340"/>
      <c r="B25" s="284"/>
      <c r="C25" s="284"/>
      <c r="D25" s="284"/>
      <c r="E25" s="285"/>
      <c r="G25" s="80"/>
      <c r="H25" s="81"/>
      <c r="I25" s="81"/>
      <c r="J25" s="81"/>
      <c r="K25" s="81"/>
      <c r="L25" s="81"/>
      <c r="M25" s="81"/>
    </row>
    <row r="26" spans="1:13">
      <c r="A26" s="339" t="s">
        <v>332</v>
      </c>
      <c r="B26" s="282" t="s">
        <v>364</v>
      </c>
      <c r="C26" s="282" t="s">
        <v>412</v>
      </c>
      <c r="D26" s="282" t="s">
        <v>412</v>
      </c>
      <c r="E26" s="283" t="s">
        <v>412</v>
      </c>
      <c r="G26" s="80"/>
      <c r="H26" s="81"/>
      <c r="I26" s="81"/>
      <c r="J26" s="81"/>
      <c r="K26" s="81"/>
      <c r="L26" s="81"/>
      <c r="M26" s="81"/>
    </row>
    <row r="27" spans="1:13">
      <c r="A27" s="340"/>
      <c r="B27" s="284"/>
      <c r="C27" s="284"/>
      <c r="D27" s="284"/>
      <c r="E27" s="285"/>
      <c r="G27" s="80"/>
      <c r="H27" s="81"/>
      <c r="I27" s="81"/>
      <c r="J27" s="81"/>
      <c r="K27" s="81"/>
      <c r="L27" s="81"/>
      <c r="M27" s="81"/>
    </row>
    <row r="28" spans="1:13">
      <c r="A28" s="339" t="s">
        <v>333</v>
      </c>
      <c r="B28" s="282" t="s">
        <v>364</v>
      </c>
      <c r="C28" s="282">
        <v>497</v>
      </c>
      <c r="D28" s="282" t="s">
        <v>412</v>
      </c>
      <c r="E28" s="283" t="s">
        <v>412</v>
      </c>
      <c r="G28" s="80"/>
      <c r="H28" s="81"/>
      <c r="I28" s="81"/>
      <c r="J28" s="81"/>
      <c r="K28" s="81"/>
      <c r="L28" s="81"/>
      <c r="M28" s="81"/>
    </row>
    <row r="29" spans="1:13">
      <c r="A29" s="340"/>
      <c r="B29" s="284"/>
      <c r="C29" s="284"/>
      <c r="D29" s="284"/>
      <c r="E29" s="285"/>
      <c r="G29" s="205"/>
      <c r="H29" s="205"/>
      <c r="I29" s="205"/>
      <c r="J29" s="205"/>
      <c r="K29" s="205"/>
      <c r="L29" s="205"/>
      <c r="M29" s="205"/>
    </row>
    <row r="30" spans="1:13">
      <c r="A30" s="339" t="s">
        <v>334</v>
      </c>
      <c r="B30" s="282" t="s">
        <v>364</v>
      </c>
      <c r="C30" s="282">
        <v>164</v>
      </c>
      <c r="D30" s="282">
        <v>72</v>
      </c>
      <c r="E30" s="283" t="s">
        <v>412</v>
      </c>
      <c r="G30" s="205"/>
      <c r="H30" s="205"/>
      <c r="I30" s="205"/>
      <c r="J30" s="205"/>
      <c r="K30" s="205"/>
      <c r="L30" s="205"/>
      <c r="M30" s="205"/>
    </row>
    <row r="31" spans="1:13">
      <c r="A31" s="340"/>
      <c r="B31" s="284"/>
      <c r="C31" s="284"/>
      <c r="D31" s="284"/>
      <c r="E31" s="285"/>
    </row>
    <row r="32" spans="1:13" ht="13.5" thickBot="1">
      <c r="A32" s="342" t="s">
        <v>202</v>
      </c>
      <c r="B32" s="288" t="s">
        <v>364</v>
      </c>
      <c r="C32" s="288">
        <v>53116</v>
      </c>
      <c r="D32" s="288">
        <v>338</v>
      </c>
      <c r="E32" s="289">
        <v>541</v>
      </c>
    </row>
    <row r="33" spans="1:5">
      <c r="B33" s="207"/>
      <c r="C33" s="207"/>
      <c r="D33" s="207"/>
      <c r="E33" s="207"/>
    </row>
    <row r="37" spans="1:5">
      <c r="A37" s="205"/>
      <c r="B37" s="205"/>
      <c r="C37" s="205"/>
      <c r="D37" s="205"/>
      <c r="E37" s="205"/>
    </row>
    <row r="38" spans="1:5">
      <c r="A38" s="80"/>
      <c r="B38" s="81"/>
      <c r="C38" s="81"/>
      <c r="D38" s="81"/>
      <c r="E38" s="81"/>
    </row>
    <row r="39" spans="1:5">
      <c r="A39" s="80"/>
      <c r="B39" s="81"/>
      <c r="C39" s="81"/>
      <c r="D39" s="81"/>
      <c r="E39" s="81"/>
    </row>
    <row r="40" spans="1:5">
      <c r="A40" s="80"/>
      <c r="B40" s="80"/>
      <c r="C40" s="80"/>
      <c r="D40" s="80"/>
      <c r="E40" s="81"/>
    </row>
    <row r="41" spans="1:5">
      <c r="A41" s="80"/>
      <c r="B41" s="81"/>
      <c r="C41" s="81"/>
      <c r="D41" s="81"/>
      <c r="E41" s="81"/>
    </row>
    <row r="42" spans="1:5">
      <c r="A42" s="80"/>
      <c r="B42" s="81"/>
      <c r="C42" s="81"/>
      <c r="D42" s="81"/>
      <c r="E42" s="81"/>
    </row>
    <row r="43" spans="1:5">
      <c r="A43" s="205"/>
      <c r="B43" s="205"/>
      <c r="C43" s="205"/>
      <c r="D43" s="205"/>
      <c r="E43" s="205"/>
    </row>
    <row r="44" spans="1:5">
      <c r="A44" s="205"/>
      <c r="B44" s="205"/>
      <c r="C44" s="205"/>
      <c r="D44" s="205"/>
      <c r="E44" s="205"/>
    </row>
    <row r="45" spans="1:5">
      <c r="A45" s="205"/>
      <c r="B45" s="205"/>
      <c r="C45" s="205"/>
      <c r="D45" s="205"/>
      <c r="E45" s="205"/>
    </row>
  </sheetData>
  <mergeCells count="8">
    <mergeCell ref="A3:E3"/>
    <mergeCell ref="A4:E4"/>
    <mergeCell ref="A1:E1"/>
    <mergeCell ref="A6:A8"/>
    <mergeCell ref="B6:B8"/>
    <mergeCell ref="C6:C8"/>
    <mergeCell ref="D6:D8"/>
    <mergeCell ref="E6:E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99">
    <pageSetUpPr fitToPage="1"/>
  </sheetPr>
  <dimension ref="A1:L32"/>
  <sheetViews>
    <sheetView view="pageBreakPreview" zoomScale="75" zoomScaleNormal="75" workbookViewId="0">
      <selection activeCell="I86" sqref="I86"/>
    </sheetView>
  </sheetViews>
  <sheetFormatPr baseColWidth="10" defaultRowHeight="12.75"/>
  <cols>
    <col min="1" max="1" width="32.5703125" style="201" customWidth="1"/>
    <col min="2" max="2" width="36.7109375" style="201" customWidth="1"/>
    <col min="3" max="3" width="21.42578125" style="201" customWidth="1"/>
    <col min="4" max="4" width="28.5703125" style="201" customWidth="1"/>
    <col min="5" max="5" width="8.140625" style="201" customWidth="1"/>
    <col min="6" max="16384" width="11.42578125" style="201"/>
  </cols>
  <sheetData>
    <row r="1" spans="1:12" s="197" customFormat="1" ht="18">
      <c r="A1" s="381" t="s">
        <v>251</v>
      </c>
      <c r="B1" s="381"/>
      <c r="C1" s="381"/>
      <c r="D1" s="381"/>
    </row>
    <row r="2" spans="1:12" s="199" customFormat="1" ht="15" customHeight="1">
      <c r="A2" s="198"/>
    </row>
    <row r="3" spans="1:12" s="199" customFormat="1" ht="15" customHeight="1">
      <c r="A3" s="382" t="s">
        <v>500</v>
      </c>
      <c r="B3" s="382"/>
      <c r="C3" s="382"/>
      <c r="D3" s="382"/>
    </row>
    <row r="4" spans="1:12" s="199" customFormat="1" ht="15.75" thickBot="1">
      <c r="A4" s="200"/>
      <c r="B4" s="206"/>
      <c r="C4" s="206"/>
      <c r="D4" s="206"/>
    </row>
    <row r="5" spans="1:12" ht="30.75" customHeight="1">
      <c r="A5" s="389" t="s">
        <v>234</v>
      </c>
      <c r="B5" s="386" t="s">
        <v>320</v>
      </c>
      <c r="C5" s="386" t="s">
        <v>352</v>
      </c>
      <c r="D5" s="383" t="s">
        <v>353</v>
      </c>
    </row>
    <row r="6" spans="1:12">
      <c r="A6" s="390"/>
      <c r="B6" s="387"/>
      <c r="C6" s="387"/>
      <c r="D6" s="384"/>
    </row>
    <row r="7" spans="1:12" ht="13.5" thickBot="1">
      <c r="A7" s="391"/>
      <c r="B7" s="388"/>
      <c r="C7" s="388"/>
      <c r="D7" s="385"/>
    </row>
    <row r="8" spans="1:12">
      <c r="A8" s="202"/>
      <c r="B8" s="284"/>
      <c r="C8" s="284"/>
      <c r="D8" s="285"/>
      <c r="E8" s="205"/>
      <c r="F8" s="205"/>
      <c r="G8" s="205"/>
      <c r="H8" s="205"/>
      <c r="I8" s="205"/>
      <c r="J8" s="205"/>
    </row>
    <row r="9" spans="1:12">
      <c r="A9" s="339" t="s">
        <v>324</v>
      </c>
      <c r="B9" s="282" t="s">
        <v>412</v>
      </c>
      <c r="C9" s="282" t="s">
        <v>412</v>
      </c>
      <c r="D9" s="283" t="s">
        <v>364</v>
      </c>
      <c r="E9" s="205"/>
      <c r="F9" s="80"/>
      <c r="G9" s="81"/>
      <c r="H9" s="81"/>
      <c r="I9" s="81"/>
      <c r="J9" s="81"/>
      <c r="K9" s="81"/>
      <c r="L9" s="81"/>
    </row>
    <row r="10" spans="1:12">
      <c r="A10" s="340"/>
      <c r="B10" s="284"/>
      <c r="C10" s="284"/>
      <c r="D10" s="285"/>
      <c r="E10" s="205"/>
      <c r="F10" s="80"/>
      <c r="G10" s="81"/>
      <c r="H10" s="81"/>
      <c r="I10" s="81"/>
      <c r="J10" s="81"/>
      <c r="K10" s="81"/>
      <c r="L10" s="81"/>
    </row>
    <row r="11" spans="1:12">
      <c r="A11" s="339" t="s">
        <v>325</v>
      </c>
      <c r="B11" s="282">
        <v>4</v>
      </c>
      <c r="C11" s="282" t="s">
        <v>412</v>
      </c>
      <c r="D11" s="283" t="s">
        <v>364</v>
      </c>
      <c r="E11" s="205"/>
      <c r="F11" s="80"/>
      <c r="G11" s="81"/>
      <c r="H11" s="81"/>
      <c r="I11" s="81"/>
      <c r="J11" s="81"/>
      <c r="K11" s="81"/>
      <c r="L11" s="81"/>
    </row>
    <row r="12" spans="1:12">
      <c r="A12" s="340"/>
      <c r="B12" s="284"/>
      <c r="C12" s="284"/>
      <c r="D12" s="285"/>
      <c r="E12" s="205"/>
      <c r="F12" s="205"/>
      <c r="G12" s="205"/>
      <c r="H12" s="205"/>
      <c r="I12" s="205"/>
      <c r="J12" s="205"/>
    </row>
    <row r="13" spans="1:12">
      <c r="A13" s="339" t="s">
        <v>326</v>
      </c>
      <c r="B13" s="282" t="s">
        <v>412</v>
      </c>
      <c r="C13" s="282" t="s">
        <v>412</v>
      </c>
      <c r="D13" s="283" t="s">
        <v>364</v>
      </c>
      <c r="E13" s="205"/>
      <c r="F13" s="205"/>
      <c r="G13" s="205"/>
      <c r="H13" s="205"/>
      <c r="I13" s="205"/>
      <c r="J13" s="205"/>
    </row>
    <row r="14" spans="1:12">
      <c r="A14" s="340"/>
      <c r="B14" s="284"/>
      <c r="C14" s="284"/>
      <c r="D14" s="285"/>
      <c r="E14" s="205"/>
      <c r="F14" s="205"/>
      <c r="G14" s="205"/>
      <c r="H14" s="205"/>
      <c r="I14" s="205"/>
      <c r="J14" s="205"/>
    </row>
    <row r="15" spans="1:12">
      <c r="A15" s="339" t="s">
        <v>327</v>
      </c>
      <c r="B15" s="282" t="s">
        <v>412</v>
      </c>
      <c r="C15" s="282">
        <v>331</v>
      </c>
      <c r="D15" s="283" t="s">
        <v>364</v>
      </c>
      <c r="E15" s="205"/>
      <c r="F15" s="205"/>
      <c r="G15" s="205"/>
      <c r="H15" s="205"/>
      <c r="I15" s="205"/>
      <c r="J15" s="205"/>
    </row>
    <row r="16" spans="1:12">
      <c r="A16" s="340"/>
      <c r="B16" s="284"/>
      <c r="C16" s="284"/>
      <c r="D16" s="285"/>
      <c r="E16" s="205"/>
      <c r="F16" s="205"/>
      <c r="G16" s="205"/>
      <c r="H16" s="205"/>
      <c r="I16" s="205"/>
      <c r="J16" s="205"/>
    </row>
    <row r="17" spans="1:10">
      <c r="A17" s="339" t="s">
        <v>328</v>
      </c>
      <c r="B17" s="282" t="s">
        <v>412</v>
      </c>
      <c r="C17" s="282" t="s">
        <v>412</v>
      </c>
      <c r="D17" s="283" t="s">
        <v>364</v>
      </c>
      <c r="E17" s="205"/>
      <c r="F17" s="205"/>
      <c r="G17" s="205"/>
      <c r="H17" s="205"/>
      <c r="I17" s="205"/>
      <c r="J17" s="205"/>
    </row>
    <row r="18" spans="1:10">
      <c r="A18" s="340"/>
      <c r="B18" s="284"/>
      <c r="C18" s="284"/>
      <c r="D18" s="285"/>
      <c r="E18" s="205"/>
      <c r="F18" s="205"/>
      <c r="G18" s="205"/>
      <c r="H18" s="205"/>
      <c r="I18" s="205"/>
      <c r="J18" s="205"/>
    </row>
    <row r="19" spans="1:10" ht="13.5" thickBot="1">
      <c r="A19" s="342" t="s">
        <v>202</v>
      </c>
      <c r="B19" s="288">
        <v>4</v>
      </c>
      <c r="C19" s="288">
        <v>331</v>
      </c>
      <c r="D19" s="289" t="s">
        <v>364</v>
      </c>
    </row>
    <row r="20" spans="1:10">
      <c r="B20" s="207"/>
      <c r="C20" s="207"/>
      <c r="D20" s="207"/>
    </row>
    <row r="24" spans="1:10">
      <c r="A24" s="205"/>
      <c r="B24" s="205"/>
      <c r="C24" s="205"/>
      <c r="D24" s="205"/>
    </row>
    <row r="25" spans="1:10">
      <c r="A25" s="80"/>
      <c r="B25" s="81"/>
      <c r="C25" s="81"/>
      <c r="D25" s="81"/>
    </row>
    <row r="26" spans="1:10">
      <c r="A26" s="80"/>
      <c r="B26" s="81"/>
      <c r="C26" s="81"/>
      <c r="D26" s="81"/>
    </row>
    <row r="27" spans="1:10">
      <c r="A27" s="80"/>
      <c r="B27" s="80"/>
      <c r="C27" s="80"/>
      <c r="D27" s="80"/>
    </row>
    <row r="28" spans="1:10">
      <c r="A28" s="80"/>
      <c r="B28" s="81"/>
      <c r="C28" s="81"/>
      <c r="D28" s="81"/>
    </row>
    <row r="29" spans="1:10">
      <c r="A29" s="80"/>
      <c r="B29" s="81"/>
      <c r="C29" s="81"/>
      <c r="D29" s="81"/>
    </row>
    <row r="30" spans="1:10">
      <c r="A30" s="205"/>
      <c r="B30" s="205"/>
      <c r="C30" s="205"/>
      <c r="D30" s="205"/>
    </row>
    <row r="31" spans="1:10">
      <c r="A31" s="205"/>
      <c r="B31" s="205"/>
      <c r="C31" s="205"/>
      <c r="D31" s="205"/>
    </row>
    <row r="32" spans="1:10">
      <c r="A32" s="205"/>
      <c r="B32" s="205"/>
      <c r="C32" s="205"/>
      <c r="D32" s="205"/>
    </row>
  </sheetData>
  <mergeCells count="6">
    <mergeCell ref="A3:D3"/>
    <mergeCell ref="A1:D1"/>
    <mergeCell ref="A5:A7"/>
    <mergeCell ref="B5:B7"/>
    <mergeCell ref="C5:C7"/>
    <mergeCell ref="D5:D7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200"/>
  <dimension ref="A1:I33"/>
  <sheetViews>
    <sheetView view="pageBreakPreview" zoomScale="75" zoomScaleNormal="75" workbookViewId="0">
      <selection activeCell="I86" sqref="I86"/>
    </sheetView>
  </sheetViews>
  <sheetFormatPr baseColWidth="10" defaultRowHeight="12.75"/>
  <cols>
    <col min="1" max="1" width="43" style="201" customWidth="1"/>
    <col min="2" max="2" width="21.7109375" style="201" customWidth="1"/>
    <col min="3" max="3" width="23.42578125" style="201" customWidth="1"/>
    <col min="4" max="4" width="8.7109375" style="201" customWidth="1"/>
    <col min="5" max="16384" width="11.42578125" style="201"/>
  </cols>
  <sheetData>
    <row r="1" spans="1:9" s="197" customFormat="1" ht="18">
      <c r="A1" s="381" t="s">
        <v>251</v>
      </c>
      <c r="B1" s="381"/>
      <c r="C1" s="381"/>
      <c r="D1" s="221"/>
    </row>
    <row r="2" spans="1:9" s="199" customFormat="1" ht="15" customHeight="1">
      <c r="A2" s="198"/>
    </row>
    <row r="3" spans="1:9" s="199" customFormat="1" ht="15" customHeight="1">
      <c r="A3" s="382" t="s">
        <v>389</v>
      </c>
      <c r="B3" s="382"/>
      <c r="C3" s="382"/>
      <c r="D3" s="210"/>
    </row>
    <row r="4" spans="1:9" s="199" customFormat="1" ht="15" customHeight="1">
      <c r="A4" s="382" t="s">
        <v>501</v>
      </c>
      <c r="B4" s="382"/>
      <c r="C4" s="382"/>
    </row>
    <row r="5" spans="1:9" s="199" customFormat="1" ht="15.75" thickBot="1">
      <c r="A5" s="200"/>
      <c r="B5" s="206"/>
      <c r="C5" s="206"/>
    </row>
    <row r="6" spans="1:9" ht="21.75" customHeight="1">
      <c r="A6" s="389" t="s">
        <v>234</v>
      </c>
      <c r="B6" s="386" t="s">
        <v>457</v>
      </c>
      <c r="C6" s="383" t="s">
        <v>354</v>
      </c>
    </row>
    <row r="7" spans="1:9">
      <c r="A7" s="390"/>
      <c r="B7" s="387"/>
      <c r="C7" s="384"/>
    </row>
    <row r="8" spans="1:9" ht="13.5" thickBot="1">
      <c r="A8" s="391"/>
      <c r="B8" s="388"/>
      <c r="C8" s="385"/>
    </row>
    <row r="9" spans="1:9">
      <c r="A9" s="340"/>
      <c r="B9" s="291"/>
      <c r="C9" s="292"/>
      <c r="D9" s="205"/>
      <c r="E9" s="205"/>
      <c r="F9" s="205"/>
      <c r="G9" s="205"/>
      <c r="H9" s="205"/>
      <c r="I9" s="205"/>
    </row>
    <row r="10" spans="1:9">
      <c r="A10" s="339" t="s">
        <v>329</v>
      </c>
      <c r="B10" s="282">
        <v>394</v>
      </c>
      <c r="C10" s="283">
        <v>208</v>
      </c>
      <c r="D10" s="205"/>
      <c r="E10" s="205"/>
      <c r="F10" s="205"/>
      <c r="G10" s="205"/>
      <c r="H10" s="205"/>
      <c r="I10" s="205"/>
    </row>
    <row r="11" spans="1:9">
      <c r="A11" s="340"/>
      <c r="B11" s="284"/>
      <c r="C11" s="285"/>
      <c r="D11" s="205"/>
      <c r="E11" s="205"/>
      <c r="F11" s="205"/>
      <c r="G11" s="205"/>
      <c r="H11" s="205"/>
      <c r="I11" s="205"/>
    </row>
    <row r="12" spans="1:9">
      <c r="A12" s="339" t="s">
        <v>330</v>
      </c>
      <c r="B12" s="282" t="s">
        <v>412</v>
      </c>
      <c r="C12" s="283" t="s">
        <v>412</v>
      </c>
      <c r="D12" s="205"/>
      <c r="E12" s="205"/>
      <c r="F12" s="205"/>
      <c r="G12" s="205"/>
      <c r="H12" s="205"/>
      <c r="I12" s="205"/>
    </row>
    <row r="13" spans="1:9">
      <c r="A13" s="340"/>
      <c r="B13" s="284"/>
      <c r="C13" s="285"/>
    </row>
    <row r="14" spans="1:9">
      <c r="A14" s="339" t="s">
        <v>331</v>
      </c>
      <c r="B14" s="283">
        <v>182</v>
      </c>
      <c r="C14" s="283" t="s">
        <v>412</v>
      </c>
    </row>
    <row r="15" spans="1:9">
      <c r="A15" s="340"/>
      <c r="B15" s="284"/>
      <c r="C15" s="285"/>
    </row>
    <row r="16" spans="1:9">
      <c r="A16" s="339" t="s">
        <v>333</v>
      </c>
      <c r="B16" s="283">
        <v>125</v>
      </c>
      <c r="C16" s="283" t="s">
        <v>412</v>
      </c>
    </row>
    <row r="17" spans="1:3">
      <c r="A17" s="340"/>
      <c r="B17" s="284"/>
      <c r="C17" s="285"/>
    </row>
    <row r="18" spans="1:3">
      <c r="A18" s="339" t="s">
        <v>334</v>
      </c>
      <c r="B18" s="283">
        <v>884</v>
      </c>
      <c r="C18" s="283" t="s">
        <v>412</v>
      </c>
    </row>
    <row r="19" spans="1:3">
      <c r="A19" s="340"/>
      <c r="B19" s="284"/>
      <c r="C19" s="285"/>
    </row>
    <row r="20" spans="1:3" ht="13.5" thickBot="1">
      <c r="A20" s="342" t="s">
        <v>202</v>
      </c>
      <c r="B20" s="288">
        <v>1585</v>
      </c>
      <c r="C20" s="289">
        <v>208</v>
      </c>
    </row>
    <row r="21" spans="1:3">
      <c r="B21" s="207"/>
      <c r="C21" s="207"/>
    </row>
    <row r="25" spans="1:3">
      <c r="A25" s="205"/>
      <c r="B25" s="205"/>
      <c r="C25" s="205"/>
    </row>
    <row r="26" spans="1:3">
      <c r="A26" s="80"/>
      <c r="B26" s="81"/>
      <c r="C26" s="81"/>
    </row>
    <row r="27" spans="1:3">
      <c r="A27" s="80"/>
      <c r="B27" s="81"/>
      <c r="C27" s="81"/>
    </row>
    <row r="28" spans="1:3">
      <c r="A28" s="80"/>
      <c r="B28" s="80"/>
      <c r="C28" s="80"/>
    </row>
    <row r="29" spans="1:3">
      <c r="A29" s="80"/>
      <c r="B29" s="81"/>
      <c r="C29" s="81"/>
    </row>
    <row r="30" spans="1:3">
      <c r="A30" s="80"/>
      <c r="B30" s="81"/>
      <c r="C30" s="81"/>
    </row>
    <row r="31" spans="1:3">
      <c r="A31" s="205"/>
      <c r="B31" s="205"/>
      <c r="C31" s="205"/>
    </row>
    <row r="32" spans="1:3">
      <c r="A32" s="205"/>
      <c r="B32" s="205"/>
      <c r="C32" s="205"/>
    </row>
    <row r="33" spans="1:3">
      <c r="A33" s="205"/>
      <c r="B33" s="205"/>
      <c r="C33" s="205"/>
    </row>
  </sheetData>
  <mergeCells count="6">
    <mergeCell ref="A1:C1"/>
    <mergeCell ref="A4:C4"/>
    <mergeCell ref="A3:C3"/>
    <mergeCell ref="A6:A8"/>
    <mergeCell ref="B6:B8"/>
    <mergeCell ref="C6:C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201">
    <pageSetUpPr fitToPage="1"/>
  </sheetPr>
  <dimension ref="A1:K33"/>
  <sheetViews>
    <sheetView view="pageBreakPreview" zoomScale="75" zoomScaleNormal="75" workbookViewId="0">
      <selection activeCell="I86" sqref="I86"/>
    </sheetView>
  </sheetViews>
  <sheetFormatPr baseColWidth="10" defaultRowHeight="12.75"/>
  <cols>
    <col min="1" max="1" width="44" style="201" customWidth="1"/>
    <col min="2" max="2" width="40" style="201" customWidth="1"/>
    <col min="3" max="16384" width="11.42578125" style="201"/>
  </cols>
  <sheetData>
    <row r="1" spans="1:11" s="197" customFormat="1" ht="18">
      <c r="A1" s="381" t="s">
        <v>251</v>
      </c>
      <c r="B1" s="381"/>
    </row>
    <row r="2" spans="1:11" s="199" customFormat="1" ht="15" customHeight="1">
      <c r="A2" s="198"/>
    </row>
    <row r="3" spans="1:11" s="199" customFormat="1" ht="15" customHeight="1">
      <c r="A3" s="392" t="s">
        <v>390</v>
      </c>
      <c r="B3" s="392"/>
    </row>
    <row r="4" spans="1:11" s="199" customFormat="1" ht="15" customHeight="1">
      <c r="A4" s="382" t="s">
        <v>502</v>
      </c>
      <c r="B4" s="382"/>
    </row>
    <row r="5" spans="1:11" s="199" customFormat="1" ht="15.75" thickBot="1">
      <c r="A5" s="200"/>
      <c r="B5" s="206"/>
    </row>
    <row r="6" spans="1:11">
      <c r="A6" s="389" t="s">
        <v>234</v>
      </c>
      <c r="B6" s="383" t="s">
        <v>355</v>
      </c>
    </row>
    <row r="7" spans="1:11">
      <c r="A7" s="390"/>
      <c r="B7" s="384"/>
    </row>
    <row r="8" spans="1:11" ht="13.5" thickBot="1">
      <c r="A8" s="391"/>
      <c r="B8" s="385"/>
    </row>
    <row r="9" spans="1:11">
      <c r="A9" s="202"/>
      <c r="B9" s="285"/>
      <c r="C9" s="205"/>
      <c r="D9" s="205"/>
      <c r="E9" s="211"/>
      <c r="F9" s="211"/>
      <c r="G9" s="211"/>
      <c r="H9" s="211"/>
      <c r="I9" s="212"/>
      <c r="J9" s="212"/>
      <c r="K9" s="212"/>
    </row>
    <row r="10" spans="1:11">
      <c r="A10" s="339" t="s">
        <v>324</v>
      </c>
      <c r="B10" s="283">
        <v>23</v>
      </c>
      <c r="C10" s="205"/>
      <c r="D10" s="205"/>
      <c r="E10" s="80"/>
      <c r="F10" s="211"/>
      <c r="G10" s="211"/>
      <c r="H10" s="211"/>
      <c r="I10" s="212"/>
      <c r="J10" s="212"/>
      <c r="K10" s="212"/>
    </row>
    <row r="11" spans="1:11">
      <c r="A11" s="340"/>
      <c r="B11" s="285"/>
      <c r="C11" s="205"/>
      <c r="D11" s="205"/>
      <c r="E11" s="80"/>
      <c r="F11" s="211"/>
      <c r="G11" s="211"/>
      <c r="H11" s="211"/>
      <c r="I11" s="212"/>
      <c r="J11" s="212"/>
      <c r="K11" s="212"/>
    </row>
    <row r="12" spans="1:11">
      <c r="A12" s="339" t="s">
        <v>327</v>
      </c>
      <c r="B12" s="283" t="s">
        <v>412</v>
      </c>
      <c r="C12" s="205"/>
      <c r="D12" s="205"/>
      <c r="E12" s="211"/>
      <c r="F12" s="211"/>
      <c r="G12" s="211"/>
      <c r="H12" s="211"/>
      <c r="I12" s="212"/>
      <c r="J12" s="212"/>
      <c r="K12" s="212"/>
    </row>
    <row r="13" spans="1:11">
      <c r="A13" s="340"/>
      <c r="B13" s="285"/>
      <c r="C13" s="205"/>
      <c r="D13" s="205"/>
      <c r="E13" s="205"/>
      <c r="F13" s="205"/>
      <c r="G13" s="205"/>
      <c r="H13" s="205"/>
      <c r="I13" s="205"/>
      <c r="J13" s="205"/>
      <c r="K13" s="205"/>
    </row>
    <row r="14" spans="1:11">
      <c r="A14" s="339" t="s">
        <v>328</v>
      </c>
      <c r="B14" s="283" t="s">
        <v>412</v>
      </c>
      <c r="C14" s="205"/>
      <c r="D14" s="205"/>
      <c r="E14" s="205"/>
      <c r="F14" s="205"/>
      <c r="G14" s="205"/>
      <c r="H14" s="205"/>
      <c r="I14" s="205"/>
      <c r="J14" s="205"/>
      <c r="K14" s="205"/>
    </row>
    <row r="15" spans="1:11">
      <c r="A15" s="340"/>
      <c r="B15" s="285"/>
      <c r="E15" s="205"/>
      <c r="F15" s="205"/>
      <c r="G15" s="205"/>
      <c r="H15" s="205"/>
      <c r="I15" s="205"/>
      <c r="J15" s="205"/>
      <c r="K15" s="205"/>
    </row>
    <row r="16" spans="1:11">
      <c r="A16" s="339" t="s">
        <v>329</v>
      </c>
      <c r="B16" s="283" t="s">
        <v>412</v>
      </c>
    </row>
    <row r="17" spans="1:2">
      <c r="A17" s="340"/>
      <c r="B17" s="285"/>
    </row>
    <row r="18" spans="1:2">
      <c r="A18" s="339" t="s">
        <v>331</v>
      </c>
      <c r="B18" s="283" t="s">
        <v>412</v>
      </c>
    </row>
    <row r="19" spans="1:2">
      <c r="A19" s="340"/>
      <c r="B19" s="285"/>
    </row>
    <row r="20" spans="1:2">
      <c r="A20" s="339" t="s">
        <v>334</v>
      </c>
      <c r="B20" s="283" t="s">
        <v>412</v>
      </c>
    </row>
    <row r="21" spans="1:2">
      <c r="A21" s="340"/>
      <c r="B21" s="285"/>
    </row>
    <row r="22" spans="1:2" ht="13.5" thickBot="1">
      <c r="A22" s="342" t="s">
        <v>202</v>
      </c>
      <c r="B22" s="289">
        <v>23</v>
      </c>
    </row>
    <row r="25" spans="1:2">
      <c r="A25" s="205"/>
      <c r="B25" s="205"/>
    </row>
    <row r="26" spans="1:2">
      <c r="A26" s="80"/>
      <c r="B26" s="81"/>
    </row>
    <row r="27" spans="1:2">
      <c r="A27" s="80"/>
      <c r="B27" s="81"/>
    </row>
    <row r="28" spans="1:2">
      <c r="A28" s="80"/>
      <c r="B28" s="80"/>
    </row>
    <row r="29" spans="1:2">
      <c r="A29" s="80"/>
      <c r="B29" s="81"/>
    </row>
    <row r="30" spans="1:2">
      <c r="A30" s="80"/>
      <c r="B30" s="81"/>
    </row>
    <row r="31" spans="1:2">
      <c r="A31" s="205"/>
      <c r="B31" s="205"/>
    </row>
    <row r="32" spans="1:2">
      <c r="A32" s="205"/>
      <c r="B32" s="205"/>
    </row>
    <row r="33" spans="1:2">
      <c r="A33" s="205"/>
      <c r="B33" s="205"/>
    </row>
  </sheetData>
  <mergeCells count="5">
    <mergeCell ref="A3:B3"/>
    <mergeCell ref="A1:B1"/>
    <mergeCell ref="A4:B4"/>
    <mergeCell ref="A6:A8"/>
    <mergeCell ref="B6:B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202">
    <pageSetUpPr fitToPage="1"/>
  </sheetPr>
  <dimension ref="A1:N37"/>
  <sheetViews>
    <sheetView view="pageBreakPreview" zoomScale="75" zoomScaleNormal="75" workbookViewId="0">
      <selection activeCell="I86" sqref="I86"/>
    </sheetView>
  </sheetViews>
  <sheetFormatPr baseColWidth="10" defaultRowHeight="12.75"/>
  <cols>
    <col min="1" max="1" width="38.85546875" style="201" customWidth="1"/>
    <col min="2" max="8" width="20.28515625" style="201" customWidth="1"/>
    <col min="9" max="16384" width="11.42578125" style="201"/>
  </cols>
  <sheetData>
    <row r="1" spans="1:14" s="197" customFormat="1" ht="18">
      <c r="A1" s="381" t="s">
        <v>251</v>
      </c>
      <c r="B1" s="381"/>
      <c r="C1" s="381"/>
      <c r="D1" s="381"/>
      <c r="E1" s="381"/>
      <c r="F1" s="381"/>
      <c r="G1" s="381"/>
    </row>
    <row r="2" spans="1:14" s="199" customFormat="1" ht="22.5" customHeight="1">
      <c r="A2" s="198"/>
      <c r="B2" s="198"/>
    </row>
    <row r="3" spans="1:14" s="199" customFormat="1" ht="15" customHeight="1">
      <c r="A3" s="393" t="s">
        <v>479</v>
      </c>
      <c r="B3" s="394"/>
      <c r="C3" s="394"/>
      <c r="D3" s="394"/>
      <c r="E3" s="394"/>
      <c r="F3" s="394"/>
      <c r="G3" s="394"/>
      <c r="H3" s="394"/>
    </row>
    <row r="4" spans="1:14" s="199" customFormat="1" ht="15" customHeight="1">
      <c r="A4" s="382" t="s">
        <v>503</v>
      </c>
      <c r="B4" s="382"/>
      <c r="C4" s="382"/>
      <c r="D4" s="382"/>
      <c r="E4" s="382"/>
      <c r="F4" s="382"/>
      <c r="G4" s="382"/>
      <c r="H4" s="382"/>
    </row>
    <row r="5" spans="1:14" s="199" customFormat="1" ht="15.75" thickBot="1">
      <c r="A5" s="200"/>
      <c r="B5" s="200"/>
      <c r="C5" s="206"/>
      <c r="D5" s="206"/>
      <c r="E5" s="206"/>
      <c r="F5" s="206"/>
      <c r="G5" s="206"/>
      <c r="H5" s="213"/>
      <c r="I5" s="213"/>
      <c r="J5" s="213"/>
      <c r="K5" s="213"/>
      <c r="L5" s="213"/>
      <c r="M5" s="213"/>
      <c r="N5" s="213"/>
    </row>
    <row r="6" spans="1:14" ht="18" customHeight="1">
      <c r="A6" s="389" t="s">
        <v>234</v>
      </c>
      <c r="B6" s="395" t="s">
        <v>475</v>
      </c>
      <c r="C6" s="386" t="s">
        <v>427</v>
      </c>
      <c r="D6" s="386" t="s">
        <v>356</v>
      </c>
      <c r="E6" s="386" t="s">
        <v>357</v>
      </c>
      <c r="F6" s="386" t="s">
        <v>358</v>
      </c>
      <c r="G6" s="386" t="s">
        <v>359</v>
      </c>
      <c r="H6" s="383" t="s">
        <v>360</v>
      </c>
      <c r="I6" s="80"/>
      <c r="J6" s="80"/>
      <c r="K6" s="80"/>
      <c r="L6" s="81"/>
      <c r="M6" s="81"/>
      <c r="N6" s="81"/>
    </row>
    <row r="7" spans="1:14">
      <c r="A7" s="390"/>
      <c r="B7" s="396"/>
      <c r="C7" s="387"/>
      <c r="D7" s="387"/>
      <c r="E7" s="387"/>
      <c r="F7" s="387"/>
      <c r="G7" s="387"/>
      <c r="H7" s="384"/>
      <c r="I7" s="214"/>
      <c r="J7" s="214"/>
      <c r="K7" s="214"/>
      <c r="L7" s="215"/>
      <c r="M7" s="215"/>
      <c r="N7" s="215"/>
    </row>
    <row r="8" spans="1:14" ht="13.5" thickBot="1">
      <c r="A8" s="391"/>
      <c r="B8" s="397"/>
      <c r="C8" s="388"/>
      <c r="D8" s="388"/>
      <c r="E8" s="388"/>
      <c r="F8" s="388"/>
      <c r="G8" s="388"/>
      <c r="H8" s="385"/>
      <c r="I8" s="81"/>
      <c r="J8" s="81"/>
      <c r="K8" s="81"/>
      <c r="L8" s="81"/>
      <c r="M8" s="81"/>
      <c r="N8" s="81"/>
    </row>
    <row r="9" spans="1:14">
      <c r="A9" s="340"/>
      <c r="B9" s="298"/>
      <c r="C9" s="298"/>
      <c r="D9" s="299"/>
      <c r="E9" s="299"/>
      <c r="F9" s="299"/>
      <c r="G9" s="299"/>
      <c r="H9" s="300"/>
      <c r="I9" s="81"/>
      <c r="J9" s="81"/>
      <c r="K9" s="81"/>
      <c r="L9" s="81"/>
      <c r="M9" s="81"/>
      <c r="N9" s="81"/>
    </row>
    <row r="10" spans="1:14">
      <c r="A10" s="339" t="s">
        <v>325</v>
      </c>
      <c r="B10" s="294" t="s">
        <v>412</v>
      </c>
      <c r="C10" s="295" t="s">
        <v>412</v>
      </c>
      <c r="D10" s="282" t="s">
        <v>412</v>
      </c>
      <c r="E10" s="282">
        <v>3039</v>
      </c>
      <c r="F10" s="282" t="s">
        <v>412</v>
      </c>
      <c r="G10" s="282">
        <v>136</v>
      </c>
      <c r="H10" s="283" t="s">
        <v>412</v>
      </c>
      <c r="I10" s="214"/>
      <c r="J10" s="214"/>
      <c r="K10" s="214"/>
      <c r="L10" s="215"/>
      <c r="M10" s="215"/>
      <c r="N10" s="215"/>
    </row>
    <row r="11" spans="1:14">
      <c r="A11" s="340"/>
      <c r="B11" s="293"/>
      <c r="C11" s="293"/>
      <c r="D11" s="284"/>
      <c r="E11" s="284"/>
      <c r="F11" s="284"/>
      <c r="G11" s="284"/>
      <c r="H11" s="285"/>
      <c r="I11" s="81"/>
      <c r="J11" s="81"/>
      <c r="K11" s="81"/>
      <c r="L11" s="81"/>
      <c r="M11" s="81"/>
      <c r="N11" s="81"/>
    </row>
    <row r="12" spans="1:14">
      <c r="A12" s="339" t="s">
        <v>327</v>
      </c>
      <c r="B12" s="294" t="s">
        <v>412</v>
      </c>
      <c r="C12" s="295" t="s">
        <v>412</v>
      </c>
      <c r="D12" s="282">
        <v>44</v>
      </c>
      <c r="E12" s="282">
        <v>700</v>
      </c>
      <c r="F12" s="282">
        <v>331</v>
      </c>
      <c r="G12" s="282" t="s">
        <v>412</v>
      </c>
      <c r="H12" s="283" t="s">
        <v>412</v>
      </c>
      <c r="I12" s="81"/>
      <c r="J12" s="81"/>
      <c r="K12" s="81"/>
      <c r="L12" s="81"/>
      <c r="M12" s="81"/>
      <c r="N12" s="81"/>
    </row>
    <row r="13" spans="1:14">
      <c r="A13" s="340"/>
      <c r="B13" s="293"/>
      <c r="C13" s="293"/>
      <c r="D13" s="284"/>
      <c r="E13" s="284"/>
      <c r="F13" s="284"/>
      <c r="G13" s="284"/>
      <c r="H13" s="285"/>
      <c r="I13" s="81"/>
      <c r="J13" s="81"/>
      <c r="K13" s="81"/>
      <c r="L13" s="81"/>
      <c r="M13" s="81"/>
      <c r="N13" s="81"/>
    </row>
    <row r="14" spans="1:14">
      <c r="A14" s="339" t="s">
        <v>328</v>
      </c>
      <c r="B14" s="294" t="s">
        <v>412</v>
      </c>
      <c r="C14" s="295" t="s">
        <v>412</v>
      </c>
      <c r="D14" s="282">
        <v>112</v>
      </c>
      <c r="E14" s="282">
        <v>470</v>
      </c>
      <c r="F14" s="282">
        <v>2031</v>
      </c>
      <c r="G14" s="282">
        <v>176</v>
      </c>
      <c r="H14" s="283" t="s">
        <v>412</v>
      </c>
      <c r="I14" s="81"/>
      <c r="J14" s="81"/>
      <c r="K14" s="81"/>
      <c r="L14" s="81"/>
      <c r="M14" s="81"/>
      <c r="N14" s="81"/>
    </row>
    <row r="15" spans="1:14">
      <c r="A15" s="340"/>
      <c r="B15" s="293"/>
      <c r="C15" s="293"/>
      <c r="D15" s="284"/>
      <c r="E15" s="284"/>
      <c r="F15" s="284"/>
      <c r="G15" s="284"/>
      <c r="H15" s="285"/>
      <c r="I15" s="81"/>
      <c r="J15" s="81"/>
      <c r="K15" s="81"/>
      <c r="L15" s="81"/>
      <c r="M15" s="81"/>
      <c r="N15" s="81"/>
    </row>
    <row r="16" spans="1:14">
      <c r="A16" s="339" t="s">
        <v>329</v>
      </c>
      <c r="B16" s="294" t="s">
        <v>412</v>
      </c>
      <c r="C16" s="295" t="s">
        <v>412</v>
      </c>
      <c r="D16" s="282" t="s">
        <v>412</v>
      </c>
      <c r="E16" s="282">
        <v>139</v>
      </c>
      <c r="F16" s="282">
        <v>12</v>
      </c>
      <c r="G16" s="282" t="s">
        <v>412</v>
      </c>
      <c r="H16" s="283" t="s">
        <v>412</v>
      </c>
      <c r="I16" s="81"/>
      <c r="J16" s="81"/>
      <c r="K16" s="81"/>
      <c r="L16" s="81"/>
      <c r="M16" s="81"/>
      <c r="N16" s="81"/>
    </row>
    <row r="17" spans="1:14">
      <c r="A17" s="340"/>
      <c r="B17" s="293"/>
      <c r="C17" s="293"/>
      <c r="D17" s="284"/>
      <c r="E17" s="284"/>
      <c r="F17" s="284"/>
      <c r="G17" s="284"/>
      <c r="H17" s="285"/>
      <c r="I17" s="81"/>
      <c r="J17" s="81"/>
      <c r="K17" s="81"/>
      <c r="L17" s="81"/>
      <c r="M17" s="81"/>
      <c r="N17" s="81"/>
    </row>
    <row r="18" spans="1:14">
      <c r="A18" s="339" t="s">
        <v>331</v>
      </c>
      <c r="B18" s="294" t="s">
        <v>412</v>
      </c>
      <c r="C18" s="295">
        <v>250</v>
      </c>
      <c r="D18" s="282">
        <v>575</v>
      </c>
      <c r="E18" s="282">
        <v>872</v>
      </c>
      <c r="F18" s="282">
        <v>36</v>
      </c>
      <c r="G18" s="282">
        <v>35</v>
      </c>
      <c r="H18" s="283" t="s">
        <v>412</v>
      </c>
      <c r="I18" s="81"/>
      <c r="J18" s="81"/>
      <c r="K18" s="81"/>
      <c r="L18" s="81"/>
      <c r="M18" s="81"/>
      <c r="N18" s="81"/>
    </row>
    <row r="19" spans="1:14">
      <c r="A19" s="340"/>
      <c r="B19" s="293"/>
      <c r="C19" s="293"/>
      <c r="D19" s="284"/>
      <c r="E19" s="284"/>
      <c r="F19" s="284"/>
      <c r="G19" s="284"/>
      <c r="H19" s="285"/>
      <c r="I19" s="81"/>
      <c r="J19" s="81"/>
      <c r="K19" s="81"/>
      <c r="L19" s="81"/>
      <c r="M19" s="81"/>
      <c r="N19" s="81"/>
    </row>
    <row r="20" spans="1:14">
      <c r="A20" s="339" t="s">
        <v>333</v>
      </c>
      <c r="B20" s="296" t="s">
        <v>412</v>
      </c>
      <c r="C20" s="295" t="s">
        <v>412</v>
      </c>
      <c r="D20" s="282" t="s">
        <v>412</v>
      </c>
      <c r="E20" s="282" t="s">
        <v>412</v>
      </c>
      <c r="F20" s="282" t="s">
        <v>412</v>
      </c>
      <c r="G20" s="282" t="s">
        <v>412</v>
      </c>
      <c r="H20" s="283" t="s">
        <v>412</v>
      </c>
      <c r="I20" s="215"/>
      <c r="J20" s="215"/>
      <c r="K20" s="215"/>
      <c r="L20" s="215"/>
      <c r="M20" s="215"/>
      <c r="N20" s="215"/>
    </row>
    <row r="21" spans="1:14">
      <c r="A21" s="340"/>
      <c r="B21" s="293"/>
      <c r="C21" s="293"/>
      <c r="D21" s="284"/>
      <c r="E21" s="284"/>
      <c r="F21" s="284"/>
      <c r="G21" s="284"/>
      <c r="H21" s="285"/>
      <c r="I21" s="81"/>
      <c r="J21" s="81"/>
      <c r="K21" s="81"/>
      <c r="L21" s="81"/>
      <c r="M21" s="81"/>
      <c r="N21" s="81"/>
    </row>
    <row r="22" spans="1:14">
      <c r="A22" s="339" t="s">
        <v>478</v>
      </c>
      <c r="B22" s="295" t="s">
        <v>412</v>
      </c>
      <c r="C22" s="295" t="s">
        <v>412</v>
      </c>
      <c r="D22" s="295" t="s">
        <v>412</v>
      </c>
      <c r="E22" s="282" t="s">
        <v>412</v>
      </c>
      <c r="F22" s="282" t="s">
        <v>412</v>
      </c>
      <c r="G22" s="297" t="s">
        <v>412</v>
      </c>
      <c r="H22" s="283" t="s">
        <v>412</v>
      </c>
      <c r="I22" s="81"/>
      <c r="J22" s="81"/>
      <c r="K22" s="81"/>
      <c r="L22" s="81"/>
      <c r="M22" s="81"/>
      <c r="N22" s="81"/>
    </row>
    <row r="23" spans="1:14">
      <c r="A23" s="340"/>
      <c r="B23" s="293"/>
      <c r="C23" s="293"/>
      <c r="D23" s="284"/>
      <c r="E23" s="284"/>
      <c r="F23" s="284"/>
      <c r="G23" s="284"/>
      <c r="H23" s="285"/>
      <c r="I23" s="81"/>
      <c r="J23" s="81"/>
      <c r="K23" s="81"/>
      <c r="L23" s="81"/>
      <c r="M23" s="81"/>
      <c r="N23" s="81"/>
    </row>
    <row r="24" spans="1:14">
      <c r="A24" s="339" t="s">
        <v>334</v>
      </c>
      <c r="B24" s="294" t="s">
        <v>412</v>
      </c>
      <c r="C24" s="295" t="s">
        <v>412</v>
      </c>
      <c r="D24" s="282" t="s">
        <v>412</v>
      </c>
      <c r="E24" s="282">
        <v>49060</v>
      </c>
      <c r="F24" s="282">
        <v>5</v>
      </c>
      <c r="G24" s="282" t="s">
        <v>412</v>
      </c>
      <c r="H24" s="283" t="s">
        <v>412</v>
      </c>
      <c r="I24" s="81"/>
      <c r="J24" s="81"/>
      <c r="K24" s="81"/>
      <c r="L24" s="81"/>
      <c r="M24" s="81"/>
      <c r="N24" s="81"/>
    </row>
    <row r="25" spans="1:14">
      <c r="A25" s="340"/>
      <c r="B25" s="293"/>
      <c r="C25" s="293"/>
      <c r="D25" s="284"/>
      <c r="E25" s="284"/>
      <c r="F25" s="284"/>
      <c r="G25" s="284"/>
      <c r="H25" s="285"/>
      <c r="I25" s="214"/>
      <c r="J25" s="214"/>
      <c r="K25" s="214"/>
      <c r="L25" s="215"/>
      <c r="M25" s="215"/>
      <c r="N25" s="215"/>
    </row>
    <row r="26" spans="1:14" ht="13.5" thickBot="1">
      <c r="A26" s="342" t="s">
        <v>202</v>
      </c>
      <c r="B26" s="288" t="s">
        <v>412</v>
      </c>
      <c r="C26" s="288">
        <v>250</v>
      </c>
      <c r="D26" s="288">
        <v>731</v>
      </c>
      <c r="E26" s="288">
        <v>54280</v>
      </c>
      <c r="F26" s="288">
        <v>2415</v>
      </c>
      <c r="G26" s="288">
        <v>347</v>
      </c>
      <c r="H26" s="289" t="s">
        <v>364</v>
      </c>
      <c r="I26" s="81"/>
      <c r="J26" s="81"/>
      <c r="K26" s="81"/>
      <c r="L26" s="81"/>
      <c r="M26" s="81"/>
      <c r="N26" s="81"/>
    </row>
    <row r="27" spans="1:14">
      <c r="H27" s="80"/>
      <c r="I27" s="81"/>
      <c r="J27" s="81"/>
      <c r="K27" s="81"/>
      <c r="L27" s="81"/>
      <c r="M27" s="81"/>
      <c r="N27" s="81"/>
    </row>
    <row r="28" spans="1:14">
      <c r="H28" s="80"/>
      <c r="I28" s="81"/>
      <c r="J28" s="81"/>
      <c r="K28" s="81"/>
      <c r="L28" s="81"/>
      <c r="M28" s="81"/>
      <c r="N28" s="81"/>
    </row>
    <row r="29" spans="1:14">
      <c r="A29" s="205"/>
      <c r="B29" s="205"/>
      <c r="C29" s="205"/>
      <c r="D29" s="205"/>
      <c r="E29" s="205"/>
      <c r="F29" s="205"/>
      <c r="G29" s="205"/>
    </row>
    <row r="30" spans="1:14">
      <c r="A30" s="80"/>
      <c r="B30" s="80"/>
      <c r="C30" s="81"/>
      <c r="D30" s="81"/>
      <c r="E30" s="81"/>
      <c r="F30" s="81"/>
      <c r="G30" s="81"/>
    </row>
    <row r="31" spans="1:14">
      <c r="A31" s="80"/>
      <c r="B31" s="80"/>
      <c r="C31" s="81"/>
      <c r="D31" s="81"/>
      <c r="E31" s="81"/>
      <c r="F31" s="81"/>
      <c r="G31" s="81"/>
    </row>
    <row r="32" spans="1:14">
      <c r="A32" s="80"/>
      <c r="B32" s="80"/>
      <c r="C32" s="80"/>
      <c r="D32" s="80"/>
      <c r="E32" s="80"/>
      <c r="F32" s="81"/>
      <c r="G32" s="81"/>
    </row>
    <row r="33" spans="1:7">
      <c r="A33" s="80"/>
      <c r="B33" s="80"/>
      <c r="C33" s="81"/>
      <c r="D33" s="81"/>
      <c r="E33" s="81"/>
      <c r="F33" s="81"/>
      <c r="G33" s="81"/>
    </row>
    <row r="34" spans="1:7">
      <c r="A34" s="80"/>
      <c r="B34" s="80"/>
      <c r="C34" s="81"/>
      <c r="D34" s="81"/>
      <c r="E34" s="81"/>
      <c r="F34" s="81"/>
      <c r="G34" s="81"/>
    </row>
    <row r="35" spans="1:7">
      <c r="A35" s="205"/>
      <c r="B35" s="205"/>
      <c r="C35" s="205"/>
      <c r="D35" s="205"/>
      <c r="E35" s="205"/>
      <c r="F35" s="205"/>
      <c r="G35" s="205"/>
    </row>
    <row r="36" spans="1:7">
      <c r="A36" s="205"/>
      <c r="B36" s="205"/>
      <c r="C36" s="205"/>
      <c r="D36" s="205"/>
      <c r="E36" s="205"/>
      <c r="F36" s="205"/>
      <c r="G36" s="205"/>
    </row>
    <row r="37" spans="1:7">
      <c r="A37" s="205"/>
      <c r="B37" s="205"/>
      <c r="C37" s="205"/>
      <c r="D37" s="205"/>
      <c r="E37" s="205"/>
      <c r="F37" s="205"/>
      <c r="G37" s="205"/>
    </row>
  </sheetData>
  <mergeCells count="11">
    <mergeCell ref="H6:H8"/>
    <mergeCell ref="A3:H3"/>
    <mergeCell ref="A4:H4"/>
    <mergeCell ref="A1:G1"/>
    <mergeCell ref="A6:A8"/>
    <mergeCell ref="C6:C8"/>
    <mergeCell ref="D6:D8"/>
    <mergeCell ref="E6:E8"/>
    <mergeCell ref="F6:F8"/>
    <mergeCell ref="G6:G8"/>
    <mergeCell ref="B6:B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39</vt:i4>
      </vt:variant>
    </vt:vector>
  </HeadingPairs>
  <TitlesOfParts>
    <vt:vector size="75" baseType="lpstr">
      <vt:lpstr>15.1.1</vt:lpstr>
      <vt:lpstr>15.1.1.1</vt:lpstr>
      <vt:lpstr>15.1.1.2</vt:lpstr>
      <vt:lpstr>15.1.1.3</vt:lpstr>
      <vt:lpstr>15.1.1.4</vt:lpstr>
      <vt:lpstr>15.1.1.5</vt:lpstr>
      <vt:lpstr>15.1.1.6</vt:lpstr>
      <vt:lpstr>15.1.1.7</vt:lpstr>
      <vt:lpstr>15.1.1.8</vt:lpstr>
      <vt:lpstr>15.1.1.9</vt:lpstr>
      <vt:lpstr>15.1.1.10</vt:lpstr>
      <vt:lpstr>15.1.2</vt:lpstr>
      <vt:lpstr>15.1.3</vt:lpstr>
      <vt:lpstr>15.2.1</vt:lpstr>
      <vt:lpstr>15.2.2</vt:lpstr>
      <vt:lpstr>15.2.3</vt:lpstr>
      <vt:lpstr>15.2.4</vt:lpstr>
      <vt:lpstr>15.2.5</vt:lpstr>
      <vt:lpstr>15.2.6</vt:lpstr>
      <vt:lpstr>15.2.7</vt:lpstr>
      <vt:lpstr>15.3.1</vt:lpstr>
      <vt:lpstr>15.4.1</vt:lpstr>
      <vt:lpstr>15.4.2</vt:lpstr>
      <vt:lpstr>15.5.1</vt:lpstr>
      <vt:lpstr>15.6.1</vt:lpstr>
      <vt:lpstr>15.6.2</vt:lpstr>
      <vt:lpstr>15.6.3</vt:lpstr>
      <vt:lpstr>15.7.1</vt:lpstr>
      <vt:lpstr>15.8.1</vt:lpstr>
      <vt:lpstr>15.9.1</vt:lpstr>
      <vt:lpstr>15.10.1</vt:lpstr>
      <vt:lpstr>15.11.1</vt:lpstr>
      <vt:lpstr>15.11.2</vt:lpstr>
      <vt:lpstr>15.11.3</vt:lpstr>
      <vt:lpstr>15.11.4</vt:lpstr>
      <vt:lpstr>15.11.5</vt:lpstr>
      <vt:lpstr>'15.1.1'!Área_de_impresión</vt:lpstr>
      <vt:lpstr>'15.1.1.1'!Área_de_impresión</vt:lpstr>
      <vt:lpstr>'15.1.1.10'!Área_de_impresión</vt:lpstr>
      <vt:lpstr>'15.1.1.2'!Área_de_impresión</vt:lpstr>
      <vt:lpstr>'15.1.1.3'!Área_de_impresión</vt:lpstr>
      <vt:lpstr>'15.1.1.4'!Área_de_impresión</vt:lpstr>
      <vt:lpstr>'15.1.1.5'!Área_de_impresión</vt:lpstr>
      <vt:lpstr>'15.1.1.6'!Área_de_impresión</vt:lpstr>
      <vt:lpstr>'15.1.1.7'!Área_de_impresión</vt:lpstr>
      <vt:lpstr>'15.1.1.8'!Área_de_impresión</vt:lpstr>
      <vt:lpstr>'15.1.1.9'!Área_de_impresión</vt:lpstr>
      <vt:lpstr>'15.1.2'!Área_de_impresión</vt:lpstr>
      <vt:lpstr>'15.1.3'!Área_de_impresión</vt:lpstr>
      <vt:lpstr>'15.10.1'!Área_de_impresión</vt:lpstr>
      <vt:lpstr>'15.11.1'!Área_de_impresión</vt:lpstr>
      <vt:lpstr>'15.11.2'!Área_de_impresión</vt:lpstr>
      <vt:lpstr>'15.11.3'!Área_de_impresión</vt:lpstr>
      <vt:lpstr>'15.11.4'!Área_de_impresión</vt:lpstr>
      <vt:lpstr>'15.11.5'!Área_de_impresión</vt:lpstr>
      <vt:lpstr>'15.2.1'!Área_de_impresión</vt:lpstr>
      <vt:lpstr>'15.2.2'!Área_de_impresión</vt:lpstr>
      <vt:lpstr>'15.2.3'!Área_de_impresión</vt:lpstr>
      <vt:lpstr>'15.2.4'!Área_de_impresión</vt:lpstr>
      <vt:lpstr>'15.2.5'!Área_de_impresión</vt:lpstr>
      <vt:lpstr>'15.2.6'!Área_de_impresión</vt:lpstr>
      <vt:lpstr>'15.2.7'!Área_de_impresión</vt:lpstr>
      <vt:lpstr>'15.3.1'!Área_de_impresión</vt:lpstr>
      <vt:lpstr>'15.4.1'!Área_de_impresión</vt:lpstr>
      <vt:lpstr>'15.4.2'!Área_de_impresión</vt:lpstr>
      <vt:lpstr>'15.5.1'!Área_de_impresión</vt:lpstr>
      <vt:lpstr>'15.6.1'!Área_de_impresión</vt:lpstr>
      <vt:lpstr>'15.6.2'!Área_de_impresión</vt:lpstr>
      <vt:lpstr>'15.6.3'!Área_de_impresión</vt:lpstr>
      <vt:lpstr>'15.7.1'!Área_de_impresión</vt:lpstr>
      <vt:lpstr>'15.8.1'!Área_de_impresión</vt:lpstr>
      <vt:lpstr>'15.9.1'!Área_de_impresión</vt:lpstr>
      <vt:lpstr>'15.10.1'!Imprimir_área_IM</vt:lpstr>
      <vt:lpstr>'15.2.5'!Imprimir_área_IM</vt:lpstr>
      <vt:lpstr>'15.3.1'!Imprimir_área_IM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Items matching ( hound dog taylor )</dc:title>
  <dc:creator>S.G.E.A.</dc:creator>
  <cp:lastModifiedBy>jlopezperez</cp:lastModifiedBy>
  <cp:lastPrinted>2015-04-20T10:38:05Z</cp:lastPrinted>
  <dcterms:created xsi:type="dcterms:W3CDTF">2001-05-18T10:12:47Z</dcterms:created>
  <dcterms:modified xsi:type="dcterms:W3CDTF">2015-11-12T14:04:22Z</dcterms:modified>
</cp:coreProperties>
</file>