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9.10.2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'13.9.10.2.'!$A$1:$I$101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<sst xmlns="http://schemas.openxmlformats.org/spreadsheetml/2006/main" count="23" uniqueCount="22">
  <si>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</si>
  <si>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13.9.10.2. FRUTALES DE FRUTO FRESCO NO CÍTRICOS-NECTARINO 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</si>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</sst>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_-* #,##0.00\ [$€]_-;\-* #,##0.00\ [$€]_-;_-* &quot;-&quot;??\ [$€]_-;_-@_-"/>
    <numFmt numFmtId="167" formatCode="#,##0;\(0.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6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7" fontId="0" fillId="0" borderId="10">
      <alignment horizontal="right"/>
      <protection/>
    </xf>
    <xf numFmtId="167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7" borderId="0" xfId="0" applyFont="1" applyFill="1" applyAlignment="1">
      <alignment horizontal="center"/>
    </xf>
    <xf numFmtId="0" fontId="21" fillId="0" borderId="0" xfId="0" applyFont="1" applyAlignment="1">
      <alignment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Fill="1" applyBorder="1" applyAlignment="1">
      <alignment horizontal="center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Continuous" vertical="center"/>
    </xf>
    <xf numFmtId="0" fontId="0" fillId="5" borderId="23" xfId="0" applyFont="1" applyFill="1" applyBorder="1" applyAlignment="1">
      <alignment horizontal="centerContinuous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vertical="center"/>
    </xf>
    <xf numFmtId="0" fontId="0" fillId="5" borderId="24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7" borderId="0" xfId="0" applyFill="1" applyBorder="1" applyAlignment="1" quotePrefix="1">
      <alignment horizontal="left"/>
    </xf>
    <xf numFmtId="0" fontId="0" fillId="5" borderId="25" xfId="0" applyFont="1" applyFill="1" applyBorder="1" applyAlignment="1" quotePrefix="1">
      <alignment horizontal="center" vertical="center" wrapText="1"/>
    </xf>
    <xf numFmtId="0" fontId="0" fillId="5" borderId="26" xfId="0" applyFont="1" applyFill="1" applyBorder="1" applyAlignment="1" quotePrefix="1">
      <alignment horizontal="centerContinuous" vertical="center"/>
    </xf>
    <xf numFmtId="0" fontId="0" fillId="5" borderId="27" xfId="0" applyFont="1" applyFill="1" applyBorder="1" applyAlignment="1">
      <alignment horizontal="centerContinuous" vertical="center"/>
    </xf>
    <xf numFmtId="0" fontId="0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 quotePrefix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 quotePrefix="1">
      <alignment horizontal="center" vertical="center" wrapText="1"/>
    </xf>
    <xf numFmtId="0" fontId="0" fillId="5" borderId="32" xfId="0" applyFont="1" applyFill="1" applyBorder="1" applyAlignment="1" quotePrefix="1">
      <alignment horizontal="center" vertic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7" borderId="21" xfId="0" applyNumberFormat="1" applyFill="1" applyBorder="1" applyAlignment="1">
      <alignment horizontal="left"/>
    </xf>
    <xf numFmtId="164" fontId="0" fillId="7" borderId="24" xfId="0" applyNumberFormat="1" applyFont="1" applyFill="1" applyBorder="1" applyAlignment="1">
      <alignment horizontal="right"/>
    </xf>
    <xf numFmtId="165" fontId="0" fillId="0" borderId="24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7" borderId="25" xfId="0" applyNumberFormat="1" applyFill="1" applyBorder="1" applyAlignment="1">
      <alignment horizontal="left"/>
    </xf>
    <xf numFmtId="164" fontId="0" fillId="7" borderId="28" xfId="0" applyNumberFormat="1" applyFont="1" applyFill="1" applyBorder="1" applyAlignment="1">
      <alignment horizontal="right"/>
    </xf>
    <xf numFmtId="165" fontId="0" fillId="0" borderId="28" xfId="0" applyNumberFormat="1" applyFont="1" applyFill="1" applyBorder="1" applyAlignment="1">
      <alignment horizontal="right"/>
    </xf>
    <xf numFmtId="164" fontId="0" fillId="0" borderId="29" xfId="0" applyNumberFormat="1" applyFont="1" applyFill="1" applyBorder="1" applyAlignment="1">
      <alignment horizontal="right"/>
    </xf>
    <xf numFmtId="0" fontId="0" fillId="0" borderId="25" xfId="0" applyNumberFormat="1" applyBorder="1" applyAlignment="1">
      <alignment horizontal="left"/>
    </xf>
    <xf numFmtId="165" fontId="0" fillId="7" borderId="28" xfId="0" applyNumberFormat="1" applyFont="1" applyFill="1" applyBorder="1" applyAlignment="1">
      <alignment horizontal="right"/>
    </xf>
    <xf numFmtId="0" fontId="0" fillId="0" borderId="31" xfId="0" applyNumberFormat="1" applyBorder="1" applyAlignment="1">
      <alignment horizontal="left"/>
    </xf>
    <xf numFmtId="164" fontId="0" fillId="7" borderId="32" xfId="0" applyNumberFormat="1" applyFont="1" applyFill="1" applyBorder="1" applyAlignment="1">
      <alignment horizontal="right"/>
    </xf>
    <xf numFmtId="165" fontId="0" fillId="0" borderId="32" xfId="0" applyNumberFormat="1" applyFont="1" applyFill="1" applyBorder="1" applyAlignment="1">
      <alignment horizontal="right"/>
    </xf>
    <xf numFmtId="164" fontId="0" fillId="0" borderId="33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7" borderId="0" xfId="0" applyNumberFormat="1" applyFill="1" applyBorder="1" applyAlignment="1">
      <alignment horizontal="left"/>
    </xf>
    <xf numFmtId="0" fontId="0" fillId="0" borderId="0" xfId="0" applyFont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nectarino (miles de hectáreas)</a:t>
            </a:r>
          </a:p>
        </c:rich>
      </c:tx>
      <c:layout>
        <c:manualLayout>
          <c:xMode val="factor"/>
          <c:yMode val="factor"/>
          <c:x val="-0.078"/>
          <c:y val="0.028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175"/>
          <c:y val="0.1285"/>
          <c:w val="0.94725"/>
          <c:h val="0.846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'13.9.10.2.'!$A$10:$A$20</c:f>
              <c:numCache/>
            </c:numRef>
          </c:cat>
          <c:val>
            <c:numRef>
              <c:f>'13.9.10.2.'!$B$10:$B$20</c:f>
              <c:numCache/>
            </c:numRef>
          </c:val>
          <c:smooth val="0"/>
        </c:ser>
        <c:marker val="1"/>
        <c:axId val="5520363"/>
        <c:axId val="49683268"/>
      </c:line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3268"/>
        <c:crosses val="autoZero"/>
        <c:auto val="1"/>
        <c:lblOffset val="100"/>
        <c:tickLblSkip val="1"/>
        <c:noMultiLvlLbl val="0"/>
      </c:catAx>
      <c:valAx>
        <c:axId val="49683268"/>
        <c:scaling>
          <c:orientation val="minMax"/>
          <c:min val="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3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nectarino (miles de toneladas)</a:t>
            </a:r>
          </a:p>
        </c:rich>
      </c:tx>
      <c:layout>
        <c:manualLayout>
          <c:xMode val="factor"/>
          <c:yMode val="factor"/>
          <c:x val="-0.07425"/>
          <c:y val="0.01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9"/>
          <c:y val="0.1335"/>
          <c:w val="0.952"/>
          <c:h val="0.8175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'13.9.10.2.'!$A$10:$A$20</c:f>
              <c:numCache/>
            </c:numRef>
          </c:cat>
          <c:val>
            <c:numRef>
              <c:f>'13.9.10.2.'!$F$10:$F$20</c:f>
              <c:numCache/>
            </c:numRef>
          </c:val>
          <c:smooth val="0"/>
        </c:ser>
        <c:marker val="1"/>
        <c:axId val="44496229"/>
        <c:axId val="64921742"/>
      </c:line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1742"/>
        <c:crosses val="autoZero"/>
        <c:auto val="1"/>
        <c:lblOffset val="100"/>
        <c:tickLblSkip val="1"/>
        <c:noMultiLvlLbl val="0"/>
      </c:catAx>
      <c:valAx>
        <c:axId val="64921742"/>
        <c:scaling>
          <c:orientation val="minMax"/>
          <c:max val="550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62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nectarino (miles de euros)</a:t>
            </a:r>
          </a:p>
        </c:rich>
      </c:tx>
      <c:layout>
        <c:manualLayout>
          <c:xMode val="factor"/>
          <c:yMode val="factor"/>
          <c:x val="-0.06875"/>
          <c:y val="0.029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325"/>
          <c:y val="0.19575"/>
          <c:w val="0.96575"/>
          <c:h val="0.77575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'13.9.10.2.'!$A$10:$A$20</c:f>
              <c:numCache/>
            </c:numRef>
          </c:cat>
          <c:val>
            <c:numRef>
              <c:f>'13.9.10.2.'!$H$10:$H$20</c:f>
              <c:numCache/>
            </c:numRef>
          </c:val>
          <c:smooth val="0"/>
        </c:ser>
        <c:marker val="1"/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9720"/>
        <c:crosses val="autoZero"/>
        <c:auto val="1"/>
        <c:lblOffset val="100"/>
        <c:tickLblSkip val="1"/>
        <c:noMultiLvlLbl val="0"/>
      </c:catAx>
      <c:valAx>
        <c:axId val="24169720"/>
        <c:scaling>
          <c:orientation val="minMax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22</xdr:row>
      <xdr:rowOff>104775</xdr:rowOff>
    </xdr:from>
    <xdr:to>
      <xdr:col>7</xdr:col>
      <xdr:colOff>1295400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180975" y="4267200"/>
        <a:ext cx="114490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142875</xdr:rowOff>
    </xdr:from>
    <xdr:to>
      <xdr:col>7</xdr:col>
      <xdr:colOff>1295400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142875" y="8515350"/>
        <a:ext cx="114871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75</xdr:row>
      <xdr:rowOff>28575</xdr:rowOff>
    </xdr:from>
    <xdr:to>
      <xdr:col>7</xdr:col>
      <xdr:colOff>1247775</xdr:colOff>
      <xdr:row>100</xdr:row>
      <xdr:rowOff>0</xdr:rowOff>
    </xdr:to>
    <xdr:graphicFrame>
      <xdr:nvGraphicFramePr>
        <xdr:cNvPr id="3" name="Chart 3"/>
        <xdr:cNvGraphicFramePr/>
      </xdr:nvGraphicFramePr>
      <xdr:xfrm>
        <a:off x="114300" y="12773025"/>
        <a:ext cx="114681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view="pageBreakPreview" zoomScale="75" zoomScaleNormal="75" zoomScaleSheetLayoutView="75" zoomScalePageLayoutView="0" workbookViewId="0" topLeftCell="A1">
      <selection activeCell="I21" sqref="I21"/>
    </sheetView>
  </sheetViews>
  <sheetFormatPr defaultColWidth="11.421875" defaultRowHeight="12.75"/>
  <cols>
    <col min="1" max="8" width="22.140625" style="45" customWidth="1"/>
    <col min="9" max="9" width="11.140625" style="45" customWidth="1"/>
    <col min="10" max="10" width="12.00390625" style="45" customWidth="1"/>
    <col min="11" max="11" width="29.8515625" style="45" customWidth="1"/>
    <col min="12" max="17" width="15.00390625" style="45" customWidth="1"/>
    <col min="18" max="16384" width="11.421875" style="4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ht="15" customHeight="1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</row>
    <row r="5" spans="1:8" ht="14.25" customHeight="1" thickBot="1">
      <c r="A5" s="5"/>
      <c r="B5" s="6"/>
      <c r="C5" s="6"/>
      <c r="D5" s="6"/>
      <c r="E5" s="6"/>
      <c r="F5" s="6"/>
      <c r="G5" s="6"/>
      <c r="H5" s="6"/>
    </row>
    <row r="6" spans="1:8" s="15" customFormat="1" ht="19.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19.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19.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19.5" customHeight="1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s="15" customFormat="1" ht="21" customHeight="1">
      <c r="A10" s="30">
        <v>2003</v>
      </c>
      <c r="B10" s="31">
        <v>20.169</v>
      </c>
      <c r="C10" s="31">
        <v>15.012</v>
      </c>
      <c r="D10" s="31">
        <v>43.088</v>
      </c>
      <c r="E10" s="31">
        <f aca="true" t="shared" si="0" ref="E10:E20">F10/C10*10</f>
        <v>190.50759392486012</v>
      </c>
      <c r="F10" s="31">
        <v>285.99</v>
      </c>
      <c r="G10" s="32">
        <v>71.36</v>
      </c>
      <c r="H10" s="33">
        <f aca="true" t="shared" si="1" ref="H10:H15">G10*F10/100</f>
        <v>204.082464</v>
      </c>
    </row>
    <row r="11" spans="1:8" s="15" customFormat="1" ht="12.75">
      <c r="A11" s="34">
        <v>2004</v>
      </c>
      <c r="B11" s="35">
        <v>20.116</v>
      </c>
      <c r="C11" s="35">
        <v>18.478</v>
      </c>
      <c r="D11" s="35">
        <v>45.1</v>
      </c>
      <c r="E11" s="35">
        <f t="shared" si="0"/>
        <v>132.47862322762202</v>
      </c>
      <c r="F11" s="35">
        <v>244.794</v>
      </c>
      <c r="G11" s="36">
        <v>74.68</v>
      </c>
      <c r="H11" s="37">
        <f t="shared" si="1"/>
        <v>182.81215920000002</v>
      </c>
    </row>
    <row r="12" spans="1:8" s="15" customFormat="1" ht="12.75">
      <c r="A12" s="34">
        <v>2005</v>
      </c>
      <c r="B12" s="35">
        <v>20.599</v>
      </c>
      <c r="C12" s="35">
        <f>+B10+C10</f>
        <v>35.181</v>
      </c>
      <c r="D12" s="35">
        <v>51</v>
      </c>
      <c r="E12" s="35">
        <f t="shared" si="0"/>
        <v>82.66052698899975</v>
      </c>
      <c r="F12" s="35">
        <f>290808/1000</f>
        <v>290.808</v>
      </c>
      <c r="G12" s="36">
        <v>64.9</v>
      </c>
      <c r="H12" s="37">
        <f t="shared" si="1"/>
        <v>188.734392</v>
      </c>
    </row>
    <row r="13" spans="1:8" s="15" customFormat="1" ht="12.75">
      <c r="A13" s="34">
        <v>2006</v>
      </c>
      <c r="B13" s="35">
        <v>23.322</v>
      </c>
      <c r="C13" s="35">
        <v>20.534</v>
      </c>
      <c r="D13" s="35">
        <v>12.559</v>
      </c>
      <c r="E13" s="35">
        <f t="shared" si="0"/>
        <v>170.0983734294341</v>
      </c>
      <c r="F13" s="35">
        <f>349280/1000</f>
        <v>349.28</v>
      </c>
      <c r="G13" s="36">
        <v>53.82</v>
      </c>
      <c r="H13" s="37">
        <f t="shared" si="1"/>
        <v>187.982496</v>
      </c>
    </row>
    <row r="14" spans="1:8" s="15" customFormat="1" ht="12.75">
      <c r="A14" s="38">
        <v>2007</v>
      </c>
      <c r="B14" s="35">
        <v>25.7</v>
      </c>
      <c r="C14" s="35">
        <v>22.439</v>
      </c>
      <c r="D14" s="35">
        <v>18.949</v>
      </c>
      <c r="E14" s="35">
        <f t="shared" si="0"/>
        <v>166.77213779580197</v>
      </c>
      <c r="F14" s="35">
        <f>374220/1000</f>
        <v>374.22</v>
      </c>
      <c r="G14" s="36">
        <v>53.99</v>
      </c>
      <c r="H14" s="37">
        <f t="shared" si="1"/>
        <v>202.041378</v>
      </c>
    </row>
    <row r="15" spans="1:8" s="15" customFormat="1" ht="12.75">
      <c r="A15" s="38">
        <v>2008</v>
      </c>
      <c r="B15" s="35">
        <v>25.872</v>
      </c>
      <c r="C15" s="35">
        <v>22.407</v>
      </c>
      <c r="D15" s="35">
        <v>29.464</v>
      </c>
      <c r="E15" s="35">
        <f t="shared" si="0"/>
        <v>183.37216048556255</v>
      </c>
      <c r="F15" s="35">
        <v>410.882</v>
      </c>
      <c r="G15" s="36">
        <v>67.03</v>
      </c>
      <c r="H15" s="37">
        <f t="shared" si="1"/>
        <v>275.4142046</v>
      </c>
    </row>
    <row r="16" spans="1:8" s="15" customFormat="1" ht="12.75">
      <c r="A16" s="38">
        <v>2009</v>
      </c>
      <c r="B16" s="35">
        <v>27.289</v>
      </c>
      <c r="C16" s="35">
        <v>22.631</v>
      </c>
      <c r="D16" s="35">
        <v>6.714</v>
      </c>
      <c r="E16" s="35">
        <v>193.86726172064866</v>
      </c>
      <c r="F16" s="35">
        <v>438.741</v>
      </c>
      <c r="G16" s="36">
        <v>56.38</v>
      </c>
      <c r="H16" s="37">
        <v>247.36217580000002</v>
      </c>
    </row>
    <row r="17" spans="1:8" s="15" customFormat="1" ht="12.75">
      <c r="A17" s="38">
        <v>2010</v>
      </c>
      <c r="B17" s="35">
        <v>28.581</v>
      </c>
      <c r="C17" s="35">
        <v>23.314</v>
      </c>
      <c r="D17" s="35">
        <v>2.968</v>
      </c>
      <c r="E17" s="35">
        <f>F17/C17*10</f>
        <v>184.22836064167453</v>
      </c>
      <c r="F17" s="35">
        <v>429.51</v>
      </c>
      <c r="G17" s="39">
        <v>68.19</v>
      </c>
      <c r="H17" s="37">
        <f>G17*F17/100</f>
        <v>292.88286899999997</v>
      </c>
    </row>
    <row r="18" spans="1:8" s="15" customFormat="1" ht="12.75">
      <c r="A18" s="38">
        <v>2011</v>
      </c>
      <c r="B18" s="35">
        <v>30.569</v>
      </c>
      <c r="C18" s="35">
        <v>25.18</v>
      </c>
      <c r="D18" s="35">
        <v>1.785</v>
      </c>
      <c r="E18" s="35">
        <f>F18/C18*10</f>
        <v>212.06155679110407</v>
      </c>
      <c r="F18" s="35">
        <v>533.971</v>
      </c>
      <c r="G18" s="39">
        <v>58.41</v>
      </c>
      <c r="H18" s="37">
        <f>G18*F18/100</f>
        <v>311.8924611</v>
      </c>
    </row>
    <row r="19" spans="1:8" s="15" customFormat="1" ht="12.75">
      <c r="A19" s="38">
        <v>2012</v>
      </c>
      <c r="B19" s="35">
        <v>32.506</v>
      </c>
      <c r="C19" s="35">
        <v>26.853</v>
      </c>
      <c r="D19" s="35">
        <v>0.53</v>
      </c>
      <c r="E19" s="35">
        <v>161.7424496331881</v>
      </c>
      <c r="F19" s="35">
        <v>434.327</v>
      </c>
      <c r="G19" s="39">
        <v>65.38</v>
      </c>
      <c r="H19" s="37">
        <v>283.96299259999995</v>
      </c>
    </row>
    <row r="20" spans="1:8" s="15" customFormat="1" ht="13.5" thickBot="1">
      <c r="A20" s="40">
        <v>2013</v>
      </c>
      <c r="B20" s="41">
        <v>32.867</v>
      </c>
      <c r="C20" s="41">
        <v>27.8554</v>
      </c>
      <c r="D20" s="41">
        <v>0.5</v>
      </c>
      <c r="E20" s="41">
        <f t="shared" si="0"/>
        <v>182.98534574983665</v>
      </c>
      <c r="F20" s="41">
        <v>509.713</v>
      </c>
      <c r="G20" s="42">
        <v>77.69</v>
      </c>
      <c r="H20" s="43">
        <f>G20*F20/100</f>
        <v>395.9960297</v>
      </c>
    </row>
    <row r="21" s="44" customFormat="1" ht="12.75"/>
    <row r="27" spans="1:5" s="15" customFormat="1" ht="12.75">
      <c r="A27" s="45"/>
      <c r="B27" s="45"/>
      <c r="C27" s="45"/>
      <c r="D27" s="45"/>
      <c r="E27" s="46"/>
    </row>
    <row r="28" ht="12.75">
      <c r="E28" s="47"/>
    </row>
    <row r="29" spans="1:5" s="15" customFormat="1" ht="12.75">
      <c r="A29" s="45"/>
      <c r="B29" s="45"/>
      <c r="C29" s="45"/>
      <c r="D29" s="45"/>
      <c r="E29" s="46"/>
    </row>
  </sheetData>
  <sheetProtection/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2015-02-03T16:33:25Z</dcterms:created>
  <dcterms:modified xsi:type="dcterms:W3CDTF">2015-02-03T16:33:43Z</dcterms:modified>
  <cp:category/>
  <cp:version/>
  <cp:contentType/>
  <cp:contentStatus/>
</cp:coreProperties>
</file>