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charts/chart6.xml" ContentType="application/vnd.openxmlformats-officedocument.drawingml.chart+xml"/>
  <Override PartName="/xl/charts/chart7.xml" ContentType="application/vnd.openxmlformats-officedocument.drawingml.chart+xml"/>
  <Override PartName="/xl/charts/chart10.xml" ContentType="application/vnd.openxmlformats-officedocument.drawingml.chart+xml"/>
  <Override PartName="/xl/theme/theme1.xml" ContentType="application/vnd.openxmlformats-officedocument.theme+xml"/>
  <Override PartName="/xl/styles.xml" ContentType="application/vnd.openxmlformats-officedocument.spreadsheetml.styles+xml"/>
  <Override PartName="/xl/charts/chart4.xml" ContentType="application/vnd.openxmlformats-officedocument.drawingml.chart+xml"/>
  <Override PartName="/xl/charts/chart5.xml" ContentType="application/vnd.openxmlformats-officedocument.drawingml.chart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drawings/drawing4.xml" ContentType="application/vnd.openxmlformats-officedocument.drawing+xml"/>
  <Override PartName="/xl/drawings/drawing5.xml" ContentType="application/vnd.openxmlformats-officedocument.drawing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charts/chart1.xml" ContentType="application/vnd.openxmlformats-officedocument.drawingml.chart+xml"/>
  <Override PartName="/xl/drawings/drawing2.xml" ContentType="application/vnd.openxmlformats-officedocument.drawing+xml"/>
  <Override PartName="/xl/drawings/drawing3.xml" ContentType="application/vnd.openxmlformats-officedocument.drawing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xl/charts/chart8.xml" ContentType="application/vnd.openxmlformats-officedocument.drawingml.chart+xml"/>
  <Override PartName="/xl/charts/chart9.xml" ContentType="application/vnd.openxmlformats-officedocument.drawingml.chart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270" yWindow="2340" windowWidth="15450" windowHeight="11640" activeTab="6"/>
  </bookViews>
  <sheets>
    <sheet name="10.1.1.1" sheetId="1" r:id="rId1"/>
    <sheet name="10.1.1.2" sheetId="2" r:id="rId2"/>
    <sheet name="10.1.1.3" sheetId="3" r:id="rId3"/>
    <sheet name="10.1.1.4" sheetId="4" r:id="rId4"/>
    <sheet name="10.1.1.5" sheetId="5" r:id="rId5"/>
    <sheet name="10.1.2.1" sheetId="12" r:id="rId6"/>
    <sheet name="10.1.2.2" sheetId="7" r:id="rId7"/>
    <sheet name="10.2" sheetId="8" r:id="rId8"/>
  </sheets>
  <definedNames>
    <definedName name="_xlnm.Print_Area" localSheetId="0">'10.1.1.1'!$A$1:$J$94</definedName>
    <definedName name="_xlnm.Print_Area" localSheetId="1">'10.1.1.2'!$A$1:$C$84</definedName>
    <definedName name="_xlnm.Print_Area" localSheetId="2">'10.1.1.3'!$A$1:$E$38</definedName>
    <definedName name="_xlnm.Print_Area" localSheetId="3">'10.1.1.4'!$A$1:$E$29</definedName>
    <definedName name="_xlnm.Print_Area" localSheetId="4">'10.1.1.5'!$A$1:$G$39</definedName>
    <definedName name="_xlnm.Print_Area" localSheetId="5">'10.1.2.1'!$A$1:$J$81</definedName>
    <definedName name="_xlnm.Print_Area" localSheetId="6">'10.1.2.2'!$A$1:$D$112</definedName>
    <definedName name="_xlnm.Print_Area" localSheetId="7">'10.2'!$A$1:$K$50</definedName>
  </definedNames>
  <calcPr calcId="125725"/>
</workbook>
</file>

<file path=xl/calcChain.xml><?xml version="1.0" encoding="utf-8"?>
<calcChain xmlns="http://schemas.openxmlformats.org/spreadsheetml/2006/main">
  <c r="B28" i="4"/>
  <c r="B57" i="7"/>
  <c r="G22" i="12"/>
  <c r="B53" i="2"/>
  <c r="F34" i="1"/>
  <c r="H34"/>
  <c r="I34"/>
  <c r="F33"/>
  <c r="H33"/>
  <c r="I33"/>
  <c r="H32"/>
</calcChain>
</file>

<file path=xl/sharedStrings.xml><?xml version="1.0" encoding="utf-8"?>
<sst xmlns="http://schemas.openxmlformats.org/spreadsheetml/2006/main" count="266" uniqueCount="196">
  <si>
    <t>Año</t>
  </si>
  <si>
    <t>Entradas</t>
  </si>
  <si>
    <t>Salidas</t>
  </si>
  <si>
    <t>Resueltos</t>
  </si>
  <si>
    <t xml:space="preserve">Declaración de </t>
  </si>
  <si>
    <t xml:space="preserve">Resoluciones </t>
  </si>
  <si>
    <t>Anexo II- Proyectos</t>
  </si>
  <si>
    <t>Archivados</t>
  </si>
  <si>
    <t>No resueltos</t>
  </si>
  <si>
    <t xml:space="preserve">No </t>
  </si>
  <si>
    <t>procedimiento</t>
  </si>
  <si>
    <t>Total</t>
  </si>
  <si>
    <t xml:space="preserve">– </t>
  </si>
  <si>
    <t>IMPACTO AMBIENTAL</t>
  </si>
  <si>
    <t>Tipo de Proyecto por Sector</t>
  </si>
  <si>
    <t>Número Total de proyectos</t>
  </si>
  <si>
    <t>Total sector Agricultura</t>
  </si>
  <si>
    <t>Extracciones de agua: Pozos, ríos</t>
  </si>
  <si>
    <t>Balsas, depósitos de agua</t>
  </si>
  <si>
    <t>Conectores, colectores y tuberías</t>
  </si>
  <si>
    <t>Actuaciones en costas</t>
  </si>
  <si>
    <t>Depuradora</t>
  </si>
  <si>
    <t>Desaladora</t>
  </si>
  <si>
    <t>Estación automática en cauces</t>
  </si>
  <si>
    <t>Encauzamiento</t>
  </si>
  <si>
    <t>Gran Presa</t>
  </si>
  <si>
    <t>Restauración ecológica de ríos</t>
  </si>
  <si>
    <t>Restauración hidrológica forestal</t>
  </si>
  <si>
    <t>Trasvase</t>
  </si>
  <si>
    <t>Energía Maremotriz</t>
  </si>
  <si>
    <t>Central térmica</t>
  </si>
  <si>
    <t>Parques eólicos</t>
  </si>
  <si>
    <t>Gaseoductos</t>
  </si>
  <si>
    <t>Aprovechamientos hidroeléctricos</t>
  </si>
  <si>
    <t>Industria química</t>
  </si>
  <si>
    <t>Líneas eléctricas</t>
  </si>
  <si>
    <t>Minería</t>
  </si>
  <si>
    <t>Actividades radioactivas</t>
  </si>
  <si>
    <t>Residuos</t>
  </si>
  <si>
    <t>Subestación eléctrica de transformación</t>
  </si>
  <si>
    <t>Total sector Industria y Energía</t>
  </si>
  <si>
    <t>Aeropuerto y helipuertos</t>
  </si>
  <si>
    <t>Autopista</t>
  </si>
  <si>
    <t>Autovía</t>
  </si>
  <si>
    <t>Carreteras</t>
  </si>
  <si>
    <t>Ferrocarril</t>
  </si>
  <si>
    <t>Puertos</t>
  </si>
  <si>
    <t>Proyectos de urbanización</t>
  </si>
  <si>
    <t>Variante</t>
  </si>
  <si>
    <t>Otros</t>
  </si>
  <si>
    <t>Total sector Infraestructura-Transportes</t>
  </si>
  <si>
    <t xml:space="preserve">Otros </t>
  </si>
  <si>
    <t>Proyectos Transfronterizos</t>
  </si>
  <si>
    <t>Total otros</t>
  </si>
  <si>
    <t>TOTAL</t>
  </si>
  <si>
    <t>Tipo de procedimiento</t>
  </si>
  <si>
    <t>Anexo I</t>
  </si>
  <si>
    <t>Anexo II</t>
  </si>
  <si>
    <t>No procedimiento</t>
  </si>
  <si>
    <t>En tramitación</t>
  </si>
  <si>
    <t>Proyectos</t>
  </si>
  <si>
    <t>Sectores</t>
  </si>
  <si>
    <t>Agricultura</t>
  </si>
  <si>
    <t>Aguas</t>
  </si>
  <si>
    <t>Industria y energía</t>
  </si>
  <si>
    <t>Infraestructuras-Transportes</t>
  </si>
  <si>
    <t>Enero</t>
  </si>
  <si>
    <t>Febrero</t>
  </si>
  <si>
    <t>Marzo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</si>
  <si>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</si>
  <si>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</si>
  <si>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</si>
  <si>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</si>
  <si>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</si>
  <si>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</si>
  <si>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</si>
  <si>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</si>
  <si>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</si>
  <si>
    <t>Tipo de Proyecto</t>
  </si>
  <si>
    <t>en tramitación</t>
  </si>
  <si>
    <t>evaluados</t>
  </si>
  <si>
    <t>Sin asignar</t>
  </si>
  <si>
    <t>Tipo de plan</t>
  </si>
  <si>
    <t>Estado de tramitación</t>
  </si>
  <si>
    <t>Consultas</t>
  </si>
  <si>
    <t>doc. Ref.</t>
  </si>
  <si>
    <t>Inf.</t>
  </si>
  <si>
    <t>Sostenibilidad</t>
  </si>
  <si>
    <t>Resuelto</t>
  </si>
  <si>
    <t>Fin memoria ambient.</t>
  </si>
  <si>
    <t>No aplicable EAE</t>
  </si>
  <si>
    <t xml:space="preserve">TOTAL </t>
  </si>
  <si>
    <t>Total Salidas</t>
  </si>
  <si>
    <t>Total sector Aguas</t>
  </si>
  <si>
    <t>impacto ambiental</t>
  </si>
  <si>
    <t>Transformaciones en Regadío</t>
  </si>
  <si>
    <t xml:space="preserve">10.1.1.2.EVALUACIÓN AMBIENTAL DE PROYECTOS: </t>
  </si>
  <si>
    <t xml:space="preserve">10.1.1.3. EVALUACIÓN AMBIENTAL DE PROYECTOS: </t>
  </si>
  <si>
    <t xml:space="preserve">10.1.2.2. EVALUACIÓN AMBIENTAL DE PROYECTOS: </t>
  </si>
  <si>
    <t>Comunidad Autónoma</t>
  </si>
  <si>
    <t>Entrada</t>
  </si>
  <si>
    <t>ESPAÑA</t>
  </si>
  <si>
    <t>Ceuta</t>
  </si>
  <si>
    <t>Melilla</t>
  </si>
  <si>
    <t>Andalucía</t>
  </si>
  <si>
    <t>Aragón</t>
  </si>
  <si>
    <t>Asturias, Principado</t>
  </si>
  <si>
    <t>Balears, Illes</t>
  </si>
  <si>
    <t>Canarias</t>
  </si>
  <si>
    <t>Cantabria</t>
  </si>
  <si>
    <t>Castilla y León</t>
  </si>
  <si>
    <t>Castilla-La Mancha</t>
  </si>
  <si>
    <t>Cataluña</t>
  </si>
  <si>
    <t>Comunitat Valenciana</t>
  </si>
  <si>
    <t>Extremadura</t>
  </si>
  <si>
    <t>Galicia</t>
  </si>
  <si>
    <t>Madrid, Comunidad de</t>
  </si>
  <si>
    <t>Murcia, Región de</t>
  </si>
  <si>
    <t>Navarra, Comunidad F</t>
  </si>
  <si>
    <t>País Vasco</t>
  </si>
  <si>
    <t>Rioja, La</t>
  </si>
  <si>
    <t>ACTUACIONES EN COSTA</t>
  </si>
  <si>
    <t>BALSAS, DEPÓSITOS DE</t>
  </si>
  <si>
    <t>CONECTORES, COLECTOR</t>
  </si>
  <si>
    <t>DEPURADORA</t>
  </si>
  <si>
    <t>DESALADORA</t>
  </si>
  <si>
    <t>ENCAUZAMIENTO</t>
  </si>
  <si>
    <t>ESTACIÓN AUTOMÁTICA</t>
  </si>
  <si>
    <t>EXTRACCIONES DE AGUA</t>
  </si>
  <si>
    <t>GRAN PRESA</t>
  </si>
  <si>
    <t>TRASVASE</t>
  </si>
  <si>
    <t>ACTIVIDADES RADIOACT</t>
  </si>
  <si>
    <t>APROVECHAMIENTOS HID</t>
  </si>
  <si>
    <t>CENTRAL TÉRMICA</t>
  </si>
  <si>
    <t>ENERGÍA MAREOMOTRIZ</t>
  </si>
  <si>
    <t>GASEODUCTOS</t>
  </si>
  <si>
    <t>INDUSTRIA QUÍMICA</t>
  </si>
  <si>
    <t>LÍNEAS ELÉCTRICAS</t>
  </si>
  <si>
    <t>MINERÍA</t>
  </si>
  <si>
    <t>PARQUES EÓLICOS</t>
  </si>
  <si>
    <t>RESIDUOS</t>
  </si>
  <si>
    <t>SUBESTACIÓN ELÉCTRIC</t>
  </si>
  <si>
    <t>AEROPUERTO Y HELIPUE</t>
  </si>
  <si>
    <t>AUTOPISTA</t>
  </si>
  <si>
    <t>AUTOVÍA</t>
  </si>
  <si>
    <t>CARRETERAS</t>
  </si>
  <si>
    <t>FERROCARRIL</t>
  </si>
  <si>
    <t>PROYECTOS DE URBANIZ</t>
  </si>
  <si>
    <t>PUERTOS</t>
  </si>
  <si>
    <t>VARIANTE</t>
  </si>
  <si>
    <t>AEROPUERTOS</t>
  </si>
  <si>
    <t>AGRICULTURA Y PESCA</t>
  </si>
  <si>
    <t>AGUAS</t>
  </si>
  <si>
    <t>COSTAS</t>
  </si>
  <si>
    <t>ECONOMÍA Y HACIENDA</t>
  </si>
  <si>
    <t>ENERGÍA</t>
  </si>
  <si>
    <t>FERROCARRILES</t>
  </si>
  <si>
    <t>INFRAESTRUCTURAS</t>
  </si>
  <si>
    <t>Elaboracion</t>
  </si>
  <si>
    <t>Memoria Amb.</t>
  </si>
  <si>
    <t>Selección</t>
  </si>
  <si>
    <t>Previa</t>
  </si>
  <si>
    <t>TRANS. MAR. Y PUERTOS</t>
  </si>
  <si>
    <t>general</t>
  </si>
  <si>
    <t>RESTAURACIÓN ECOLÓGICA</t>
  </si>
  <si>
    <t>RESTAURACIÓN HIDROLÓGICA</t>
  </si>
  <si>
    <t>Archivados (*)</t>
  </si>
  <si>
    <t xml:space="preserve">10.1.1.4. EVALUACIÓN AMBIENTAL DE PROYECTOS:  </t>
  </si>
  <si>
    <t>Archivado</t>
  </si>
  <si>
    <t>Ceoductos</t>
  </si>
  <si>
    <t>Fotovoltaicos</t>
  </si>
  <si>
    <t xml:space="preserve">10.1.1.5. EVALUACIÓN AMBIENTAL DE PROYECTOS: </t>
  </si>
  <si>
    <t xml:space="preserve">Exploracion y Explotacion de hidrocarburos </t>
  </si>
  <si>
    <t>CEODUCTOS</t>
  </si>
  <si>
    <t>FOTOVOLTAICOS</t>
  </si>
  <si>
    <t>EXPLORACIÓN Y EXPLOTACIÓN HIDROCARBUROS</t>
  </si>
  <si>
    <t>1</t>
  </si>
  <si>
    <t>0</t>
  </si>
  <si>
    <t>PATRIMONIO NACIONAL</t>
  </si>
  <si>
    <t>SIN ASIGNAR</t>
  </si>
  <si>
    <t>10.1.2.1. EVALUACIÓN AMBIENTAL DE PROYECTOS: Serie histórica mensual y ejecución, 2014</t>
  </si>
  <si>
    <t>10.1.1.1. EVALUACIÓN AMBIENTAL DE PROYECTOS: Serie histórica del periodo 1988-2014</t>
  </si>
  <si>
    <t>Distribución por tipos de proyectos del periodo 1988-2014</t>
  </si>
  <si>
    <t>* 21 proyectos sin asignar tipo</t>
  </si>
  <si>
    <t xml:space="preserve"> Distribución por tipo de procedimiento del periodo 1988-2014</t>
  </si>
  <si>
    <t>Distribución por Comunidades Autónomas del periodo 1988-2014</t>
  </si>
  <si>
    <t>Distribución por sectores del periodo 1988-2014</t>
  </si>
  <si>
    <t>Resueltos(*)</t>
  </si>
  <si>
    <t>*Resueltos incluidos los expedientes archivados</t>
  </si>
  <si>
    <t>Distribución por tipo de proyecto, 2014</t>
  </si>
  <si>
    <t>10.2. EVALUACIÓN DE PLANES Y PROGRAMAS:  Expedientes por sectores y estado de tramitación iniciados hasta 2014</t>
  </si>
  <si>
    <t>Resueltos:  D+S+NP</t>
  </si>
  <si>
    <t>(*) Salida: Resueltos + Archivados</t>
  </si>
  <si>
    <t>En tramitación: Entrada - Salida</t>
  </si>
  <si>
    <t>(*) El archivo es el resultado de un procedimiento de caducidad, desistimiento, causas sobrevenidas, etc.</t>
  </si>
  <si>
    <t>(*) El archivo es el resultado de un procedimiento  de caducidad, desistimiento, causa sobrevenida, etc.</t>
  </si>
</sst>
</file>

<file path=xl/styles.xml><?xml version="1.0" encoding="utf-8"?>
<styleSheet xmlns="http://schemas.openxmlformats.org/spreadsheetml/2006/main">
  <numFmts count="1">
    <numFmt numFmtId="164" formatCode="#,##0;\-#,##0;#,##0;@"/>
  </numFmts>
  <fonts count="12">
    <font>
      <sz val="10"/>
      <name val="Arial"/>
    </font>
    <font>
      <sz val="10"/>
      <name val="Arial"/>
    </font>
    <font>
      <sz val="8"/>
      <name val="Arial"/>
    </font>
    <font>
      <b/>
      <sz val="14"/>
      <name val="Arial"/>
      <family val="2"/>
    </font>
    <font>
      <b/>
      <sz val="11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sz val="12"/>
      <name val="Helv"/>
    </font>
    <font>
      <sz val="8"/>
      <color indexed="8"/>
      <name val="Arial"/>
      <family val="2"/>
    </font>
    <font>
      <sz val="9"/>
      <name val="Arial"/>
      <family val="2"/>
    </font>
    <font>
      <sz val="10"/>
      <color indexed="8"/>
      <name val="Arial"/>
      <family val="2"/>
    </font>
    <font>
      <sz val="12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</fills>
  <borders count="26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thin">
        <color indexed="17"/>
      </top>
      <bottom/>
      <diagonal/>
    </border>
    <border>
      <left/>
      <right style="thin">
        <color indexed="17"/>
      </right>
      <top style="medium">
        <color indexed="17"/>
      </top>
      <bottom/>
      <diagonal/>
    </border>
    <border>
      <left/>
      <right style="thin">
        <color indexed="17"/>
      </right>
      <top/>
      <bottom/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/>
      <top style="thin">
        <color indexed="17"/>
      </top>
      <bottom/>
      <diagonal/>
    </border>
    <border>
      <left style="thin">
        <color indexed="17"/>
      </left>
      <right style="thin">
        <color indexed="17"/>
      </right>
      <top style="thin">
        <color indexed="17"/>
      </top>
      <bottom style="medium">
        <color indexed="17"/>
      </bottom>
      <diagonal/>
    </border>
    <border>
      <left style="thin">
        <color indexed="17"/>
      </left>
      <right/>
      <top style="thin">
        <color indexed="17"/>
      </top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medium">
        <color indexed="17"/>
      </top>
      <bottom style="medium">
        <color indexed="17"/>
      </bottom>
      <diagonal/>
    </border>
    <border>
      <left style="thin">
        <color indexed="17"/>
      </left>
      <right/>
      <top style="medium">
        <color indexed="17"/>
      </top>
      <bottom style="medium">
        <color indexed="17"/>
      </bottom>
      <diagonal/>
    </border>
    <border>
      <left/>
      <right/>
      <top style="medium">
        <color indexed="17"/>
      </top>
      <bottom/>
      <diagonal/>
    </border>
    <border>
      <left/>
      <right style="thin">
        <color indexed="17"/>
      </right>
      <top style="thin">
        <color indexed="17"/>
      </top>
      <bottom/>
      <diagonal/>
    </border>
    <border>
      <left style="thin">
        <color indexed="17"/>
      </left>
      <right/>
      <top style="thin">
        <color indexed="17"/>
      </top>
      <bottom style="thin">
        <color indexed="17"/>
      </bottom>
      <diagonal/>
    </border>
    <border>
      <left/>
      <right/>
      <top style="thin">
        <color indexed="17"/>
      </top>
      <bottom style="thin">
        <color indexed="17"/>
      </bottom>
      <diagonal/>
    </border>
    <border>
      <left/>
      <right style="thin">
        <color indexed="17"/>
      </right>
      <top style="thin">
        <color indexed="17"/>
      </top>
      <bottom style="thin">
        <color indexed="17"/>
      </bottom>
      <diagonal/>
    </border>
    <border>
      <left style="thin">
        <color indexed="17"/>
      </left>
      <right/>
      <top style="medium">
        <color indexed="17"/>
      </top>
      <bottom style="thin">
        <color indexed="17"/>
      </bottom>
      <diagonal/>
    </border>
    <border>
      <left/>
      <right/>
      <top style="medium">
        <color indexed="17"/>
      </top>
      <bottom style="thin">
        <color indexed="17"/>
      </bottom>
      <diagonal/>
    </border>
    <border>
      <left/>
      <right style="thin">
        <color indexed="17"/>
      </right>
      <top style="medium">
        <color indexed="17"/>
      </top>
      <bottom style="thin">
        <color indexed="17"/>
      </bottom>
      <diagonal/>
    </border>
  </borders>
  <cellStyleXfs count="2">
    <xf numFmtId="0" fontId="0" fillId="2" borderId="0"/>
    <xf numFmtId="37" fontId="7" fillId="0" borderId="0"/>
  </cellStyleXfs>
  <cellXfs count="151">
    <xf numFmtId="0" fontId="0" fillId="2" borderId="0" xfId="0"/>
    <xf numFmtId="0" fontId="0" fillId="2" borderId="0" xfId="0" applyBorder="1"/>
    <xf numFmtId="0" fontId="5" fillId="2" borderId="0" xfId="0" applyFont="1"/>
    <xf numFmtId="0" fontId="6" fillId="2" borderId="0" xfId="0" applyFont="1" applyFill="1"/>
    <xf numFmtId="0" fontId="3" fillId="2" borderId="0" xfId="0" applyFont="1" applyFill="1" applyAlignment="1"/>
    <xf numFmtId="0" fontId="4" fillId="2" borderId="0" xfId="0" applyFont="1" applyFill="1" applyAlignment="1">
      <alignment vertical="center" wrapText="1"/>
    </xf>
    <xf numFmtId="0" fontId="5" fillId="2" borderId="0" xfId="0" applyFont="1" applyAlignment="1">
      <alignment vertical="top"/>
    </xf>
    <xf numFmtId="0" fontId="4" fillId="2" borderId="1" xfId="0" applyFont="1" applyBorder="1" applyAlignment="1">
      <alignment horizontal="center"/>
    </xf>
    <xf numFmtId="37" fontId="6" fillId="2" borderId="2" xfId="1" applyFont="1" applyFill="1" applyBorder="1" applyAlignment="1">
      <alignment horizontal="right"/>
    </xf>
    <xf numFmtId="37" fontId="6" fillId="2" borderId="3" xfId="1" applyFont="1" applyFill="1" applyBorder="1" applyAlignment="1">
      <alignment horizontal="right"/>
    </xf>
    <xf numFmtId="37" fontId="6" fillId="2" borderId="4" xfId="1" applyFont="1" applyFill="1" applyBorder="1" applyAlignment="1">
      <alignment horizontal="right"/>
    </xf>
    <xf numFmtId="37" fontId="6" fillId="2" borderId="5" xfId="1" applyFont="1" applyFill="1" applyBorder="1" applyAlignment="1">
      <alignment horizontal="right"/>
    </xf>
    <xf numFmtId="37" fontId="6" fillId="2" borderId="6" xfId="1" applyFont="1" applyFill="1" applyBorder="1" applyAlignment="1">
      <alignment horizontal="right"/>
    </xf>
    <xf numFmtId="37" fontId="6" fillId="2" borderId="7" xfId="1" applyFont="1" applyFill="1" applyBorder="1" applyAlignment="1">
      <alignment horizontal="right"/>
    </xf>
    <xf numFmtId="0" fontId="0" fillId="3" borderId="8" xfId="0" applyFill="1" applyBorder="1" applyAlignment="1">
      <alignment horizontal="center" vertical="center"/>
    </xf>
    <xf numFmtId="0" fontId="0" fillId="3" borderId="6" xfId="0" applyFill="1" applyBorder="1" applyAlignment="1">
      <alignment horizontal="center" vertical="center"/>
    </xf>
    <xf numFmtId="0" fontId="0" fillId="2" borderId="1" xfId="0" applyBorder="1"/>
    <xf numFmtId="0" fontId="0" fillId="2" borderId="9" xfId="0" applyBorder="1"/>
    <xf numFmtId="0" fontId="5" fillId="2" borderId="10" xfId="0" applyFont="1" applyBorder="1" applyAlignment="1">
      <alignment horizontal="left" vertical="top" indent="1"/>
    </xf>
    <xf numFmtId="37" fontId="5" fillId="2" borderId="5" xfId="1" applyFont="1" applyFill="1" applyBorder="1" applyAlignment="1">
      <alignment horizontal="right"/>
    </xf>
    <xf numFmtId="0" fontId="0" fillId="2" borderId="10" xfId="0" applyBorder="1"/>
    <xf numFmtId="0" fontId="0" fillId="2" borderId="11" xfId="0" applyBorder="1"/>
    <xf numFmtId="37" fontId="0" fillId="2" borderId="0" xfId="0" applyNumberFormat="1"/>
    <xf numFmtId="37" fontId="0" fillId="2" borderId="0" xfId="0" applyNumberFormat="1" applyBorder="1"/>
    <xf numFmtId="0" fontId="0" fillId="3" borderId="4" xfId="0" applyFill="1" applyBorder="1" applyAlignment="1">
      <alignment horizontal="center" vertical="center"/>
    </xf>
    <xf numFmtId="0" fontId="0" fillId="0" borderId="0" xfId="0" applyFill="1"/>
    <xf numFmtId="0" fontId="6" fillId="2" borderId="0" xfId="0" applyFont="1"/>
    <xf numFmtId="0" fontId="5" fillId="3" borderId="11" xfId="0" applyFont="1" applyFill="1" applyBorder="1" applyAlignment="1">
      <alignment horizontal="left" indent="1"/>
    </xf>
    <xf numFmtId="37" fontId="5" fillId="3" borderId="7" xfId="1" applyFont="1" applyFill="1" applyBorder="1" applyAlignment="1">
      <alignment horizontal="right"/>
    </xf>
    <xf numFmtId="0" fontId="0" fillId="2" borderId="0" xfId="0" applyFill="1"/>
    <xf numFmtId="0" fontId="0" fillId="2" borderId="0" xfId="0" applyFill="1" applyBorder="1"/>
    <xf numFmtId="0" fontId="0" fillId="2" borderId="1" xfId="0" applyFill="1" applyBorder="1"/>
    <xf numFmtId="0" fontId="0" fillId="2" borderId="0" xfId="0" applyNumberFormat="1" applyFill="1" applyBorder="1"/>
    <xf numFmtId="0" fontId="5" fillId="2" borderId="0" xfId="0" applyFont="1" applyFill="1" applyAlignment="1">
      <alignment vertical="top"/>
    </xf>
    <xf numFmtId="0" fontId="5" fillId="2" borderId="0" xfId="0" applyFont="1" applyFill="1" applyBorder="1" applyAlignment="1">
      <alignment vertical="top"/>
    </xf>
    <xf numFmtId="0" fontId="5" fillId="2" borderId="0" xfId="0" applyFont="1" applyFill="1"/>
    <xf numFmtId="0" fontId="5" fillId="2" borderId="0" xfId="0" applyFont="1" applyFill="1" applyBorder="1"/>
    <xf numFmtId="0" fontId="6" fillId="3" borderId="12" xfId="0" applyFont="1" applyFill="1" applyBorder="1" applyAlignment="1">
      <alignment horizontal="center" vertical="center" wrapText="1"/>
    </xf>
    <xf numFmtId="37" fontId="0" fillId="2" borderId="0" xfId="0" applyNumberFormat="1" applyFill="1"/>
    <xf numFmtId="0" fontId="4" fillId="2" borderId="0" xfId="0" applyFont="1" applyAlignment="1">
      <alignment vertical="center" wrapText="1"/>
    </xf>
    <xf numFmtId="0" fontId="4" fillId="2" borderId="0" xfId="0" applyFont="1" applyAlignment="1"/>
    <xf numFmtId="0" fontId="6" fillId="3" borderId="7" xfId="0" applyFont="1" applyFill="1" applyBorder="1" applyAlignment="1">
      <alignment horizontal="center" vertical="center" wrapText="1"/>
    </xf>
    <xf numFmtId="0" fontId="4" fillId="2" borderId="0" xfId="0" applyFont="1" applyFill="1" applyAlignment="1"/>
    <xf numFmtId="0" fontId="6" fillId="2" borderId="0" xfId="0" applyFont="1" applyAlignment="1">
      <alignment horizontal="left"/>
    </xf>
    <xf numFmtId="0" fontId="0" fillId="3" borderId="12" xfId="0" applyFill="1" applyBorder="1" applyAlignment="1">
      <alignment horizontal="center" vertical="center"/>
    </xf>
    <xf numFmtId="0" fontId="0" fillId="3" borderId="13" xfId="0" applyFill="1" applyBorder="1" applyAlignment="1">
      <alignment horizontal="center" vertical="center"/>
    </xf>
    <xf numFmtId="0" fontId="0" fillId="3" borderId="14" xfId="0" applyFill="1" applyBorder="1" applyAlignment="1">
      <alignment horizontal="center" vertical="center"/>
    </xf>
    <xf numFmtId="0" fontId="0" fillId="3" borderId="15" xfId="0" applyFill="1" applyBorder="1" applyAlignment="1">
      <alignment horizontal="center" vertical="center"/>
    </xf>
    <xf numFmtId="0" fontId="0" fillId="3" borderId="16" xfId="0" applyFill="1" applyBorder="1" applyAlignment="1">
      <alignment horizontal="center" vertical="center"/>
    </xf>
    <xf numFmtId="0" fontId="0" fillId="3" borderId="17" xfId="0" applyFill="1" applyBorder="1" applyAlignment="1">
      <alignment horizontal="center" vertical="center"/>
    </xf>
    <xf numFmtId="0" fontId="5" fillId="3" borderId="11" xfId="0" applyFont="1" applyFill="1" applyBorder="1" applyAlignment="1">
      <alignment horizontal="left" vertical="center" indent="1"/>
    </xf>
    <xf numFmtId="37" fontId="6" fillId="2" borderId="5" xfId="1" applyFont="1" applyFill="1" applyBorder="1" applyAlignment="1">
      <alignment horizontal="right" vertical="center" indent="1"/>
    </xf>
    <xf numFmtId="37" fontId="6" fillId="2" borderId="4" xfId="1" applyFont="1" applyFill="1" applyBorder="1" applyAlignment="1">
      <alignment horizontal="right" vertical="center" indent="1"/>
    </xf>
    <xf numFmtId="37" fontId="5" fillId="3" borderId="6" xfId="1" applyFont="1" applyFill="1" applyBorder="1" applyAlignment="1">
      <alignment horizontal="right" vertical="center" indent="1"/>
    </xf>
    <xf numFmtId="37" fontId="5" fillId="3" borderId="7" xfId="1" applyFont="1" applyFill="1" applyBorder="1" applyAlignment="1">
      <alignment horizontal="right" vertical="center" indent="1"/>
    </xf>
    <xf numFmtId="0" fontId="1" fillId="2" borderId="0" xfId="0" applyFont="1" applyFill="1" applyAlignment="1">
      <alignment horizontal="left"/>
    </xf>
    <xf numFmtId="0" fontId="0" fillId="3" borderId="9" xfId="0" applyFill="1" applyBorder="1" applyAlignment="1">
      <alignment horizontal="center" vertical="center"/>
    </xf>
    <xf numFmtId="0" fontId="0" fillId="3" borderId="11" xfId="0" applyFill="1" applyBorder="1" applyAlignment="1">
      <alignment horizontal="center" vertical="center"/>
    </xf>
    <xf numFmtId="0" fontId="0" fillId="3" borderId="3" xfId="0" applyFill="1" applyBorder="1" applyAlignment="1">
      <alignment horizontal="center" vertical="center"/>
    </xf>
    <xf numFmtId="0" fontId="0" fillId="3" borderId="7" xfId="0" applyFill="1" applyBorder="1" applyAlignment="1">
      <alignment horizontal="center" vertical="center"/>
    </xf>
    <xf numFmtId="0" fontId="0" fillId="2" borderId="9" xfId="0" applyBorder="1" applyAlignment="1">
      <alignment horizontal="left"/>
    </xf>
    <xf numFmtId="0" fontId="0" fillId="2" borderId="10" xfId="0" applyBorder="1" applyAlignment="1">
      <alignment horizontal="left"/>
    </xf>
    <xf numFmtId="0" fontId="0" fillId="3" borderId="2" xfId="0" applyFill="1" applyBorder="1" applyAlignment="1">
      <alignment horizontal="center" vertical="center"/>
    </xf>
    <xf numFmtId="0" fontId="0" fillId="2" borderId="10" xfId="0" applyFill="1" applyBorder="1" applyAlignment="1">
      <alignment horizontal="left" vertical="center" indent="1"/>
    </xf>
    <xf numFmtId="0" fontId="0" fillId="3" borderId="10" xfId="0" applyFill="1" applyBorder="1" applyAlignment="1">
      <alignment horizontal="center" vertical="center"/>
    </xf>
    <xf numFmtId="37" fontId="6" fillId="2" borderId="2" xfId="1" applyFont="1" applyFill="1" applyBorder="1" applyAlignment="1">
      <alignment horizontal="right" indent="1"/>
    </xf>
    <xf numFmtId="37" fontId="6" fillId="2" borderId="4" xfId="1" applyFont="1" applyFill="1" applyBorder="1" applyAlignment="1">
      <alignment horizontal="right" indent="1"/>
    </xf>
    <xf numFmtId="0" fontId="0" fillId="2" borderId="11" xfId="0" applyBorder="1" applyAlignment="1">
      <alignment horizontal="left"/>
    </xf>
    <xf numFmtId="0" fontId="6" fillId="2" borderId="0" xfId="0" applyFont="1" applyFill="1" applyAlignment="1">
      <alignment horizontal="left"/>
    </xf>
    <xf numFmtId="0" fontId="6" fillId="2" borderId="0" xfId="0" applyFont="1" applyFill="1" applyAlignment="1">
      <alignment horizontal="left" indent="1"/>
    </xf>
    <xf numFmtId="0" fontId="11" fillId="2" borderId="18" xfId="0" applyFont="1" applyBorder="1"/>
    <xf numFmtId="3" fontId="8" fillId="2" borderId="2" xfId="0" applyNumberFormat="1" applyFont="1" applyBorder="1" applyAlignment="1">
      <alignment horizontal="right" indent="1"/>
    </xf>
    <xf numFmtId="0" fontId="8" fillId="2" borderId="2" xfId="0" applyFont="1" applyBorder="1" applyAlignment="1">
      <alignment horizontal="right" indent="1"/>
    </xf>
    <xf numFmtId="3" fontId="8" fillId="2" borderId="3" xfId="0" applyNumberFormat="1" applyFont="1" applyBorder="1" applyAlignment="1">
      <alignment horizontal="right" indent="1"/>
    </xf>
    <xf numFmtId="0" fontId="8" fillId="2" borderId="4" xfId="0" applyFont="1" applyBorder="1" applyAlignment="1">
      <alignment horizontal="right" indent="1"/>
    </xf>
    <xf numFmtId="0" fontId="8" fillId="2" borderId="5" xfId="0" applyFont="1" applyBorder="1" applyAlignment="1">
      <alignment horizontal="right" indent="1"/>
    </xf>
    <xf numFmtId="3" fontId="8" fillId="2" borderId="4" xfId="0" applyNumberFormat="1" applyFont="1" applyBorder="1" applyAlignment="1">
      <alignment horizontal="right" indent="1"/>
    </xf>
    <xf numFmtId="37" fontId="6" fillId="2" borderId="5" xfId="1" applyFont="1" applyFill="1" applyBorder="1" applyAlignment="1">
      <alignment horizontal="right" indent="1"/>
    </xf>
    <xf numFmtId="37" fontId="5" fillId="3" borderId="6" xfId="1" applyFont="1" applyFill="1" applyBorder="1" applyAlignment="1">
      <alignment horizontal="right" indent="1"/>
    </xf>
    <xf numFmtId="37" fontId="5" fillId="3" borderId="7" xfId="1" applyFont="1" applyFill="1" applyBorder="1" applyAlignment="1">
      <alignment horizontal="right" indent="1"/>
    </xf>
    <xf numFmtId="0" fontId="0" fillId="3" borderId="9" xfId="0" applyFill="1" applyBorder="1" applyAlignment="1">
      <alignment vertical="center"/>
    </xf>
    <xf numFmtId="0" fontId="0" fillId="3" borderId="0" xfId="0" applyFill="1" applyBorder="1" applyAlignment="1">
      <alignment horizontal="center" vertical="center"/>
    </xf>
    <xf numFmtId="0" fontId="0" fillId="3" borderId="11" xfId="0" applyFill="1" applyBorder="1" applyAlignment="1">
      <alignment vertical="center"/>
    </xf>
    <xf numFmtId="37" fontId="6" fillId="2" borderId="18" xfId="1" applyFont="1" applyFill="1" applyBorder="1" applyAlignment="1">
      <alignment horizontal="right"/>
    </xf>
    <xf numFmtId="0" fontId="0" fillId="2" borderId="19" xfId="0" applyBorder="1" applyAlignment="1">
      <alignment horizontal="left" indent="1"/>
    </xf>
    <xf numFmtId="0" fontId="0" fillId="2" borderId="10" xfId="0" applyBorder="1" applyAlignment="1">
      <alignment horizontal="left" indent="1"/>
    </xf>
    <xf numFmtId="0" fontId="10" fillId="2" borderId="8" xfId="0" applyFont="1" applyFill="1" applyBorder="1" applyAlignment="1">
      <alignment horizontal="right" wrapText="1" indent="1"/>
    </xf>
    <xf numFmtId="0" fontId="10" fillId="2" borderId="8" xfId="0" applyFont="1" applyBorder="1" applyAlignment="1">
      <alignment horizontal="right" wrapText="1" indent="1"/>
    </xf>
    <xf numFmtId="0" fontId="6" fillId="2" borderId="8" xfId="0" applyFont="1" applyFill="1" applyBorder="1" applyAlignment="1">
      <alignment horizontal="right" indent="1"/>
    </xf>
    <xf numFmtId="0" fontId="6" fillId="2" borderId="12" xfId="0" applyFont="1" applyFill="1" applyBorder="1" applyAlignment="1">
      <alignment horizontal="right" indent="1"/>
    </xf>
    <xf numFmtId="0" fontId="10" fillId="2" borderId="4" xfId="0" applyFont="1" applyFill="1" applyBorder="1" applyAlignment="1">
      <alignment horizontal="right" wrapText="1" indent="1"/>
    </xf>
    <xf numFmtId="0" fontId="10" fillId="2" borderId="4" xfId="0" applyFont="1" applyBorder="1" applyAlignment="1">
      <alignment horizontal="right" wrapText="1" indent="1"/>
    </xf>
    <xf numFmtId="0" fontId="6" fillId="2" borderId="4" xfId="0" applyFont="1" applyFill="1" applyBorder="1" applyAlignment="1">
      <alignment horizontal="right" indent="1"/>
    </xf>
    <xf numFmtId="0" fontId="10" fillId="2" borderId="4" xfId="0" applyNumberFormat="1" applyFont="1" applyBorder="1" applyAlignment="1">
      <alignment horizontal="right" wrapText="1" indent="1"/>
    </xf>
    <xf numFmtId="0" fontId="6" fillId="2" borderId="5" xfId="0" applyFont="1" applyFill="1" applyBorder="1" applyAlignment="1">
      <alignment horizontal="right" indent="1"/>
    </xf>
    <xf numFmtId="0" fontId="8" fillId="2" borderId="4" xfId="0" applyFont="1" applyFill="1" applyBorder="1" applyAlignment="1">
      <alignment horizontal="right" wrapText="1" indent="1"/>
    </xf>
    <xf numFmtId="0" fontId="8" fillId="2" borderId="4" xfId="0" applyFont="1" applyBorder="1" applyAlignment="1">
      <alignment horizontal="right" wrapText="1" indent="1"/>
    </xf>
    <xf numFmtId="0" fontId="5" fillId="3" borderId="6" xfId="0" applyFont="1" applyFill="1" applyBorder="1" applyAlignment="1">
      <alignment horizontal="right" indent="1"/>
    </xf>
    <xf numFmtId="0" fontId="5" fillId="3" borderId="7" xfId="0" applyFont="1" applyFill="1" applyBorder="1" applyAlignment="1">
      <alignment horizontal="right" indent="1"/>
    </xf>
    <xf numFmtId="0" fontId="0" fillId="2" borderId="9" xfId="0" applyFill="1" applyBorder="1" applyAlignment="1">
      <alignment horizontal="left" indent="1"/>
    </xf>
    <xf numFmtId="0" fontId="0" fillId="2" borderId="10" xfId="0" applyFill="1" applyBorder="1" applyAlignment="1">
      <alignment horizontal="left" indent="1"/>
    </xf>
    <xf numFmtId="0" fontId="5" fillId="2" borderId="10" xfId="0" applyFont="1" applyFill="1" applyBorder="1" applyAlignment="1">
      <alignment horizontal="left" indent="1"/>
    </xf>
    <xf numFmtId="37" fontId="1" fillId="2" borderId="2" xfId="1" applyFont="1" applyFill="1" applyBorder="1" applyAlignment="1">
      <alignment horizontal="right" indent="1"/>
    </xf>
    <xf numFmtId="37" fontId="5" fillId="2" borderId="3" xfId="1" applyFont="1" applyFill="1" applyBorder="1" applyAlignment="1">
      <alignment horizontal="right" indent="1"/>
    </xf>
    <xf numFmtId="37" fontId="1" fillId="2" borderId="4" xfId="1" applyFont="1" applyFill="1" applyBorder="1" applyAlignment="1">
      <alignment horizontal="right" indent="1"/>
    </xf>
    <xf numFmtId="37" fontId="5" fillId="2" borderId="5" xfId="1" applyFont="1" applyFill="1" applyBorder="1" applyAlignment="1">
      <alignment horizontal="right" indent="1"/>
    </xf>
    <xf numFmtId="0" fontId="0" fillId="2" borderId="4" xfId="0" applyFill="1" applyBorder="1" applyAlignment="1">
      <alignment horizontal="right" indent="1"/>
    </xf>
    <xf numFmtId="37" fontId="5" fillId="2" borderId="4" xfId="1" applyFont="1" applyFill="1" applyBorder="1" applyAlignment="1">
      <alignment horizontal="right" indent="1"/>
    </xf>
    <xf numFmtId="0" fontId="5" fillId="3" borderId="6" xfId="0" applyNumberFormat="1" applyFont="1" applyFill="1" applyBorder="1" applyAlignment="1">
      <alignment horizontal="right" indent="1"/>
    </xf>
    <xf numFmtId="0" fontId="5" fillId="3" borderId="7" xfId="0" applyNumberFormat="1" applyFont="1" applyFill="1" applyBorder="1" applyAlignment="1">
      <alignment horizontal="right" indent="1"/>
    </xf>
    <xf numFmtId="49" fontId="8" fillId="2" borderId="10" xfId="0" applyNumberFormat="1" applyFont="1" applyFill="1" applyBorder="1" applyAlignment="1">
      <alignment horizontal="left" wrapText="1" indent="1"/>
    </xf>
    <xf numFmtId="37" fontId="6" fillId="2" borderId="3" xfId="1" applyFont="1" applyFill="1" applyBorder="1" applyAlignment="1">
      <alignment horizontal="right" indent="1"/>
    </xf>
    <xf numFmtId="164" fontId="10" fillId="2" borderId="4" xfId="0" applyNumberFormat="1" applyFont="1" applyFill="1" applyBorder="1" applyAlignment="1">
      <alignment horizontal="right" wrapText="1" indent="1"/>
    </xf>
    <xf numFmtId="164" fontId="10" fillId="2" borderId="5" xfId="0" applyNumberFormat="1" applyFont="1" applyFill="1" applyBorder="1" applyAlignment="1">
      <alignment horizontal="right" wrapText="1" indent="1"/>
    </xf>
    <xf numFmtId="49" fontId="10" fillId="2" borderId="5" xfId="0" applyNumberFormat="1" applyFont="1" applyFill="1" applyBorder="1" applyAlignment="1">
      <alignment horizontal="right" wrapText="1" indent="1"/>
    </xf>
    <xf numFmtId="37" fontId="5" fillId="2" borderId="4" xfId="1" applyFont="1" applyFill="1" applyBorder="1" applyAlignment="1">
      <alignment horizontal="right" indent="2"/>
    </xf>
    <xf numFmtId="37" fontId="5" fillId="2" borderId="5" xfId="1" applyFont="1" applyFill="1" applyBorder="1" applyAlignment="1">
      <alignment horizontal="right" indent="2"/>
    </xf>
    <xf numFmtId="0" fontId="1" fillId="2" borderId="0" xfId="0" applyFont="1" applyFill="1" applyAlignment="1">
      <alignment horizontal="left"/>
    </xf>
    <xf numFmtId="0" fontId="6" fillId="2" borderId="0" xfId="0" applyFont="1" applyFill="1" applyAlignment="1">
      <alignment horizontal="left"/>
    </xf>
    <xf numFmtId="0" fontId="0" fillId="3" borderId="20" xfId="0" applyFill="1" applyBorder="1" applyAlignment="1">
      <alignment horizontal="center" vertical="center"/>
    </xf>
    <xf numFmtId="0" fontId="0" fillId="3" borderId="21" xfId="0" applyFill="1" applyBorder="1" applyAlignment="1">
      <alignment horizontal="center" vertical="center"/>
    </xf>
    <xf numFmtId="0" fontId="0" fillId="3" borderId="22" xfId="0" applyFill="1" applyBorder="1" applyAlignment="1">
      <alignment horizontal="center" vertical="center"/>
    </xf>
    <xf numFmtId="0" fontId="3" fillId="2" borderId="0" xfId="0" applyFont="1" applyAlignment="1">
      <alignment horizontal="center"/>
    </xf>
    <xf numFmtId="0" fontId="4" fillId="2" borderId="0" xfId="0" applyFont="1" applyAlignment="1">
      <alignment horizontal="center"/>
    </xf>
    <xf numFmtId="0" fontId="0" fillId="3" borderId="23" xfId="0" applyFill="1" applyBorder="1" applyAlignment="1">
      <alignment horizontal="center" vertical="center"/>
    </xf>
    <xf numFmtId="0" fontId="0" fillId="3" borderId="24" xfId="0" applyFill="1" applyBorder="1" applyAlignment="1">
      <alignment horizontal="center" vertical="center"/>
    </xf>
    <xf numFmtId="0" fontId="0" fillId="3" borderId="8" xfId="0" applyFill="1" applyBorder="1" applyAlignment="1">
      <alignment horizontal="center" vertical="center" wrapText="1"/>
    </xf>
    <xf numFmtId="0" fontId="0" fillId="3" borderId="4" xfId="0" applyFill="1" applyBorder="1" applyAlignment="1">
      <alignment horizontal="center" vertical="center" wrapText="1"/>
    </xf>
    <xf numFmtId="0" fontId="0" fillId="3" borderId="6" xfId="0" applyFill="1" applyBorder="1" applyAlignment="1">
      <alignment horizontal="center" vertical="center" wrapText="1"/>
    </xf>
    <xf numFmtId="0" fontId="0" fillId="3" borderId="3" xfId="0" applyFill="1" applyBorder="1" applyAlignment="1">
      <alignment horizontal="center" vertical="center" wrapText="1"/>
    </xf>
    <xf numFmtId="0" fontId="0" fillId="3" borderId="5" xfId="0" applyFill="1" applyBorder="1" applyAlignment="1">
      <alignment horizontal="center" vertical="center" wrapText="1"/>
    </xf>
    <xf numFmtId="0" fontId="0" fillId="3" borderId="7" xfId="0" applyFill="1" applyBorder="1" applyAlignment="1">
      <alignment horizontal="center" vertical="center" wrapText="1"/>
    </xf>
    <xf numFmtId="0" fontId="0" fillId="3" borderId="2" xfId="0" applyFill="1" applyBorder="1" applyAlignment="1">
      <alignment horizontal="center" vertical="center" wrapText="1"/>
    </xf>
    <xf numFmtId="0" fontId="0" fillId="3" borderId="9" xfId="0" applyFill="1" applyBorder="1" applyAlignment="1">
      <alignment horizontal="center" vertical="center" wrapText="1"/>
    </xf>
    <xf numFmtId="0" fontId="0" fillId="3" borderId="10" xfId="0" applyFill="1" applyBorder="1" applyAlignment="1">
      <alignment horizontal="center" vertical="center" wrapText="1"/>
    </xf>
    <xf numFmtId="0" fontId="0" fillId="3" borderId="11" xfId="0" applyFill="1" applyBorder="1" applyAlignment="1">
      <alignment horizontal="center" vertical="center" wrapText="1"/>
    </xf>
    <xf numFmtId="0" fontId="4" fillId="2" borderId="0" xfId="0" applyFont="1" applyAlignment="1">
      <alignment horizontal="center" vertical="center" wrapText="1"/>
    </xf>
    <xf numFmtId="0" fontId="0" fillId="3" borderId="9" xfId="0" applyFill="1" applyBorder="1" applyAlignment="1">
      <alignment horizontal="center" vertical="center"/>
    </xf>
    <xf numFmtId="0" fontId="0" fillId="3" borderId="11" xfId="0" applyFill="1" applyBorder="1" applyAlignment="1">
      <alignment horizontal="center" vertical="center"/>
    </xf>
    <xf numFmtId="0" fontId="0" fillId="3" borderId="3" xfId="0" applyFill="1" applyBorder="1" applyAlignment="1">
      <alignment horizontal="center" vertical="center"/>
    </xf>
    <xf numFmtId="0" fontId="0" fillId="3" borderId="7" xfId="0" applyFill="1" applyBorder="1" applyAlignment="1">
      <alignment horizontal="center" vertical="center"/>
    </xf>
    <xf numFmtId="0" fontId="0" fillId="2" borderId="0" xfId="0" applyAlignment="1">
      <alignment horizontal="left"/>
    </xf>
    <xf numFmtId="0" fontId="3" fillId="2" borderId="0" xfId="0" applyFont="1" applyFill="1" applyAlignment="1">
      <alignment horizontal="center"/>
    </xf>
    <xf numFmtId="0" fontId="4" fillId="2" borderId="0" xfId="0" applyFont="1" applyFill="1" applyAlignment="1">
      <alignment horizontal="center" vertical="center" wrapText="1"/>
    </xf>
    <xf numFmtId="0" fontId="0" fillId="3" borderId="12" xfId="0" applyFill="1" applyBorder="1" applyAlignment="1">
      <alignment horizontal="center" vertical="center" wrapText="1"/>
    </xf>
    <xf numFmtId="0" fontId="9" fillId="2" borderId="0" xfId="0" applyFont="1" applyAlignment="1">
      <alignment horizontal="center"/>
    </xf>
    <xf numFmtId="0" fontId="0" fillId="3" borderId="25" xfId="0" applyFill="1" applyBorder="1" applyAlignment="1">
      <alignment horizontal="center" vertical="center"/>
    </xf>
    <xf numFmtId="0" fontId="4" fillId="2" borderId="0" xfId="0" applyFont="1" applyFill="1" applyBorder="1" applyAlignment="1">
      <alignment horizontal="center" vertical="center" wrapText="1"/>
    </xf>
    <xf numFmtId="0" fontId="4" fillId="2" borderId="0" xfId="0" applyFont="1" applyFill="1" applyAlignment="1">
      <alignment horizontal="center"/>
    </xf>
    <xf numFmtId="0" fontId="0" fillId="3" borderId="8" xfId="0" applyFill="1" applyBorder="1" applyAlignment="1">
      <alignment horizontal="center" vertical="center"/>
    </xf>
    <xf numFmtId="0" fontId="0" fillId="3" borderId="6" xfId="0" applyFill="1" applyBorder="1" applyAlignment="1">
      <alignment horizontal="center" vertical="center"/>
    </xf>
  </cellXfs>
  <cellStyles count="2">
    <cellStyle name="Normal" xfId="0" builtinId="0"/>
    <cellStyle name="Normal_CARNE2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 proyectos. Periodo 1988-2014</a:t>
            </a:r>
          </a:p>
        </c:rich>
      </c:tx>
      <c:layout>
        <c:manualLayout>
          <c:xMode val="edge"/>
          <c:yMode val="edge"/>
          <c:x val="0.25951916010498688"/>
          <c:y val="3.1690252841401659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5.5110240663299503E-2"/>
          <c:y val="0.18802145176044338"/>
          <c:w val="0.92184402564064616"/>
          <c:h val="0.74684028961072346"/>
        </c:manualLayout>
      </c:layout>
      <c:lineChart>
        <c:grouping val="standard"/>
        <c:ser>
          <c:idx val="0"/>
          <c:order val="0"/>
          <c:tx>
            <c:v>Entradas</c:v>
          </c:tx>
          <c:spPr>
            <a:ln w="38100">
              <a:solidFill>
                <a:srgbClr val="008000"/>
              </a:solidFill>
              <a:prstDash val="solid"/>
            </a:ln>
          </c:spPr>
          <c:marker>
            <c:symbol val="none"/>
          </c:marker>
          <c:cat>
            <c:numRef>
              <c:f>'10.1.1.1'!$A$9:$A$35</c:f>
              <c:numCache>
                <c:formatCode>General</c:formatCode>
                <c:ptCount val="27"/>
                <c:pt idx="0">
                  <c:v>1988</c:v>
                </c:pt>
                <c:pt idx="1">
                  <c:v>1989</c:v>
                </c:pt>
                <c:pt idx="2">
                  <c:v>1990</c:v>
                </c:pt>
                <c:pt idx="3">
                  <c:v>1991</c:v>
                </c:pt>
                <c:pt idx="4">
                  <c:v>1992</c:v>
                </c:pt>
                <c:pt idx="5">
                  <c:v>1993</c:v>
                </c:pt>
                <c:pt idx="6">
                  <c:v>1994</c:v>
                </c:pt>
                <c:pt idx="7">
                  <c:v>1995</c:v>
                </c:pt>
                <c:pt idx="8">
                  <c:v>1996</c:v>
                </c:pt>
                <c:pt idx="9">
                  <c:v>1997</c:v>
                </c:pt>
                <c:pt idx="10">
                  <c:v>1998</c:v>
                </c:pt>
                <c:pt idx="11">
                  <c:v>1999</c:v>
                </c:pt>
                <c:pt idx="12">
                  <c:v>2000</c:v>
                </c:pt>
                <c:pt idx="13">
                  <c:v>2001</c:v>
                </c:pt>
                <c:pt idx="14">
                  <c:v>2002</c:v>
                </c:pt>
                <c:pt idx="15">
                  <c:v>2003</c:v>
                </c:pt>
                <c:pt idx="16">
                  <c:v>2004</c:v>
                </c:pt>
                <c:pt idx="17">
                  <c:v>2005</c:v>
                </c:pt>
                <c:pt idx="18">
                  <c:v>2006</c:v>
                </c:pt>
                <c:pt idx="19">
                  <c:v>2007</c:v>
                </c:pt>
                <c:pt idx="20">
                  <c:v>2008</c:v>
                </c:pt>
                <c:pt idx="21">
                  <c:v>2009</c:v>
                </c:pt>
                <c:pt idx="22">
                  <c:v>2010</c:v>
                </c:pt>
                <c:pt idx="23">
                  <c:v>2011</c:v>
                </c:pt>
                <c:pt idx="24">
                  <c:v>2012</c:v>
                </c:pt>
                <c:pt idx="25">
                  <c:v>2013</c:v>
                </c:pt>
                <c:pt idx="26">
                  <c:v>2014</c:v>
                </c:pt>
              </c:numCache>
            </c:numRef>
          </c:cat>
          <c:val>
            <c:numRef>
              <c:f>'10.1.1.1'!$B$9:$B$35</c:f>
              <c:numCache>
                <c:formatCode>#,##0\ _€;\-#,##0\ _€</c:formatCode>
                <c:ptCount val="27"/>
                <c:pt idx="0">
                  <c:v>33</c:v>
                </c:pt>
                <c:pt idx="1">
                  <c:v>122</c:v>
                </c:pt>
                <c:pt idx="2">
                  <c:v>82</c:v>
                </c:pt>
                <c:pt idx="3">
                  <c:v>142</c:v>
                </c:pt>
                <c:pt idx="4">
                  <c:v>44</c:v>
                </c:pt>
                <c:pt idx="5">
                  <c:v>82</c:v>
                </c:pt>
                <c:pt idx="6">
                  <c:v>59</c:v>
                </c:pt>
                <c:pt idx="7">
                  <c:v>57</c:v>
                </c:pt>
                <c:pt idx="8">
                  <c:v>71</c:v>
                </c:pt>
                <c:pt idx="9">
                  <c:v>66</c:v>
                </c:pt>
                <c:pt idx="10">
                  <c:v>106</c:v>
                </c:pt>
                <c:pt idx="11">
                  <c:v>106</c:v>
                </c:pt>
                <c:pt idx="12">
                  <c:v>145</c:v>
                </c:pt>
                <c:pt idx="13">
                  <c:v>348</c:v>
                </c:pt>
                <c:pt idx="14">
                  <c:v>436</c:v>
                </c:pt>
                <c:pt idx="15">
                  <c:v>652</c:v>
                </c:pt>
                <c:pt idx="16">
                  <c:v>847</c:v>
                </c:pt>
                <c:pt idx="17">
                  <c:v>900</c:v>
                </c:pt>
                <c:pt idx="18">
                  <c:v>677</c:v>
                </c:pt>
                <c:pt idx="19">
                  <c:v>631</c:v>
                </c:pt>
                <c:pt idx="20">
                  <c:v>601</c:v>
                </c:pt>
                <c:pt idx="21">
                  <c:v>531</c:v>
                </c:pt>
                <c:pt idx="22">
                  <c:v>549</c:v>
                </c:pt>
                <c:pt idx="23">
                  <c:v>473</c:v>
                </c:pt>
                <c:pt idx="24">
                  <c:v>323</c:v>
                </c:pt>
                <c:pt idx="25">
                  <c:v>292</c:v>
                </c:pt>
                <c:pt idx="26">
                  <c:v>153</c:v>
                </c:pt>
              </c:numCache>
            </c:numRef>
          </c:val>
        </c:ser>
        <c:ser>
          <c:idx val="1"/>
          <c:order val="1"/>
          <c:tx>
            <c:v>Salidas (*)</c:v>
          </c:tx>
          <c:spPr>
            <a:ln w="38100">
              <a:solidFill>
                <a:srgbClr val="00FF00"/>
              </a:solidFill>
              <a:prstDash val="solid"/>
            </a:ln>
          </c:spPr>
          <c:marker>
            <c:symbol val="none"/>
          </c:marker>
          <c:cat>
            <c:numRef>
              <c:f>'10.1.1.1'!$A$9:$A$35</c:f>
              <c:numCache>
                <c:formatCode>General</c:formatCode>
                <c:ptCount val="27"/>
                <c:pt idx="0">
                  <c:v>1988</c:v>
                </c:pt>
                <c:pt idx="1">
                  <c:v>1989</c:v>
                </c:pt>
                <c:pt idx="2">
                  <c:v>1990</c:v>
                </c:pt>
                <c:pt idx="3">
                  <c:v>1991</c:v>
                </c:pt>
                <c:pt idx="4">
                  <c:v>1992</c:v>
                </c:pt>
                <c:pt idx="5">
                  <c:v>1993</c:v>
                </c:pt>
                <c:pt idx="6">
                  <c:v>1994</c:v>
                </c:pt>
                <c:pt idx="7">
                  <c:v>1995</c:v>
                </c:pt>
                <c:pt idx="8">
                  <c:v>1996</c:v>
                </c:pt>
                <c:pt idx="9">
                  <c:v>1997</c:v>
                </c:pt>
                <c:pt idx="10">
                  <c:v>1998</c:v>
                </c:pt>
                <c:pt idx="11">
                  <c:v>1999</c:v>
                </c:pt>
                <c:pt idx="12">
                  <c:v>2000</c:v>
                </c:pt>
                <c:pt idx="13">
                  <c:v>2001</c:v>
                </c:pt>
                <c:pt idx="14">
                  <c:v>2002</c:v>
                </c:pt>
                <c:pt idx="15">
                  <c:v>2003</c:v>
                </c:pt>
                <c:pt idx="16">
                  <c:v>2004</c:v>
                </c:pt>
                <c:pt idx="17">
                  <c:v>2005</c:v>
                </c:pt>
                <c:pt idx="18">
                  <c:v>2006</c:v>
                </c:pt>
                <c:pt idx="19">
                  <c:v>2007</c:v>
                </c:pt>
                <c:pt idx="20">
                  <c:v>2008</c:v>
                </c:pt>
                <c:pt idx="21">
                  <c:v>2009</c:v>
                </c:pt>
                <c:pt idx="22">
                  <c:v>2010</c:v>
                </c:pt>
                <c:pt idx="23">
                  <c:v>2011</c:v>
                </c:pt>
                <c:pt idx="24">
                  <c:v>2012</c:v>
                </c:pt>
                <c:pt idx="25">
                  <c:v>2013</c:v>
                </c:pt>
                <c:pt idx="26">
                  <c:v>2014</c:v>
                </c:pt>
              </c:numCache>
            </c:numRef>
          </c:cat>
          <c:val>
            <c:numRef>
              <c:f>'10.1.1.1'!$H$9:$H$35</c:f>
              <c:numCache>
                <c:formatCode>#,##0\ _€;\-#,##0\ _€</c:formatCode>
                <c:ptCount val="27"/>
                <c:pt idx="0">
                  <c:v>0</c:v>
                </c:pt>
                <c:pt idx="1">
                  <c:v>15</c:v>
                </c:pt>
                <c:pt idx="2">
                  <c:v>24</c:v>
                </c:pt>
                <c:pt idx="3">
                  <c:v>13</c:v>
                </c:pt>
                <c:pt idx="4">
                  <c:v>141</c:v>
                </c:pt>
                <c:pt idx="5">
                  <c:v>51</c:v>
                </c:pt>
                <c:pt idx="6">
                  <c:v>50</c:v>
                </c:pt>
                <c:pt idx="7">
                  <c:v>55</c:v>
                </c:pt>
                <c:pt idx="8">
                  <c:v>70</c:v>
                </c:pt>
                <c:pt idx="9">
                  <c:v>40</c:v>
                </c:pt>
                <c:pt idx="10">
                  <c:v>30</c:v>
                </c:pt>
                <c:pt idx="11">
                  <c:v>58</c:v>
                </c:pt>
                <c:pt idx="12">
                  <c:v>88</c:v>
                </c:pt>
                <c:pt idx="13">
                  <c:v>140</c:v>
                </c:pt>
                <c:pt idx="14">
                  <c:v>302</c:v>
                </c:pt>
                <c:pt idx="15">
                  <c:v>422</c:v>
                </c:pt>
                <c:pt idx="16">
                  <c:v>427</c:v>
                </c:pt>
                <c:pt idx="17">
                  <c:v>759</c:v>
                </c:pt>
                <c:pt idx="18">
                  <c:v>690</c:v>
                </c:pt>
                <c:pt idx="19">
                  <c:v>736</c:v>
                </c:pt>
                <c:pt idx="20">
                  <c:v>423</c:v>
                </c:pt>
                <c:pt idx="21">
                  <c:v>782</c:v>
                </c:pt>
                <c:pt idx="22">
                  <c:v>790</c:v>
                </c:pt>
                <c:pt idx="23">
                  <c:v>533</c:v>
                </c:pt>
                <c:pt idx="24">
                  <c:v>459</c:v>
                </c:pt>
                <c:pt idx="25">
                  <c:v>607</c:v>
                </c:pt>
                <c:pt idx="26">
                  <c:v>395</c:v>
                </c:pt>
              </c:numCache>
            </c:numRef>
          </c:val>
        </c:ser>
        <c:marker val="1"/>
        <c:axId val="48417408"/>
        <c:axId val="48419200"/>
      </c:lineChart>
      <c:catAx>
        <c:axId val="48417408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48419200"/>
        <c:crossesAt val="-200"/>
        <c:auto val="1"/>
        <c:lblAlgn val="ctr"/>
        <c:lblOffset val="100"/>
        <c:tickLblSkip val="1"/>
        <c:tickMarkSkip val="1"/>
      </c:catAx>
      <c:valAx>
        <c:axId val="48419200"/>
        <c:scaling>
          <c:orientation val="minMax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\ _€;\-#,##0\ _€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48417408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r"/>
      <c:layout>
        <c:manualLayout>
          <c:xMode val="edge"/>
          <c:yMode val="edge"/>
          <c:x val="0.36989274405215478"/>
          <c:y val="0.10326523535355346"/>
          <c:w val="0.25677432901532471"/>
          <c:h val="5.4669703872437345E-2"/>
        </c:manualLayout>
      </c:layout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" r="0.75" t="1" header="0" footer="0"/>
    <c:pageSetup paperSize="9" orientation="landscape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 salidas de proyectos. Periodo 1988-2014</a:t>
            </a:r>
          </a:p>
        </c:rich>
      </c:tx>
      <c:layout>
        <c:manualLayout>
          <c:xMode val="edge"/>
          <c:yMode val="edge"/>
          <c:x val="0.25277245013633998"/>
          <c:y val="3.2629503401627034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6.1368284620177883E-2"/>
          <c:y val="0.2051743905146185"/>
          <c:w val="0.91549408203871918"/>
          <c:h val="0.6547122654444314"/>
        </c:manualLayout>
      </c:layout>
      <c:barChart>
        <c:barDir val="col"/>
        <c:grouping val="stacked"/>
        <c:ser>
          <c:idx val="0"/>
          <c:order val="0"/>
          <c:tx>
            <c:v>Declaraciones</c:v>
          </c:tx>
          <c:spPr>
            <a:solidFill>
              <a:srgbClr val="99CC00"/>
            </a:solidFill>
            <a:ln w="25400">
              <a:solidFill>
                <a:srgbClr val="99CC00"/>
              </a:solidFill>
              <a:prstDash val="solid"/>
            </a:ln>
          </c:spPr>
          <c:cat>
            <c:numRef>
              <c:f>'10.1.1.1'!$A$9:$A$35</c:f>
              <c:numCache>
                <c:formatCode>General</c:formatCode>
                <c:ptCount val="27"/>
                <c:pt idx="0">
                  <c:v>1988</c:v>
                </c:pt>
                <c:pt idx="1">
                  <c:v>1989</c:v>
                </c:pt>
                <c:pt idx="2">
                  <c:v>1990</c:v>
                </c:pt>
                <c:pt idx="3">
                  <c:v>1991</c:v>
                </c:pt>
                <c:pt idx="4">
                  <c:v>1992</c:v>
                </c:pt>
                <c:pt idx="5">
                  <c:v>1993</c:v>
                </c:pt>
                <c:pt idx="6">
                  <c:v>1994</c:v>
                </c:pt>
                <c:pt idx="7">
                  <c:v>1995</c:v>
                </c:pt>
                <c:pt idx="8">
                  <c:v>1996</c:v>
                </c:pt>
                <c:pt idx="9">
                  <c:v>1997</c:v>
                </c:pt>
                <c:pt idx="10">
                  <c:v>1998</c:v>
                </c:pt>
                <c:pt idx="11">
                  <c:v>1999</c:v>
                </c:pt>
                <c:pt idx="12">
                  <c:v>2000</c:v>
                </c:pt>
                <c:pt idx="13">
                  <c:v>2001</c:v>
                </c:pt>
                <c:pt idx="14">
                  <c:v>2002</c:v>
                </c:pt>
                <c:pt idx="15">
                  <c:v>2003</c:v>
                </c:pt>
                <c:pt idx="16">
                  <c:v>2004</c:v>
                </c:pt>
                <c:pt idx="17">
                  <c:v>2005</c:v>
                </c:pt>
                <c:pt idx="18">
                  <c:v>2006</c:v>
                </c:pt>
                <c:pt idx="19">
                  <c:v>2007</c:v>
                </c:pt>
                <c:pt idx="20">
                  <c:v>2008</c:v>
                </c:pt>
                <c:pt idx="21">
                  <c:v>2009</c:v>
                </c:pt>
                <c:pt idx="22">
                  <c:v>2010</c:v>
                </c:pt>
                <c:pt idx="23">
                  <c:v>2011</c:v>
                </c:pt>
                <c:pt idx="24">
                  <c:v>2012</c:v>
                </c:pt>
                <c:pt idx="25">
                  <c:v>2013</c:v>
                </c:pt>
                <c:pt idx="26">
                  <c:v>2014</c:v>
                </c:pt>
              </c:numCache>
            </c:numRef>
          </c:cat>
          <c:val>
            <c:numRef>
              <c:f>'10.1.1.1'!$C$9:$C$35</c:f>
              <c:numCache>
                <c:formatCode>#,##0\ _€;\-#,##0\ _€</c:formatCode>
                <c:ptCount val="27"/>
                <c:pt idx="0">
                  <c:v>0</c:v>
                </c:pt>
                <c:pt idx="1">
                  <c:v>7</c:v>
                </c:pt>
                <c:pt idx="2">
                  <c:v>13</c:v>
                </c:pt>
                <c:pt idx="3">
                  <c:v>9</c:v>
                </c:pt>
                <c:pt idx="4">
                  <c:v>67</c:v>
                </c:pt>
                <c:pt idx="5">
                  <c:v>44</c:v>
                </c:pt>
                <c:pt idx="6">
                  <c:v>47</c:v>
                </c:pt>
                <c:pt idx="7">
                  <c:v>31</c:v>
                </c:pt>
                <c:pt idx="8">
                  <c:v>38</c:v>
                </c:pt>
                <c:pt idx="9">
                  <c:v>28</c:v>
                </c:pt>
                <c:pt idx="10">
                  <c:v>18</c:v>
                </c:pt>
                <c:pt idx="11">
                  <c:v>34</c:v>
                </c:pt>
                <c:pt idx="12">
                  <c:v>52</c:v>
                </c:pt>
                <c:pt idx="13">
                  <c:v>86</c:v>
                </c:pt>
                <c:pt idx="14">
                  <c:v>74</c:v>
                </c:pt>
                <c:pt idx="15">
                  <c:v>108</c:v>
                </c:pt>
                <c:pt idx="16">
                  <c:v>56</c:v>
                </c:pt>
                <c:pt idx="17">
                  <c:v>87</c:v>
                </c:pt>
                <c:pt idx="18">
                  <c:v>164</c:v>
                </c:pt>
                <c:pt idx="19">
                  <c:v>157</c:v>
                </c:pt>
                <c:pt idx="20">
                  <c:v>134</c:v>
                </c:pt>
                <c:pt idx="21">
                  <c:v>120</c:v>
                </c:pt>
                <c:pt idx="22">
                  <c:v>96</c:v>
                </c:pt>
                <c:pt idx="23">
                  <c:v>82</c:v>
                </c:pt>
                <c:pt idx="24">
                  <c:v>49</c:v>
                </c:pt>
                <c:pt idx="25">
                  <c:v>75</c:v>
                </c:pt>
                <c:pt idx="26">
                  <c:v>57</c:v>
                </c:pt>
              </c:numCache>
            </c:numRef>
          </c:val>
        </c:ser>
        <c:ser>
          <c:idx val="1"/>
          <c:order val="1"/>
          <c:tx>
            <c:v>Resoluciones Anexo II</c:v>
          </c:tx>
          <c:spPr>
            <a:solidFill>
              <a:srgbClr val="00FF00"/>
            </a:solidFill>
            <a:ln w="25400">
              <a:solidFill>
                <a:srgbClr val="00FF00"/>
              </a:solidFill>
              <a:prstDash val="solid"/>
            </a:ln>
          </c:spPr>
          <c:cat>
            <c:numRef>
              <c:f>'10.1.1.1'!$A$9:$A$35</c:f>
              <c:numCache>
                <c:formatCode>General</c:formatCode>
                <c:ptCount val="27"/>
                <c:pt idx="0">
                  <c:v>1988</c:v>
                </c:pt>
                <c:pt idx="1">
                  <c:v>1989</c:v>
                </c:pt>
                <c:pt idx="2">
                  <c:v>1990</c:v>
                </c:pt>
                <c:pt idx="3">
                  <c:v>1991</c:v>
                </c:pt>
                <c:pt idx="4">
                  <c:v>1992</c:v>
                </c:pt>
                <c:pt idx="5">
                  <c:v>1993</c:v>
                </c:pt>
                <c:pt idx="6">
                  <c:v>1994</c:v>
                </c:pt>
                <c:pt idx="7">
                  <c:v>1995</c:v>
                </c:pt>
                <c:pt idx="8">
                  <c:v>1996</c:v>
                </c:pt>
                <c:pt idx="9">
                  <c:v>1997</c:v>
                </c:pt>
                <c:pt idx="10">
                  <c:v>1998</c:v>
                </c:pt>
                <c:pt idx="11">
                  <c:v>1999</c:v>
                </c:pt>
                <c:pt idx="12">
                  <c:v>2000</c:v>
                </c:pt>
                <c:pt idx="13">
                  <c:v>2001</c:v>
                </c:pt>
                <c:pt idx="14">
                  <c:v>2002</c:v>
                </c:pt>
                <c:pt idx="15">
                  <c:v>2003</c:v>
                </c:pt>
                <c:pt idx="16">
                  <c:v>2004</c:v>
                </c:pt>
                <c:pt idx="17">
                  <c:v>2005</c:v>
                </c:pt>
                <c:pt idx="18">
                  <c:v>2006</c:v>
                </c:pt>
                <c:pt idx="19">
                  <c:v>2007</c:v>
                </c:pt>
                <c:pt idx="20">
                  <c:v>2008</c:v>
                </c:pt>
                <c:pt idx="21">
                  <c:v>2009</c:v>
                </c:pt>
                <c:pt idx="22">
                  <c:v>2010</c:v>
                </c:pt>
                <c:pt idx="23">
                  <c:v>2011</c:v>
                </c:pt>
                <c:pt idx="24">
                  <c:v>2012</c:v>
                </c:pt>
                <c:pt idx="25">
                  <c:v>2013</c:v>
                </c:pt>
                <c:pt idx="26">
                  <c:v>2014</c:v>
                </c:pt>
              </c:numCache>
            </c:numRef>
          </c:cat>
          <c:val>
            <c:numRef>
              <c:f>'10.1.1.1'!$D$9:$D$35</c:f>
              <c:numCache>
                <c:formatCode>#,##0\ _€;\-#,##0\ _€</c:formatCode>
                <c:ptCount val="27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10</c:v>
                </c:pt>
                <c:pt idx="8">
                  <c:v>18</c:v>
                </c:pt>
                <c:pt idx="9">
                  <c:v>10</c:v>
                </c:pt>
                <c:pt idx="10">
                  <c:v>8</c:v>
                </c:pt>
                <c:pt idx="11">
                  <c:v>13</c:v>
                </c:pt>
                <c:pt idx="12">
                  <c:v>26</c:v>
                </c:pt>
                <c:pt idx="13">
                  <c:v>35</c:v>
                </c:pt>
                <c:pt idx="14">
                  <c:v>158</c:v>
                </c:pt>
                <c:pt idx="15">
                  <c:v>158</c:v>
                </c:pt>
                <c:pt idx="16">
                  <c:v>116</c:v>
                </c:pt>
                <c:pt idx="17">
                  <c:v>126</c:v>
                </c:pt>
                <c:pt idx="18">
                  <c:v>155</c:v>
                </c:pt>
                <c:pt idx="19">
                  <c:v>167</c:v>
                </c:pt>
                <c:pt idx="20">
                  <c:v>104</c:v>
                </c:pt>
                <c:pt idx="21">
                  <c:v>162</c:v>
                </c:pt>
                <c:pt idx="22">
                  <c:v>150</c:v>
                </c:pt>
                <c:pt idx="23">
                  <c:v>171</c:v>
                </c:pt>
                <c:pt idx="24">
                  <c:v>90</c:v>
                </c:pt>
                <c:pt idx="25">
                  <c:v>120</c:v>
                </c:pt>
                <c:pt idx="26">
                  <c:v>101</c:v>
                </c:pt>
              </c:numCache>
            </c:numRef>
          </c:val>
        </c:ser>
        <c:ser>
          <c:idx val="2"/>
          <c:order val="2"/>
          <c:tx>
            <c:v>No procedimiento</c:v>
          </c:tx>
          <c:spPr>
            <a:solidFill>
              <a:srgbClr val="008000"/>
            </a:solidFill>
            <a:ln w="25400">
              <a:solidFill>
                <a:srgbClr val="008000"/>
              </a:solidFill>
              <a:prstDash val="solid"/>
            </a:ln>
          </c:spPr>
          <c:cat>
            <c:numRef>
              <c:f>'10.1.1.1'!$A$9:$A$35</c:f>
              <c:numCache>
                <c:formatCode>General</c:formatCode>
                <c:ptCount val="27"/>
                <c:pt idx="0">
                  <c:v>1988</c:v>
                </c:pt>
                <c:pt idx="1">
                  <c:v>1989</c:v>
                </c:pt>
                <c:pt idx="2">
                  <c:v>1990</c:v>
                </c:pt>
                <c:pt idx="3">
                  <c:v>1991</c:v>
                </c:pt>
                <c:pt idx="4">
                  <c:v>1992</c:v>
                </c:pt>
                <c:pt idx="5">
                  <c:v>1993</c:v>
                </c:pt>
                <c:pt idx="6">
                  <c:v>1994</c:v>
                </c:pt>
                <c:pt idx="7">
                  <c:v>1995</c:v>
                </c:pt>
                <c:pt idx="8">
                  <c:v>1996</c:v>
                </c:pt>
                <c:pt idx="9">
                  <c:v>1997</c:v>
                </c:pt>
                <c:pt idx="10">
                  <c:v>1998</c:v>
                </c:pt>
                <c:pt idx="11">
                  <c:v>1999</c:v>
                </c:pt>
                <c:pt idx="12">
                  <c:v>2000</c:v>
                </c:pt>
                <c:pt idx="13">
                  <c:v>2001</c:v>
                </c:pt>
                <c:pt idx="14">
                  <c:v>2002</c:v>
                </c:pt>
                <c:pt idx="15">
                  <c:v>2003</c:v>
                </c:pt>
                <c:pt idx="16">
                  <c:v>2004</c:v>
                </c:pt>
                <c:pt idx="17">
                  <c:v>2005</c:v>
                </c:pt>
                <c:pt idx="18">
                  <c:v>2006</c:v>
                </c:pt>
                <c:pt idx="19">
                  <c:v>2007</c:v>
                </c:pt>
                <c:pt idx="20">
                  <c:v>2008</c:v>
                </c:pt>
                <c:pt idx="21">
                  <c:v>2009</c:v>
                </c:pt>
                <c:pt idx="22">
                  <c:v>2010</c:v>
                </c:pt>
                <c:pt idx="23">
                  <c:v>2011</c:v>
                </c:pt>
                <c:pt idx="24">
                  <c:v>2012</c:v>
                </c:pt>
                <c:pt idx="25">
                  <c:v>2013</c:v>
                </c:pt>
                <c:pt idx="26">
                  <c:v>2014</c:v>
                </c:pt>
              </c:numCache>
            </c:numRef>
          </c:cat>
          <c:val>
            <c:numRef>
              <c:f>'10.1.1.1'!$E$9:$E$35</c:f>
              <c:numCache>
                <c:formatCode>#,##0\ _€;\-#,##0\ _€</c:formatCode>
                <c:ptCount val="27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2</c:v>
                </c:pt>
                <c:pt idx="14">
                  <c:v>20</c:v>
                </c:pt>
                <c:pt idx="15">
                  <c:v>111</c:v>
                </c:pt>
                <c:pt idx="16">
                  <c:v>170</c:v>
                </c:pt>
                <c:pt idx="17">
                  <c:v>388</c:v>
                </c:pt>
                <c:pt idx="18">
                  <c:v>217</c:v>
                </c:pt>
                <c:pt idx="19">
                  <c:v>212</c:v>
                </c:pt>
                <c:pt idx="20">
                  <c:v>93</c:v>
                </c:pt>
                <c:pt idx="21">
                  <c:v>62</c:v>
                </c:pt>
                <c:pt idx="22">
                  <c:v>62</c:v>
                </c:pt>
                <c:pt idx="23">
                  <c:v>52</c:v>
                </c:pt>
                <c:pt idx="24">
                  <c:v>44</c:v>
                </c:pt>
                <c:pt idx="25">
                  <c:v>50</c:v>
                </c:pt>
                <c:pt idx="26">
                  <c:v>30</c:v>
                </c:pt>
              </c:numCache>
            </c:numRef>
          </c:val>
        </c:ser>
        <c:ser>
          <c:idx val="3"/>
          <c:order val="3"/>
          <c:tx>
            <c:v>Archivados (*)</c:v>
          </c:tx>
          <c:spPr>
            <a:solidFill>
              <a:srgbClr val="FFCC00"/>
            </a:solidFill>
            <a:ln w="25400">
              <a:solidFill>
                <a:srgbClr val="FF9900"/>
              </a:solidFill>
              <a:prstDash val="solid"/>
            </a:ln>
          </c:spPr>
          <c:cat>
            <c:numRef>
              <c:f>'10.1.1.1'!$A$9:$A$35</c:f>
              <c:numCache>
                <c:formatCode>General</c:formatCode>
                <c:ptCount val="27"/>
                <c:pt idx="0">
                  <c:v>1988</c:v>
                </c:pt>
                <c:pt idx="1">
                  <c:v>1989</c:v>
                </c:pt>
                <c:pt idx="2">
                  <c:v>1990</c:v>
                </c:pt>
                <c:pt idx="3">
                  <c:v>1991</c:v>
                </c:pt>
                <c:pt idx="4">
                  <c:v>1992</c:v>
                </c:pt>
                <c:pt idx="5">
                  <c:v>1993</c:v>
                </c:pt>
                <c:pt idx="6">
                  <c:v>1994</c:v>
                </c:pt>
                <c:pt idx="7">
                  <c:v>1995</c:v>
                </c:pt>
                <c:pt idx="8">
                  <c:v>1996</c:v>
                </c:pt>
                <c:pt idx="9">
                  <c:v>1997</c:v>
                </c:pt>
                <c:pt idx="10">
                  <c:v>1998</c:v>
                </c:pt>
                <c:pt idx="11">
                  <c:v>1999</c:v>
                </c:pt>
                <c:pt idx="12">
                  <c:v>2000</c:v>
                </c:pt>
                <c:pt idx="13">
                  <c:v>2001</c:v>
                </c:pt>
                <c:pt idx="14">
                  <c:v>2002</c:v>
                </c:pt>
                <c:pt idx="15">
                  <c:v>2003</c:v>
                </c:pt>
                <c:pt idx="16">
                  <c:v>2004</c:v>
                </c:pt>
                <c:pt idx="17">
                  <c:v>2005</c:v>
                </c:pt>
                <c:pt idx="18">
                  <c:v>2006</c:v>
                </c:pt>
                <c:pt idx="19">
                  <c:v>2007</c:v>
                </c:pt>
                <c:pt idx="20">
                  <c:v>2008</c:v>
                </c:pt>
                <c:pt idx="21">
                  <c:v>2009</c:v>
                </c:pt>
                <c:pt idx="22">
                  <c:v>2010</c:v>
                </c:pt>
                <c:pt idx="23">
                  <c:v>2011</c:v>
                </c:pt>
                <c:pt idx="24">
                  <c:v>2012</c:v>
                </c:pt>
                <c:pt idx="25">
                  <c:v>2013</c:v>
                </c:pt>
                <c:pt idx="26">
                  <c:v>2014</c:v>
                </c:pt>
              </c:numCache>
            </c:numRef>
          </c:cat>
          <c:val>
            <c:numRef>
              <c:f>'10.1.1.1'!$G$9:$G$35</c:f>
              <c:numCache>
                <c:formatCode>#,##0\ _€;\-#,##0\ _€</c:formatCode>
                <c:ptCount val="27"/>
                <c:pt idx="0">
                  <c:v>0</c:v>
                </c:pt>
                <c:pt idx="1">
                  <c:v>8</c:v>
                </c:pt>
                <c:pt idx="2">
                  <c:v>11</c:v>
                </c:pt>
                <c:pt idx="3">
                  <c:v>4</c:v>
                </c:pt>
                <c:pt idx="4">
                  <c:v>74</c:v>
                </c:pt>
                <c:pt idx="5">
                  <c:v>7</c:v>
                </c:pt>
                <c:pt idx="6">
                  <c:v>3</c:v>
                </c:pt>
                <c:pt idx="7">
                  <c:v>14</c:v>
                </c:pt>
                <c:pt idx="8">
                  <c:v>14</c:v>
                </c:pt>
                <c:pt idx="9">
                  <c:v>2</c:v>
                </c:pt>
                <c:pt idx="10">
                  <c:v>4</c:v>
                </c:pt>
                <c:pt idx="11">
                  <c:v>11</c:v>
                </c:pt>
                <c:pt idx="12">
                  <c:v>10</c:v>
                </c:pt>
                <c:pt idx="13">
                  <c:v>17</c:v>
                </c:pt>
                <c:pt idx="14">
                  <c:v>50</c:v>
                </c:pt>
                <c:pt idx="15">
                  <c:v>45</c:v>
                </c:pt>
                <c:pt idx="16">
                  <c:v>84</c:v>
                </c:pt>
                <c:pt idx="17">
                  <c:v>158</c:v>
                </c:pt>
                <c:pt idx="18">
                  <c:v>153</c:v>
                </c:pt>
                <c:pt idx="19">
                  <c:v>200</c:v>
                </c:pt>
                <c:pt idx="20">
                  <c:v>92</c:v>
                </c:pt>
                <c:pt idx="21">
                  <c:v>438</c:v>
                </c:pt>
                <c:pt idx="22">
                  <c:v>482</c:v>
                </c:pt>
                <c:pt idx="23">
                  <c:v>228</c:v>
                </c:pt>
                <c:pt idx="24">
                  <c:v>276</c:v>
                </c:pt>
                <c:pt idx="25">
                  <c:v>362</c:v>
                </c:pt>
                <c:pt idx="26">
                  <c:v>207</c:v>
                </c:pt>
              </c:numCache>
            </c:numRef>
          </c:val>
        </c:ser>
        <c:overlap val="100"/>
        <c:axId val="49056000"/>
        <c:axId val="49065984"/>
      </c:barChart>
      <c:catAx>
        <c:axId val="49056000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-270000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49065984"/>
        <c:crosses val="autoZero"/>
        <c:auto val="1"/>
        <c:lblAlgn val="ctr"/>
        <c:lblOffset val="100"/>
        <c:tickLblSkip val="1"/>
        <c:tickMarkSkip val="1"/>
      </c:catAx>
      <c:valAx>
        <c:axId val="49065984"/>
        <c:scaling>
          <c:orientation val="minMax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\ _€;\-#,##0\ _€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49056000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b"/>
      <c:layout>
        <c:manualLayout>
          <c:xMode val="edge"/>
          <c:yMode val="edge"/>
          <c:x val="0.20925232594952867"/>
          <c:y val="0.11442812185790208"/>
          <c:w val="0.68093466915857304"/>
          <c:h val="6.2189315887752838E-2"/>
        </c:manualLayout>
      </c:layout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" r="0.75" t="1" header="0" footer="0"/>
    <c:pageSetup paperSize="9" orientation="landscape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los proyectos 
por sector. Periodo 1988-2014</a:t>
            </a:r>
          </a:p>
        </c:rich>
      </c:tx>
      <c:layout>
        <c:manualLayout>
          <c:xMode val="edge"/>
          <c:yMode val="edge"/>
          <c:x val="0.2251553585741902"/>
          <c:y val="3.8888951830661454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perspective val="0"/>
    </c:view3D>
    <c:plotArea>
      <c:layout>
        <c:manualLayout>
          <c:layoutTarget val="inner"/>
          <c:xMode val="edge"/>
          <c:yMode val="edge"/>
          <c:x val="0.20652173913043481"/>
          <c:y val="0.42037056042505805"/>
          <c:w val="0.6149068322981367"/>
          <c:h val="0.29074087218825606"/>
        </c:manualLayout>
      </c:layout>
      <c:pie3DChart>
        <c:varyColors val="1"/>
        <c:ser>
          <c:idx val="0"/>
          <c:order val="0"/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explosion val="25"/>
          <c:dPt>
            <c:idx val="0"/>
            <c:spPr>
              <a:solidFill>
                <a:srgbClr val="CC99FF"/>
              </a:solidFill>
              <a:ln w="38100">
                <a:solidFill>
                  <a:srgbClr val="800080"/>
                </a:solidFill>
                <a:prstDash val="solid"/>
              </a:ln>
            </c:spPr>
          </c:dPt>
          <c:dPt>
            <c:idx val="1"/>
            <c:spPr>
              <a:solidFill>
                <a:srgbClr val="99CC00"/>
              </a:solidFill>
              <a:ln w="38100">
                <a:solidFill>
                  <a:srgbClr val="008000"/>
                </a:solidFill>
                <a:prstDash val="solid"/>
              </a:ln>
            </c:spPr>
          </c:dPt>
          <c:dPt>
            <c:idx val="2"/>
            <c:spPr>
              <a:solidFill>
                <a:srgbClr val="FFFF00"/>
              </a:solidFill>
              <a:ln w="38100">
                <a:solidFill>
                  <a:srgbClr val="FFCC00"/>
                </a:solidFill>
                <a:prstDash val="solid"/>
              </a:ln>
            </c:spPr>
          </c:dPt>
          <c:dPt>
            <c:idx val="3"/>
            <c:spPr>
              <a:solidFill>
                <a:srgbClr val="00CCFF"/>
              </a:solidFill>
              <a:ln w="38100">
                <a:solidFill>
                  <a:srgbClr val="0000FF"/>
                </a:solidFill>
                <a:prstDash val="solid"/>
              </a:ln>
            </c:spPr>
          </c:dPt>
          <c:dPt>
            <c:idx val="4"/>
            <c:spPr>
              <a:solidFill>
                <a:srgbClr val="FF9900"/>
              </a:solidFill>
              <a:ln w="38100">
                <a:solidFill>
                  <a:srgbClr val="FF6600"/>
                </a:solidFill>
                <a:prstDash val="solid"/>
              </a:ln>
            </c:spPr>
          </c:dPt>
          <c:dLbls>
            <c:dLbl>
              <c:idx val="0"/>
              <c:layout>
                <c:manualLayout>
                  <c:x val="9.2769270619988617E-2"/>
                  <c:y val="-6.6288876302338942E-2"/>
                </c:manualLayout>
              </c:layout>
              <c:dLblPos val="bestFit"/>
              <c:showCatName val="1"/>
              <c:showPercent val="1"/>
            </c:dLbl>
            <c:dLbl>
              <c:idx val="1"/>
              <c:layout>
                <c:manualLayout>
                  <c:x val="-7.2364784160711015E-2"/>
                  <c:y val="0.19810677259803652"/>
                </c:manualLayout>
              </c:layout>
              <c:dLblPos val="bestFit"/>
              <c:showCatName val="1"/>
              <c:showPercent val="1"/>
            </c:dLbl>
            <c:dLbl>
              <c:idx val="2"/>
              <c:layout>
                <c:manualLayout>
                  <c:x val="-0.16553856331558223"/>
                  <c:y val="7.3393555955796441E-2"/>
                </c:manualLayout>
              </c:layout>
              <c:dLblPos val="bestFit"/>
              <c:showCatName val="1"/>
              <c:showPercent val="1"/>
            </c:dLbl>
            <c:dLbl>
              <c:idx val="3"/>
              <c:layout>
                <c:manualLayout>
                  <c:x val="6.1524056518011301E-2"/>
                  <c:y val="-0.13125558332794149"/>
                </c:manualLayout>
              </c:layout>
              <c:dLblPos val="bestFit"/>
              <c:showCatName val="1"/>
              <c:showPercent val="1"/>
            </c:dLbl>
            <c:dLbl>
              <c:idx val="4"/>
              <c:layout>
                <c:manualLayout>
                  <c:x val="0.16999510179094332"/>
                  <c:y val="-0.15359036361218145"/>
                </c:manualLayout>
              </c:layout>
              <c:dLblPos val="bestFit"/>
              <c:showCatName val="1"/>
              <c:showPercent val="1"/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CatName val="1"/>
            <c:showPercent val="1"/>
            <c:showLeaderLines val="1"/>
          </c:dLbls>
          <c:cat>
            <c:strLit>
              <c:ptCount val="5"/>
              <c:pt idx="0">
                <c:v>Agricultura</c:v>
              </c:pt>
              <c:pt idx="1">
                <c:v>Aguas</c:v>
              </c:pt>
              <c:pt idx="2">
                <c:v>Industria y Energía</c:v>
              </c:pt>
              <c:pt idx="3">
                <c:v>Infraestructura-Transportes</c:v>
              </c:pt>
              <c:pt idx="4">
                <c:v>Otros</c:v>
              </c:pt>
            </c:strLit>
          </c:cat>
          <c:val>
            <c:numRef>
              <c:f>('10.1.1.2'!$B$9,'10.1.1.2'!$B$23,'10.1.1.2'!$B$39,'10.1.1.2'!$B$49,'10.1.1.2'!$B$53)</c:f>
              <c:numCache>
                <c:formatCode>#,##0\ _€;\-#,##0\ _€</c:formatCode>
                <c:ptCount val="5"/>
                <c:pt idx="0">
                  <c:v>1160</c:v>
                </c:pt>
                <c:pt idx="1">
                  <c:v>2701</c:v>
                </c:pt>
                <c:pt idx="2">
                  <c:v>1849</c:v>
                </c:pt>
                <c:pt idx="3">
                  <c:v>2085</c:v>
                </c:pt>
                <c:pt idx="4">
                  <c:v>774</c:v>
                </c:pt>
              </c:numCache>
            </c:numRef>
          </c:val>
        </c:ser>
        <c:dLbls>
          <c:showCatName val="1"/>
          <c:showPercent val="1"/>
        </c:dLbls>
      </c:pie3DChart>
      <c:spPr>
        <a:noFill/>
        <a:ln w="25400">
          <a:noFill/>
        </a:ln>
      </c:spPr>
    </c:plotArea>
    <c:plotVisOnly val="1"/>
    <c:dispBlanksAs val="zero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" r="0.75" t="1" header="0" footer="0"/>
    <c:pageSetup paperSize="9" orientation="landscape" horizontalDpi="300" verticalDpi="300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proyectos por tipo de procedimiento. Periodo 1988-2014</a:t>
            </a:r>
          </a:p>
        </c:rich>
      </c:tx>
      <c:layout>
        <c:manualLayout>
          <c:xMode val="edge"/>
          <c:yMode val="edge"/>
          <c:x val="0.15749053180432981"/>
          <c:y val="2.9465982623293804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0.11523694784640326"/>
          <c:y val="0.29097658224091821"/>
          <c:w val="0.85915546672151766"/>
          <c:h val="0.59484453204947219"/>
        </c:manualLayout>
      </c:layout>
      <c:barChart>
        <c:barDir val="col"/>
        <c:grouping val="clustered"/>
        <c:ser>
          <c:idx val="0"/>
          <c:order val="0"/>
          <c:tx>
            <c:strRef>
              <c:f>'10.1.1.3'!$A$8</c:f>
              <c:strCache>
                <c:ptCount val="1"/>
                <c:pt idx="0">
                  <c:v>Entradas</c:v>
                </c:pt>
              </c:strCache>
            </c:strRef>
          </c:tx>
          <c:spPr>
            <a:solidFill>
              <a:srgbClr val="99CC00"/>
            </a:solidFill>
            <a:ln w="38100">
              <a:solidFill>
                <a:srgbClr val="008000"/>
              </a:solidFill>
              <a:prstDash val="solid"/>
            </a:ln>
          </c:spPr>
          <c:cat>
            <c:strRef>
              <c:f>'10.1.1.3'!$B$7:$D$7</c:f>
              <c:strCache>
                <c:ptCount val="3"/>
                <c:pt idx="0">
                  <c:v>Anexo I</c:v>
                </c:pt>
                <c:pt idx="1">
                  <c:v>Anexo II</c:v>
                </c:pt>
                <c:pt idx="2">
                  <c:v>No procedimiento</c:v>
                </c:pt>
              </c:strCache>
            </c:strRef>
          </c:cat>
          <c:val>
            <c:numRef>
              <c:f>'10.1.1.3'!$B$8:$D$8</c:f>
              <c:numCache>
                <c:formatCode>#,##0\ _€;\-#,##0\ _€</c:formatCode>
                <c:ptCount val="3"/>
                <c:pt idx="0">
                  <c:v>3582</c:v>
                </c:pt>
                <c:pt idx="1">
                  <c:v>2610</c:v>
                </c:pt>
                <c:pt idx="2">
                  <c:v>2350</c:v>
                </c:pt>
              </c:numCache>
            </c:numRef>
          </c:val>
        </c:ser>
        <c:ser>
          <c:idx val="1"/>
          <c:order val="1"/>
          <c:tx>
            <c:strRef>
              <c:f>'10.1.1.3'!$A$9</c:f>
              <c:strCache>
                <c:ptCount val="1"/>
                <c:pt idx="0">
                  <c:v>En tramitación</c:v>
                </c:pt>
              </c:strCache>
            </c:strRef>
          </c:tx>
          <c:spPr>
            <a:solidFill>
              <a:srgbClr val="00FF00"/>
            </a:solidFill>
            <a:ln w="38100">
              <a:solidFill>
                <a:srgbClr val="008000"/>
              </a:solidFill>
              <a:prstDash val="solid"/>
            </a:ln>
          </c:spPr>
          <c:cat>
            <c:strRef>
              <c:f>'10.1.1.3'!$B$7:$D$7</c:f>
              <c:strCache>
                <c:ptCount val="3"/>
                <c:pt idx="0">
                  <c:v>Anexo I</c:v>
                </c:pt>
                <c:pt idx="1">
                  <c:v>Anexo II</c:v>
                </c:pt>
                <c:pt idx="2">
                  <c:v>No procedimiento</c:v>
                </c:pt>
              </c:strCache>
            </c:strRef>
          </c:cat>
          <c:val>
            <c:numRef>
              <c:f>'10.1.1.3'!$B$9:$D$9</c:f>
              <c:numCache>
                <c:formatCode>#,##0\ _€;\-#,##0\ _€</c:formatCode>
                <c:ptCount val="3"/>
                <c:pt idx="0">
                  <c:v>401</c:v>
                </c:pt>
                <c:pt idx="1">
                  <c:v>128</c:v>
                </c:pt>
                <c:pt idx="2">
                  <c:v>123</c:v>
                </c:pt>
              </c:numCache>
            </c:numRef>
          </c:val>
        </c:ser>
        <c:ser>
          <c:idx val="2"/>
          <c:order val="2"/>
          <c:tx>
            <c:strRef>
              <c:f>'10.1.1.3'!$A$10</c:f>
              <c:strCache>
                <c:ptCount val="1"/>
                <c:pt idx="0">
                  <c:v>Resueltos</c:v>
                </c:pt>
              </c:strCache>
            </c:strRef>
          </c:tx>
          <c:spPr>
            <a:solidFill>
              <a:srgbClr val="808000"/>
            </a:solidFill>
            <a:ln w="38100">
              <a:solidFill>
                <a:srgbClr val="008000"/>
              </a:solidFill>
              <a:prstDash val="solid"/>
            </a:ln>
          </c:spPr>
          <c:cat>
            <c:strRef>
              <c:f>'10.1.1.3'!$B$7:$D$7</c:f>
              <c:strCache>
                <c:ptCount val="3"/>
                <c:pt idx="0">
                  <c:v>Anexo I</c:v>
                </c:pt>
                <c:pt idx="1">
                  <c:v>Anexo II</c:v>
                </c:pt>
                <c:pt idx="2">
                  <c:v>No procedimiento</c:v>
                </c:pt>
              </c:strCache>
            </c:strRef>
          </c:cat>
          <c:val>
            <c:numRef>
              <c:f>'10.1.1.3'!$B$10:$D$10</c:f>
              <c:numCache>
                <c:formatCode>#,##0\ _€;\-#,##0\ _€</c:formatCode>
                <c:ptCount val="3"/>
                <c:pt idx="0">
                  <c:v>1703</c:v>
                </c:pt>
                <c:pt idx="1">
                  <c:v>1932</c:v>
                </c:pt>
                <c:pt idx="2">
                  <c:v>1520</c:v>
                </c:pt>
              </c:numCache>
            </c:numRef>
          </c:val>
        </c:ser>
        <c:axId val="49123328"/>
        <c:axId val="49124864"/>
      </c:barChart>
      <c:catAx>
        <c:axId val="49123328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49124864"/>
        <c:crosses val="autoZero"/>
        <c:auto val="1"/>
        <c:lblAlgn val="ctr"/>
        <c:lblOffset val="100"/>
        <c:tickLblSkip val="1"/>
        <c:tickMarkSkip val="1"/>
      </c:catAx>
      <c:valAx>
        <c:axId val="49124864"/>
        <c:scaling>
          <c:orientation val="minMax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\ _€;\-#,##0\ _€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49123328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r"/>
      <c:layout>
        <c:manualLayout>
          <c:xMode val="edge"/>
          <c:yMode val="edge"/>
          <c:x val="0.26029681692473006"/>
          <c:y val="0.16706443914081145"/>
          <c:w val="0.45963800665856369"/>
          <c:h val="5.7279236276849638E-2"/>
        </c:manualLayout>
      </c:layout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" r="0.75" t="1" header="0" footer="0"/>
    <c:pageSetup paperSize="9" orientation="landscape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proyectos por tipo de procedimiento. Periodo 1998-2014</a:t>
            </a:r>
          </a:p>
        </c:rich>
      </c:tx>
      <c:layout>
        <c:manualLayout>
          <c:xMode val="edge"/>
          <c:yMode val="edge"/>
          <c:x val="0.1451186800883606"/>
          <c:y val="2.9411780380244345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0.10371413250763009"/>
          <c:y val="0.24547637129115205"/>
          <c:w val="0.83317117618362224"/>
          <c:h val="0.68561786375687805"/>
        </c:manualLayout>
      </c:layout>
      <c:barChart>
        <c:barDir val="col"/>
        <c:grouping val="clustered"/>
        <c:ser>
          <c:idx val="0"/>
          <c:order val="0"/>
          <c:tx>
            <c:strRef>
              <c:f>'10.1.1.5'!$A$9</c:f>
              <c:strCache>
                <c:ptCount val="1"/>
                <c:pt idx="0">
                  <c:v>Entradas</c:v>
                </c:pt>
              </c:strCache>
            </c:strRef>
          </c:tx>
          <c:spPr>
            <a:solidFill>
              <a:srgbClr val="99CC00"/>
            </a:solidFill>
            <a:ln w="38100">
              <a:solidFill>
                <a:srgbClr val="008000"/>
              </a:solidFill>
              <a:prstDash val="solid"/>
            </a:ln>
          </c:spPr>
          <c:cat>
            <c:strRef>
              <c:f>'10.1.1.5'!$B$7:$F$8</c:f>
              <c:strCache>
                <c:ptCount val="5"/>
                <c:pt idx="0">
                  <c:v>Agricultura</c:v>
                </c:pt>
                <c:pt idx="1">
                  <c:v>Aguas</c:v>
                </c:pt>
                <c:pt idx="2">
                  <c:v>Industria y energía</c:v>
                </c:pt>
                <c:pt idx="3">
                  <c:v>Infraestructuras-Transportes</c:v>
                </c:pt>
                <c:pt idx="4">
                  <c:v>Otros</c:v>
                </c:pt>
              </c:strCache>
            </c:strRef>
          </c:cat>
          <c:val>
            <c:numRef>
              <c:f>'10.1.1.5'!$B$9:$F$9</c:f>
              <c:numCache>
                <c:formatCode>#,##0\ _€;\-#,##0\ _€</c:formatCode>
                <c:ptCount val="5"/>
                <c:pt idx="0">
                  <c:v>1156</c:v>
                </c:pt>
                <c:pt idx="1">
                  <c:v>2701</c:v>
                </c:pt>
                <c:pt idx="2">
                  <c:v>1849</c:v>
                </c:pt>
                <c:pt idx="3">
                  <c:v>2085</c:v>
                </c:pt>
                <c:pt idx="4">
                  <c:v>774</c:v>
                </c:pt>
              </c:numCache>
            </c:numRef>
          </c:val>
        </c:ser>
        <c:ser>
          <c:idx val="1"/>
          <c:order val="1"/>
          <c:tx>
            <c:strRef>
              <c:f>'10.1.1.5'!$A$10</c:f>
              <c:strCache>
                <c:ptCount val="1"/>
                <c:pt idx="0">
                  <c:v>En tramitación</c:v>
                </c:pt>
              </c:strCache>
            </c:strRef>
          </c:tx>
          <c:spPr>
            <a:solidFill>
              <a:srgbClr val="00FF00"/>
            </a:solidFill>
            <a:ln w="38100">
              <a:solidFill>
                <a:srgbClr val="008000"/>
              </a:solidFill>
              <a:prstDash val="solid"/>
            </a:ln>
          </c:spPr>
          <c:cat>
            <c:strRef>
              <c:f>'10.1.1.5'!$B$7:$F$8</c:f>
              <c:strCache>
                <c:ptCount val="5"/>
                <c:pt idx="0">
                  <c:v>Agricultura</c:v>
                </c:pt>
                <c:pt idx="1">
                  <c:v>Aguas</c:v>
                </c:pt>
                <c:pt idx="2">
                  <c:v>Industria y energía</c:v>
                </c:pt>
                <c:pt idx="3">
                  <c:v>Infraestructuras-Transportes</c:v>
                </c:pt>
                <c:pt idx="4">
                  <c:v>Otros</c:v>
                </c:pt>
              </c:strCache>
            </c:strRef>
          </c:cat>
          <c:val>
            <c:numRef>
              <c:f>'10.1.1.5'!$B$10:$F$10</c:f>
              <c:numCache>
                <c:formatCode>#,##0\ _€;\-#,##0\ _€</c:formatCode>
                <c:ptCount val="5"/>
                <c:pt idx="0">
                  <c:v>5</c:v>
                </c:pt>
                <c:pt idx="1">
                  <c:v>100</c:v>
                </c:pt>
                <c:pt idx="2">
                  <c:v>140</c:v>
                </c:pt>
                <c:pt idx="3">
                  <c:v>100</c:v>
                </c:pt>
                <c:pt idx="4">
                  <c:v>51</c:v>
                </c:pt>
              </c:numCache>
            </c:numRef>
          </c:val>
        </c:ser>
        <c:ser>
          <c:idx val="2"/>
          <c:order val="2"/>
          <c:tx>
            <c:strRef>
              <c:f>'10.1.1.5'!$A$11</c:f>
              <c:strCache>
                <c:ptCount val="1"/>
                <c:pt idx="0">
                  <c:v>Resueltos(*)</c:v>
                </c:pt>
              </c:strCache>
            </c:strRef>
          </c:tx>
          <c:spPr>
            <a:solidFill>
              <a:srgbClr val="808000"/>
            </a:solidFill>
            <a:ln w="38100">
              <a:solidFill>
                <a:srgbClr val="008000"/>
              </a:solidFill>
              <a:prstDash val="solid"/>
            </a:ln>
          </c:spPr>
          <c:cat>
            <c:strRef>
              <c:f>'10.1.1.5'!$B$7:$F$8</c:f>
              <c:strCache>
                <c:ptCount val="5"/>
                <c:pt idx="0">
                  <c:v>Agricultura</c:v>
                </c:pt>
                <c:pt idx="1">
                  <c:v>Aguas</c:v>
                </c:pt>
                <c:pt idx="2">
                  <c:v>Industria y energía</c:v>
                </c:pt>
                <c:pt idx="3">
                  <c:v>Infraestructuras-Transportes</c:v>
                </c:pt>
                <c:pt idx="4">
                  <c:v>Otros</c:v>
                </c:pt>
              </c:strCache>
            </c:strRef>
          </c:cat>
          <c:val>
            <c:numRef>
              <c:f>'10.1.1.5'!$B$11:$F$11</c:f>
              <c:numCache>
                <c:formatCode>#,##0\ _€;\-#,##0\ _€</c:formatCode>
                <c:ptCount val="5"/>
                <c:pt idx="0">
                  <c:v>1155</c:v>
                </c:pt>
                <c:pt idx="1">
                  <c:v>2602</c:v>
                </c:pt>
                <c:pt idx="2">
                  <c:v>1693</c:v>
                </c:pt>
                <c:pt idx="3">
                  <c:v>1958</c:v>
                </c:pt>
                <c:pt idx="4">
                  <c:v>755</c:v>
                </c:pt>
              </c:numCache>
            </c:numRef>
          </c:val>
        </c:ser>
        <c:axId val="49150976"/>
        <c:axId val="49165056"/>
      </c:barChart>
      <c:catAx>
        <c:axId val="49150976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49165056"/>
        <c:crosses val="autoZero"/>
        <c:auto val="1"/>
        <c:lblAlgn val="ctr"/>
        <c:lblOffset val="100"/>
        <c:tickLblSkip val="1"/>
        <c:tickMarkSkip val="1"/>
      </c:catAx>
      <c:valAx>
        <c:axId val="49165056"/>
        <c:scaling>
          <c:orientation val="minMax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\ _€;\-#,##0\ _€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49150976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r"/>
      <c:layout>
        <c:manualLayout>
          <c:xMode val="edge"/>
          <c:yMode val="edge"/>
          <c:x val="0.26825139194765407"/>
          <c:y val="0.1404401987822588"/>
          <c:w val="0.50084934785450663"/>
          <c:h val="6.0913705583756333E-2"/>
        </c:manualLayout>
      </c:layout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" r="0.75" t="1" header="0" footer="0"/>
    <c:pageSetup paperSize="9" orientation="landscape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 proyectos. Año 2014</a:t>
            </a:r>
          </a:p>
        </c:rich>
      </c:tx>
      <c:layout>
        <c:manualLayout>
          <c:xMode val="edge"/>
          <c:yMode val="edge"/>
          <c:x val="0.35089056194000534"/>
          <c:y val="3.0981138444168978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3.7091819142384803E-2"/>
          <c:y val="0.18005964324758175"/>
          <c:w val="0.95549073908137272"/>
          <c:h val="0.7590375798684873"/>
        </c:manualLayout>
      </c:layout>
      <c:lineChart>
        <c:grouping val="standard"/>
        <c:ser>
          <c:idx val="0"/>
          <c:order val="0"/>
          <c:tx>
            <c:v>Entradas</c:v>
          </c:tx>
          <c:spPr>
            <a:ln w="38100">
              <a:solidFill>
                <a:srgbClr val="008000"/>
              </a:solidFill>
              <a:prstDash val="solid"/>
            </a:ln>
          </c:spPr>
          <c:marker>
            <c:symbol val="none"/>
          </c:marker>
          <c:cat>
            <c:strRef>
              <c:f>'10.1.2.1'!$A$9:$A$20</c:f>
              <c:strCache>
                <c:ptCount val="12"/>
                <c:pt idx="0">
                  <c:v>Enero</c:v>
                </c:pt>
                <c:pt idx="1">
                  <c:v>Febrero</c:v>
                </c:pt>
                <c:pt idx="2">
                  <c:v>Marzo</c:v>
                </c:pt>
                <c:pt idx="3">
                  <c:v>Abril</c:v>
                </c:pt>
                <c:pt idx="4">
                  <c:v>Mayo</c:v>
                </c:pt>
                <c:pt idx="5">
                  <c:v>Junio</c:v>
                </c:pt>
                <c:pt idx="6">
                  <c:v>Julio</c:v>
                </c:pt>
                <c:pt idx="7">
                  <c:v>Agosto</c:v>
                </c:pt>
                <c:pt idx="8">
                  <c:v>Septiembre</c:v>
                </c:pt>
                <c:pt idx="9">
                  <c:v>Octubre</c:v>
                </c:pt>
                <c:pt idx="10">
                  <c:v>Noviembre</c:v>
                </c:pt>
                <c:pt idx="11">
                  <c:v>Diciembre</c:v>
                </c:pt>
              </c:strCache>
            </c:strRef>
          </c:cat>
          <c:val>
            <c:numRef>
              <c:f>'10.1.2.1'!$B$9:$B$20</c:f>
              <c:numCache>
                <c:formatCode>General</c:formatCode>
                <c:ptCount val="12"/>
                <c:pt idx="0">
                  <c:v>4</c:v>
                </c:pt>
                <c:pt idx="1">
                  <c:v>18</c:v>
                </c:pt>
                <c:pt idx="2">
                  <c:v>8</c:v>
                </c:pt>
                <c:pt idx="3">
                  <c:v>13</c:v>
                </c:pt>
                <c:pt idx="4">
                  <c:v>19</c:v>
                </c:pt>
                <c:pt idx="5">
                  <c:v>13</c:v>
                </c:pt>
                <c:pt idx="6">
                  <c:v>15</c:v>
                </c:pt>
                <c:pt idx="7">
                  <c:v>17</c:v>
                </c:pt>
                <c:pt idx="8">
                  <c:v>11</c:v>
                </c:pt>
                <c:pt idx="9">
                  <c:v>11</c:v>
                </c:pt>
                <c:pt idx="10">
                  <c:v>13</c:v>
                </c:pt>
                <c:pt idx="11">
                  <c:v>11</c:v>
                </c:pt>
              </c:numCache>
            </c:numRef>
          </c:val>
        </c:ser>
        <c:ser>
          <c:idx val="1"/>
          <c:order val="1"/>
          <c:tx>
            <c:v>Salidas</c:v>
          </c:tx>
          <c:spPr>
            <a:ln w="38100">
              <a:solidFill>
                <a:srgbClr val="00FF00"/>
              </a:solidFill>
              <a:prstDash val="solid"/>
            </a:ln>
          </c:spPr>
          <c:marker>
            <c:symbol val="none"/>
          </c:marker>
          <c:cat>
            <c:strRef>
              <c:f>'10.1.2.1'!$A$9:$A$20</c:f>
              <c:strCache>
                <c:ptCount val="12"/>
                <c:pt idx="0">
                  <c:v>Enero</c:v>
                </c:pt>
                <c:pt idx="1">
                  <c:v>Febrero</c:v>
                </c:pt>
                <c:pt idx="2">
                  <c:v>Marzo</c:v>
                </c:pt>
                <c:pt idx="3">
                  <c:v>Abril</c:v>
                </c:pt>
                <c:pt idx="4">
                  <c:v>Mayo</c:v>
                </c:pt>
                <c:pt idx="5">
                  <c:v>Junio</c:v>
                </c:pt>
                <c:pt idx="6">
                  <c:v>Julio</c:v>
                </c:pt>
                <c:pt idx="7">
                  <c:v>Agosto</c:v>
                </c:pt>
                <c:pt idx="8">
                  <c:v>Septiembre</c:v>
                </c:pt>
                <c:pt idx="9">
                  <c:v>Octubre</c:v>
                </c:pt>
                <c:pt idx="10">
                  <c:v>Noviembre</c:v>
                </c:pt>
                <c:pt idx="11">
                  <c:v>Diciembre</c:v>
                </c:pt>
              </c:strCache>
            </c:strRef>
          </c:cat>
          <c:val>
            <c:numRef>
              <c:f>'10.1.2.1'!$H$9:$H$20</c:f>
              <c:numCache>
                <c:formatCode>General</c:formatCode>
                <c:ptCount val="12"/>
                <c:pt idx="0">
                  <c:v>24</c:v>
                </c:pt>
                <c:pt idx="1">
                  <c:v>54</c:v>
                </c:pt>
                <c:pt idx="2">
                  <c:v>34</c:v>
                </c:pt>
                <c:pt idx="3">
                  <c:v>42</c:v>
                </c:pt>
                <c:pt idx="4">
                  <c:v>12</c:v>
                </c:pt>
                <c:pt idx="5">
                  <c:v>35</c:v>
                </c:pt>
                <c:pt idx="6">
                  <c:v>62</c:v>
                </c:pt>
                <c:pt idx="7">
                  <c:v>16</c:v>
                </c:pt>
                <c:pt idx="8">
                  <c:v>27</c:v>
                </c:pt>
                <c:pt idx="9">
                  <c:v>28</c:v>
                </c:pt>
                <c:pt idx="10">
                  <c:v>31</c:v>
                </c:pt>
                <c:pt idx="11">
                  <c:v>30</c:v>
                </c:pt>
              </c:numCache>
            </c:numRef>
          </c:val>
        </c:ser>
        <c:marker val="1"/>
        <c:axId val="49194496"/>
        <c:axId val="49196032"/>
      </c:lineChart>
      <c:catAx>
        <c:axId val="49194496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49196032"/>
        <c:crossesAt val="-200"/>
        <c:auto val="1"/>
        <c:lblAlgn val="ctr"/>
        <c:lblOffset val="100"/>
        <c:tickLblSkip val="2"/>
        <c:tickMarkSkip val="1"/>
      </c:catAx>
      <c:valAx>
        <c:axId val="49196032"/>
        <c:scaling>
          <c:orientation val="minMax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49194496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r"/>
      <c:layout>
        <c:manualLayout>
          <c:xMode val="edge"/>
          <c:yMode val="edge"/>
          <c:x val="0.40864315220845249"/>
          <c:y val="9.7715080515157329E-2"/>
          <c:w val="0.1706387035271687"/>
          <c:h val="4.8888966484510951E-2"/>
        </c:manualLayout>
      </c:layout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" r="0.75" t="1" header="0" footer="0"/>
    <c:pageSetup paperSize="9" orientation="landscape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Entrada y salida de proyectos. Año 2014</a:t>
            </a:r>
          </a:p>
        </c:rich>
      </c:tx>
      <c:layout>
        <c:manualLayout>
          <c:xMode val="edge"/>
          <c:yMode val="edge"/>
          <c:x val="0.35769511569674484"/>
          <c:y val="7.1548556430446192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6.7357537297870113E-2"/>
          <c:y val="0.1538064100806476"/>
          <c:w val="0.89711357368152267"/>
          <c:h val="0.7317055201559306"/>
        </c:manualLayout>
      </c:layout>
      <c:barChart>
        <c:barDir val="col"/>
        <c:grouping val="clustered"/>
        <c:ser>
          <c:idx val="0"/>
          <c:order val="0"/>
          <c:tx>
            <c:v>Total</c:v>
          </c:tx>
          <c:spPr>
            <a:solidFill>
              <a:srgbClr val="99CC00"/>
            </a:solidFill>
            <a:ln w="38100">
              <a:solidFill>
                <a:srgbClr val="008000"/>
              </a:solidFill>
              <a:prstDash val="solid"/>
            </a:ln>
          </c:spPr>
          <c:dLbls>
            <c:dLbl>
              <c:idx val="0"/>
              <c:layout>
                <c:manualLayout>
                  <c:x val="2.1144004649790381E-3"/>
                  <c:y val="7.5151412658801924E-3"/>
                </c:manualLayout>
              </c:layout>
              <c:dLblPos val="outEnd"/>
              <c:showVal val="1"/>
            </c:dLbl>
            <c:dLbl>
              <c:idx val="1"/>
              <c:layout>
                <c:manualLayout>
                  <c:x val="5.075157576307299E-3"/>
                  <c:y val="-3.2829233634728158E-2"/>
                </c:manualLayout>
              </c:layout>
              <c:dLblPos val="outEnd"/>
              <c:showVal val="1"/>
            </c:dLbl>
            <c:dLbl>
              <c:idx val="2"/>
              <c:layout>
                <c:manualLayout>
                  <c:x val="-2.3182425930481261E-3"/>
                  <c:y val="-3.1626331972399883E-2"/>
                </c:manualLayout>
              </c:layout>
              <c:dLblPos val="outEnd"/>
              <c:showVal val="1"/>
            </c:dLbl>
            <c:dLbl>
              <c:idx val="3"/>
              <c:layout>
                <c:manualLayout>
                  <c:x val="3.5948396395291795E-3"/>
                  <c:y val="-4.1855483869403102E-4"/>
                </c:manualLayout>
              </c:layout>
              <c:dLblPos val="outEnd"/>
              <c:showVal val="1"/>
            </c:dLbl>
            <c:dLbl>
              <c:idx val="4"/>
              <c:layout>
                <c:manualLayout>
                  <c:x val="6.425007593723449E-4"/>
                  <c:y val="-5.1467502953610141E-2"/>
                </c:manualLayout>
              </c:layout>
              <c:dLblPos val="outEnd"/>
              <c:showVal val="1"/>
            </c:dLbl>
            <c:dLbl>
              <c:idx val="5"/>
              <c:layout>
                <c:manualLayout>
                  <c:x val="2.1144266865955178E-3"/>
                  <c:y val="-1.8992036269628799E-2"/>
                </c:manualLayout>
              </c:layout>
              <c:dLblPos val="outEnd"/>
              <c:showVal val="1"/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100" b="1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</c:dLbls>
          <c:cat>
            <c:strLit>
              <c:ptCount val="6"/>
              <c:pt idx="0">
                <c:v>Entradas</c:v>
              </c:pt>
              <c:pt idx="1">
                <c:v>Total salidas</c:v>
              </c:pt>
              <c:pt idx="2">
                <c:v>Declaración</c:v>
              </c:pt>
              <c:pt idx="3">
                <c:v>Resoluciones AnexoII</c:v>
              </c:pt>
              <c:pt idx="4">
                <c:v>No pocedimiento</c:v>
              </c:pt>
              <c:pt idx="5">
                <c:v>Archivados (*)</c:v>
              </c:pt>
            </c:strLit>
          </c:cat>
          <c:val>
            <c:numRef>
              <c:f>('10.1.2.1'!$B$22,'10.1.2.1'!$H$22,'10.1.2.1'!$C$22,'10.1.2.1'!$D$22,'10.1.2.1'!$E$22,'10.1.2.1'!$G$22)</c:f>
              <c:numCache>
                <c:formatCode>General</c:formatCode>
                <c:ptCount val="6"/>
                <c:pt idx="0">
                  <c:v>153</c:v>
                </c:pt>
                <c:pt idx="1">
                  <c:v>395</c:v>
                </c:pt>
                <c:pt idx="2">
                  <c:v>57</c:v>
                </c:pt>
                <c:pt idx="3">
                  <c:v>101</c:v>
                </c:pt>
                <c:pt idx="4">
                  <c:v>30</c:v>
                </c:pt>
                <c:pt idx="5">
                  <c:v>207</c:v>
                </c:pt>
              </c:numCache>
            </c:numRef>
          </c:val>
        </c:ser>
        <c:dLbls>
          <c:showVal val="1"/>
        </c:dLbls>
        <c:axId val="50213248"/>
        <c:axId val="50214784"/>
      </c:barChart>
      <c:catAx>
        <c:axId val="50213248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50214784"/>
        <c:crosses val="autoZero"/>
        <c:auto val="1"/>
        <c:lblAlgn val="ctr"/>
        <c:lblOffset val="100"/>
        <c:tickLblSkip val="1"/>
        <c:tickMarkSkip val="1"/>
      </c:catAx>
      <c:valAx>
        <c:axId val="50214784"/>
        <c:scaling>
          <c:orientation val="minMax"/>
          <c:max val="500"/>
          <c:min val="0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50213248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" r="0.75" t="1" header="0" footer="0"/>
    <c:pageSetup paperSize="9" orientation="landscape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los proyectos en tramitación  por sector. Año 2014</a:t>
            </a:r>
          </a:p>
        </c:rich>
      </c:tx>
      <c:layout>
        <c:manualLayout>
          <c:xMode val="edge"/>
          <c:yMode val="edge"/>
          <c:x val="0.14122178262905352"/>
          <c:y val="4.0998342949066853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perspective val="0"/>
    </c:view3D>
    <c:plotArea>
      <c:layout>
        <c:manualLayout>
          <c:layoutTarget val="inner"/>
          <c:xMode val="edge"/>
          <c:yMode val="edge"/>
          <c:x val="0.19592917918563085"/>
          <c:y val="0.40463581375451563"/>
          <c:w val="0.63358916386002706"/>
          <c:h val="0.35294225164490794"/>
        </c:manualLayout>
      </c:layout>
      <c:pie3DChart>
        <c:varyColors val="1"/>
        <c:ser>
          <c:idx val="0"/>
          <c:order val="0"/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explosion val="35"/>
          <c:dPt>
            <c:idx val="0"/>
            <c:spPr>
              <a:solidFill>
                <a:srgbClr val="CC99FF"/>
              </a:solidFill>
              <a:ln w="38100">
                <a:solidFill>
                  <a:srgbClr val="800080"/>
                </a:solidFill>
                <a:prstDash val="solid"/>
              </a:ln>
            </c:spPr>
          </c:dPt>
          <c:dPt>
            <c:idx val="1"/>
            <c:spPr>
              <a:solidFill>
                <a:srgbClr val="99CC00"/>
              </a:solidFill>
              <a:ln w="38100">
                <a:solidFill>
                  <a:srgbClr val="008000"/>
                </a:solidFill>
                <a:prstDash val="solid"/>
              </a:ln>
            </c:spPr>
          </c:dPt>
          <c:dPt>
            <c:idx val="2"/>
            <c:spPr>
              <a:solidFill>
                <a:srgbClr val="FFFF00"/>
              </a:solidFill>
              <a:ln w="38100">
                <a:solidFill>
                  <a:srgbClr val="FFCC00"/>
                </a:solidFill>
                <a:prstDash val="solid"/>
              </a:ln>
            </c:spPr>
          </c:dPt>
          <c:dPt>
            <c:idx val="3"/>
            <c:spPr>
              <a:solidFill>
                <a:srgbClr val="00CCFF"/>
              </a:solidFill>
              <a:ln w="38100">
                <a:solidFill>
                  <a:srgbClr val="0000FF"/>
                </a:solidFill>
                <a:prstDash val="solid"/>
              </a:ln>
            </c:spPr>
          </c:dPt>
          <c:dPt>
            <c:idx val="4"/>
            <c:spPr>
              <a:solidFill>
                <a:srgbClr val="FF9900"/>
              </a:solidFill>
              <a:ln w="38100">
                <a:solidFill>
                  <a:srgbClr val="FF6600"/>
                </a:solidFill>
                <a:prstDash val="solid"/>
              </a:ln>
            </c:spPr>
          </c:dPt>
          <c:dLbls>
            <c:dLbl>
              <c:idx val="0"/>
              <c:layout>
                <c:manualLayout>
                  <c:x val="2.151724012357277E-2"/>
                  <c:y val="-0.13642711758564716"/>
                </c:manualLayout>
              </c:layout>
              <c:dLblPos val="bestFit"/>
              <c:showCatName val="1"/>
              <c:showPercent val="1"/>
            </c:dLbl>
            <c:dLbl>
              <c:idx val="1"/>
              <c:layout>
                <c:manualLayout>
                  <c:x val="7.5413236123109517E-2"/>
                  <c:y val="-7.2130864920360319E-2"/>
                </c:manualLayout>
              </c:layout>
              <c:dLblPos val="bestFit"/>
              <c:showCatName val="1"/>
              <c:showPercent val="1"/>
            </c:dLbl>
            <c:dLbl>
              <c:idx val="2"/>
              <c:layout>
                <c:manualLayout>
                  <c:x val="3.5660618297954541E-2"/>
                  <c:y val="0.10552946360946572"/>
                </c:manualLayout>
              </c:layout>
              <c:dLblPos val="bestFit"/>
              <c:showCatName val="1"/>
              <c:showPercent val="1"/>
            </c:dLbl>
            <c:dLbl>
              <c:idx val="3"/>
              <c:layout/>
              <c:dLblPos val="bestFit"/>
              <c:showCatName val="1"/>
              <c:showPercent val="1"/>
            </c:dLbl>
            <c:dLbl>
              <c:idx val="4"/>
              <c:layout>
                <c:manualLayout>
                  <c:x val="-1.3008203035499117E-2"/>
                  <c:y val="-0.11602355579713215"/>
                </c:manualLayout>
              </c:layout>
              <c:dLblPos val="bestFit"/>
              <c:showCatName val="1"/>
              <c:showPercent val="1"/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CatName val="1"/>
            <c:showPercent val="1"/>
            <c:showLeaderLines val="1"/>
          </c:dLbls>
          <c:cat>
            <c:strLit>
              <c:ptCount val="5"/>
              <c:pt idx="0">
                <c:v>Agricultura</c:v>
              </c:pt>
              <c:pt idx="1">
                <c:v>Aguas</c:v>
              </c:pt>
              <c:pt idx="2">
                <c:v>Industria y Energía</c:v>
              </c:pt>
              <c:pt idx="3">
                <c:v>Infraestructura-Transportes</c:v>
              </c:pt>
              <c:pt idx="4">
                <c:v>Otros</c:v>
              </c:pt>
            </c:strLit>
          </c:cat>
          <c:val>
            <c:numRef>
              <c:f>('10.1.2.2'!$B$9,'10.1.2.2'!$B$23,'10.1.2.2'!$B$39,'10.1.2.2'!$B$49,'10.1.2.2'!$B$53)</c:f>
              <c:numCache>
                <c:formatCode>#,##0\ _€;\-#,##0\ _€</c:formatCode>
                <c:ptCount val="5"/>
                <c:pt idx="0">
                  <c:v>7</c:v>
                </c:pt>
                <c:pt idx="1">
                  <c:v>100</c:v>
                </c:pt>
                <c:pt idx="2">
                  <c:v>156</c:v>
                </c:pt>
                <c:pt idx="3">
                  <c:v>127</c:v>
                </c:pt>
                <c:pt idx="4">
                  <c:v>19</c:v>
                </c:pt>
              </c:numCache>
            </c:numRef>
          </c:val>
        </c:ser>
        <c:dLbls>
          <c:showCatName val="1"/>
          <c:showPercent val="1"/>
        </c:dLbls>
      </c:pie3DChart>
      <c:spPr>
        <a:noFill/>
        <a:ln w="25400">
          <a:noFill/>
        </a:ln>
      </c:spPr>
    </c:plotArea>
    <c:plotVisOnly val="1"/>
    <c:dispBlanksAs val="zero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" r="0.75" t="1" header="0" footer="0"/>
    <c:pageSetup paperSize="9" orientation="landscape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los proyectos evaluados  
por sector. Año 2014</a:t>
            </a:r>
          </a:p>
        </c:rich>
      </c:tx>
      <c:layout>
        <c:manualLayout>
          <c:xMode val="edge"/>
          <c:yMode val="edge"/>
          <c:x val="0.22969552949437599"/>
          <c:y val="4.159152237117901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perspective val="0"/>
    </c:view3D>
    <c:plotArea>
      <c:layout>
        <c:manualLayout>
          <c:layoutTarget val="inner"/>
          <c:xMode val="edge"/>
          <c:yMode val="edge"/>
          <c:x val="0.27030469414788766"/>
          <c:y val="0.37070630791872172"/>
          <c:w val="0.54568553278681542"/>
          <c:h val="0.30741498705454973"/>
        </c:manualLayout>
      </c:layout>
      <c:pie3DChart>
        <c:varyColors val="1"/>
        <c:ser>
          <c:idx val="0"/>
          <c:order val="0"/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explosion val="28"/>
          <c:dPt>
            <c:idx val="0"/>
            <c:spPr>
              <a:solidFill>
                <a:srgbClr val="CC99FF"/>
              </a:solidFill>
              <a:ln w="38100">
                <a:solidFill>
                  <a:srgbClr val="800080"/>
                </a:solidFill>
                <a:prstDash val="solid"/>
              </a:ln>
            </c:spPr>
          </c:dPt>
          <c:dPt>
            <c:idx val="1"/>
            <c:spPr>
              <a:solidFill>
                <a:srgbClr val="99CC00"/>
              </a:solidFill>
              <a:ln w="38100">
                <a:solidFill>
                  <a:srgbClr val="008000"/>
                </a:solidFill>
                <a:prstDash val="solid"/>
              </a:ln>
            </c:spPr>
          </c:dPt>
          <c:dPt>
            <c:idx val="2"/>
            <c:spPr>
              <a:solidFill>
                <a:srgbClr val="FFFF00"/>
              </a:solidFill>
              <a:ln w="38100">
                <a:solidFill>
                  <a:srgbClr val="FFCC00"/>
                </a:solidFill>
                <a:prstDash val="solid"/>
              </a:ln>
            </c:spPr>
          </c:dPt>
          <c:dPt>
            <c:idx val="3"/>
            <c:spPr>
              <a:solidFill>
                <a:srgbClr val="00CCFF"/>
              </a:solidFill>
              <a:ln w="38100">
                <a:solidFill>
                  <a:srgbClr val="0000FF"/>
                </a:solidFill>
                <a:prstDash val="solid"/>
              </a:ln>
            </c:spPr>
          </c:dPt>
          <c:dPt>
            <c:idx val="4"/>
            <c:spPr>
              <a:solidFill>
                <a:srgbClr val="FF9900"/>
              </a:solidFill>
              <a:ln w="38100">
                <a:solidFill>
                  <a:srgbClr val="FF6600"/>
                </a:solidFill>
                <a:prstDash val="solid"/>
              </a:ln>
            </c:spPr>
          </c:dPt>
          <c:dLbls>
            <c:dLbl>
              <c:idx val="0"/>
              <c:layout>
                <c:manualLayout>
                  <c:x val="0.10289291465390066"/>
                  <c:y val="-4.7392830604560364E-2"/>
                </c:manualLayout>
              </c:layout>
              <c:dLblPos val="bestFit"/>
              <c:showCatName val="1"/>
              <c:showPercent val="1"/>
            </c:dLbl>
            <c:dLbl>
              <c:idx val="1"/>
              <c:layout>
                <c:manualLayout>
                  <c:x val="2.4234340560202457E-2"/>
                  <c:y val="-2.6132469926957693E-2"/>
                </c:manualLayout>
              </c:layout>
              <c:dLblPos val="bestFit"/>
              <c:showCatName val="1"/>
              <c:showPercent val="1"/>
            </c:dLbl>
            <c:dLbl>
              <c:idx val="2"/>
              <c:layout>
                <c:manualLayout>
                  <c:x val="3.3380174949583181E-2"/>
                  <c:y val="0.15682949467382151"/>
                </c:manualLayout>
              </c:layout>
              <c:dLblPos val="bestFit"/>
              <c:showCatName val="1"/>
              <c:showPercent val="1"/>
            </c:dLbl>
            <c:dLbl>
              <c:idx val="3"/>
              <c:layout>
                <c:manualLayout>
                  <c:x val="-6.6435027595449433E-2"/>
                  <c:y val="0.22918143428792712"/>
                </c:manualLayout>
              </c:layout>
              <c:dLblPos val="bestFit"/>
              <c:showCatName val="1"/>
              <c:showPercent val="1"/>
            </c:dLbl>
            <c:dLbl>
              <c:idx val="4"/>
              <c:layout>
                <c:manualLayout>
                  <c:x val="-0.25106952169314883"/>
                  <c:y val="-4.1410807255650418E-2"/>
                </c:manualLayout>
              </c:layout>
              <c:dLblPos val="bestFit"/>
              <c:showCatName val="1"/>
              <c:showPercent val="1"/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CatName val="1"/>
            <c:showPercent val="1"/>
            <c:showLeaderLines val="1"/>
          </c:dLbls>
          <c:cat>
            <c:strLit>
              <c:ptCount val="5"/>
              <c:pt idx="0">
                <c:v>Agricultura</c:v>
              </c:pt>
              <c:pt idx="1">
                <c:v>Aguas</c:v>
              </c:pt>
              <c:pt idx="2">
                <c:v>Industria y Energía</c:v>
              </c:pt>
              <c:pt idx="3">
                <c:v>Infraestructura-Transportes</c:v>
              </c:pt>
              <c:pt idx="4">
                <c:v>Otros</c:v>
              </c:pt>
            </c:strLit>
          </c:cat>
          <c:val>
            <c:numRef>
              <c:f>('10.1.2.2'!$C$9,'10.1.2.2'!$C$23,'10.1.2.2'!$C$39,'10.1.2.2'!$C$49,'10.1.2.2'!$C$53)</c:f>
              <c:numCache>
                <c:formatCode>#,##0\ _€;\-#,##0\ _€</c:formatCode>
                <c:ptCount val="5"/>
                <c:pt idx="0">
                  <c:v>6</c:v>
                </c:pt>
                <c:pt idx="1">
                  <c:v>50</c:v>
                </c:pt>
                <c:pt idx="2">
                  <c:v>33</c:v>
                </c:pt>
                <c:pt idx="3">
                  <c:v>56</c:v>
                </c:pt>
                <c:pt idx="4">
                  <c:v>12</c:v>
                </c:pt>
              </c:numCache>
            </c:numRef>
          </c:val>
        </c:ser>
        <c:dLbls>
          <c:showCatName val="1"/>
          <c:showPercent val="1"/>
        </c:dLbls>
      </c:pie3DChart>
      <c:spPr>
        <a:noFill/>
        <a:ln w="25400">
          <a:noFill/>
        </a:ln>
      </c:spPr>
    </c:plotArea>
    <c:plotVisOnly val="1"/>
    <c:dispBlanksAs val="zero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" r="0.75" t="1" header="0" footer="0"/>
    <c:pageSetup paperSize="9" orientation="landscape" horizontalDpi="300" verticalDpi="300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Expedientes iniciados según sector hasta 2014</a:t>
            </a:r>
          </a:p>
        </c:rich>
      </c:tx>
      <c:layout>
        <c:manualLayout>
          <c:xMode val="edge"/>
          <c:yMode val="edge"/>
          <c:x val="0.36300641586468357"/>
          <c:y val="3.2432379518993693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2.9914669808871121E-2"/>
          <c:y val="0.1259943345496447"/>
          <c:w val="0.95735632593770958"/>
          <c:h val="0.77310519492990204"/>
        </c:manualLayout>
      </c:layout>
      <c:barChart>
        <c:barDir val="col"/>
        <c:grouping val="clustered"/>
        <c:ser>
          <c:idx val="0"/>
          <c:order val="0"/>
          <c:spPr>
            <a:solidFill>
              <a:srgbClr val="99CC00"/>
            </a:solidFill>
            <a:ln w="38100">
              <a:solidFill>
                <a:srgbClr val="008000"/>
              </a:solidFill>
              <a:prstDash val="solid"/>
            </a:ln>
          </c:spPr>
          <c:cat>
            <c:strRef>
              <c:f>'10.2'!$A$8:$A$19</c:f>
              <c:strCache>
                <c:ptCount val="12"/>
                <c:pt idx="0">
                  <c:v>AEROPUERTOS</c:v>
                </c:pt>
                <c:pt idx="1">
                  <c:v>AGRICULTURA Y PESCA</c:v>
                </c:pt>
                <c:pt idx="2">
                  <c:v>AGUAS</c:v>
                </c:pt>
                <c:pt idx="3">
                  <c:v>CARRETERAS</c:v>
                </c:pt>
                <c:pt idx="4">
                  <c:v>COSTAS</c:v>
                </c:pt>
                <c:pt idx="5">
                  <c:v>ECONOMÍA Y HACIENDA</c:v>
                </c:pt>
                <c:pt idx="6">
                  <c:v>ENERGÍA</c:v>
                </c:pt>
                <c:pt idx="7">
                  <c:v>FERROCARRILES</c:v>
                </c:pt>
                <c:pt idx="8">
                  <c:v>PATRIMONIO NACIONAL</c:v>
                </c:pt>
                <c:pt idx="9">
                  <c:v>INFRAESTRUCTURAS</c:v>
                </c:pt>
                <c:pt idx="10">
                  <c:v>TRANS. MAR. Y PUERTOS</c:v>
                </c:pt>
                <c:pt idx="11">
                  <c:v>SIN ASIGNAR</c:v>
                </c:pt>
              </c:strCache>
            </c:strRef>
          </c:cat>
          <c:val>
            <c:numRef>
              <c:f>'10.2'!$J$8:$J$19</c:f>
              <c:numCache>
                <c:formatCode>#,##0\ _€;\-#,##0\ _€</c:formatCode>
                <c:ptCount val="12"/>
                <c:pt idx="0">
                  <c:v>31</c:v>
                </c:pt>
                <c:pt idx="1">
                  <c:v>6</c:v>
                </c:pt>
                <c:pt idx="2">
                  <c:v>42</c:v>
                </c:pt>
                <c:pt idx="3">
                  <c:v>4</c:v>
                </c:pt>
                <c:pt idx="4">
                  <c:v>3</c:v>
                </c:pt>
                <c:pt idx="5">
                  <c:v>35</c:v>
                </c:pt>
                <c:pt idx="6">
                  <c:v>7</c:v>
                </c:pt>
                <c:pt idx="7">
                  <c:v>1</c:v>
                </c:pt>
                <c:pt idx="8">
                  <c:v>3</c:v>
                </c:pt>
                <c:pt idx="9">
                  <c:v>7</c:v>
                </c:pt>
                <c:pt idx="10">
                  <c:v>39</c:v>
                </c:pt>
                <c:pt idx="11">
                  <c:v>2</c:v>
                </c:pt>
              </c:numCache>
            </c:numRef>
          </c:val>
        </c:ser>
        <c:axId val="49293184"/>
        <c:axId val="49294720"/>
      </c:barChart>
      <c:catAx>
        <c:axId val="49293184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25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49294720"/>
        <c:crosses val="autoZero"/>
        <c:auto val="1"/>
        <c:lblAlgn val="ctr"/>
        <c:lblOffset val="100"/>
        <c:tickLblSkip val="1"/>
        <c:tickMarkSkip val="1"/>
      </c:catAx>
      <c:valAx>
        <c:axId val="49294720"/>
        <c:scaling>
          <c:orientation val="minMax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\ _€;\-#,##0\ _€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49293184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" r="0.75" t="1" header="0" footer="0"/>
    <c:pageSetup paperSize="9" orientation="landscape" horizontalDpi="300" verticalDpi="300"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3.xml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4.xml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chart" Target="../charts/chart5.xml"/></Relationships>
</file>

<file path=xl/drawings/_rels/drawing5.xml.rels><?xml version="1.0" encoding="UTF-8" standalone="yes"?>
<Relationships xmlns="http://schemas.openxmlformats.org/package/2006/relationships"><Relationship Id="rId2" Type="http://schemas.openxmlformats.org/officeDocument/2006/relationships/chart" Target="../charts/chart7.xml"/><Relationship Id="rId1" Type="http://schemas.openxmlformats.org/officeDocument/2006/relationships/chart" Target="../charts/chart6.xml"/></Relationships>
</file>

<file path=xl/drawings/_rels/drawing6.xml.rels><?xml version="1.0" encoding="UTF-8" standalone="yes"?>
<Relationships xmlns="http://schemas.openxmlformats.org/package/2006/relationships"><Relationship Id="rId2" Type="http://schemas.openxmlformats.org/officeDocument/2006/relationships/chart" Target="../charts/chart9.xml"/><Relationship Id="rId1" Type="http://schemas.openxmlformats.org/officeDocument/2006/relationships/chart" Target="../charts/chart8.xml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0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47625</xdr:colOff>
      <xdr:row>36</xdr:row>
      <xdr:rowOff>0</xdr:rowOff>
    </xdr:from>
    <xdr:to>
      <xdr:col>8</xdr:col>
      <xdr:colOff>704850</xdr:colOff>
      <xdr:row>61</xdr:row>
      <xdr:rowOff>133350</xdr:rowOff>
    </xdr:to>
    <xdr:graphicFrame macro="">
      <xdr:nvGraphicFramePr>
        <xdr:cNvPr id="1071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85725</xdr:colOff>
      <xdr:row>66</xdr:row>
      <xdr:rowOff>152400</xdr:rowOff>
    </xdr:from>
    <xdr:to>
      <xdr:col>8</xdr:col>
      <xdr:colOff>704850</xdr:colOff>
      <xdr:row>90</xdr:row>
      <xdr:rowOff>95250</xdr:rowOff>
    </xdr:to>
    <xdr:graphicFrame macro="">
      <xdr:nvGraphicFramePr>
        <xdr:cNvPr id="1072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85725</xdr:colOff>
      <xdr:row>58</xdr:row>
      <xdr:rowOff>0</xdr:rowOff>
    </xdr:from>
    <xdr:to>
      <xdr:col>2</xdr:col>
      <xdr:colOff>257175</xdr:colOff>
      <xdr:row>82</xdr:row>
      <xdr:rowOff>85725</xdr:rowOff>
    </xdr:to>
    <xdr:graphicFrame macro="">
      <xdr:nvGraphicFramePr>
        <xdr:cNvPr id="207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104775</xdr:colOff>
      <xdr:row>12</xdr:row>
      <xdr:rowOff>76200</xdr:rowOff>
    </xdr:from>
    <xdr:to>
      <xdr:col>4</xdr:col>
      <xdr:colOff>9525</xdr:colOff>
      <xdr:row>37</xdr:row>
      <xdr:rowOff>19050</xdr:rowOff>
    </xdr:to>
    <xdr:graphicFrame macro="">
      <xdr:nvGraphicFramePr>
        <xdr:cNvPr id="3096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13</xdr:row>
      <xdr:rowOff>152400</xdr:rowOff>
    </xdr:from>
    <xdr:to>
      <xdr:col>6</xdr:col>
      <xdr:colOff>9525</xdr:colOff>
      <xdr:row>37</xdr:row>
      <xdr:rowOff>19050</xdr:rowOff>
    </xdr:to>
    <xdr:graphicFrame macro="">
      <xdr:nvGraphicFramePr>
        <xdr:cNvPr id="4121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76200</xdr:colOff>
      <xdr:row>24</xdr:row>
      <xdr:rowOff>47625</xdr:rowOff>
    </xdr:from>
    <xdr:to>
      <xdr:col>8</xdr:col>
      <xdr:colOff>885825</xdr:colOff>
      <xdr:row>50</xdr:row>
      <xdr:rowOff>133350</xdr:rowOff>
    </xdr:to>
    <xdr:graphicFrame macro="">
      <xdr:nvGraphicFramePr>
        <xdr:cNvPr id="10289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114300</xdr:colOff>
      <xdr:row>52</xdr:row>
      <xdr:rowOff>76200</xdr:rowOff>
    </xdr:from>
    <xdr:to>
      <xdr:col>8</xdr:col>
      <xdr:colOff>876300</xdr:colOff>
      <xdr:row>77</xdr:row>
      <xdr:rowOff>142875</xdr:rowOff>
    </xdr:to>
    <xdr:graphicFrame macro="">
      <xdr:nvGraphicFramePr>
        <xdr:cNvPr id="10290" name="Chart 4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142875</xdr:colOff>
      <xdr:row>58</xdr:row>
      <xdr:rowOff>123825</xdr:rowOff>
    </xdr:from>
    <xdr:to>
      <xdr:col>2</xdr:col>
      <xdr:colOff>1323975</xdr:colOff>
      <xdr:row>84</xdr:row>
      <xdr:rowOff>47625</xdr:rowOff>
    </xdr:to>
    <xdr:graphicFrame macro="">
      <xdr:nvGraphicFramePr>
        <xdr:cNvPr id="6191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123825</xdr:colOff>
      <xdr:row>85</xdr:row>
      <xdr:rowOff>66675</xdr:rowOff>
    </xdr:from>
    <xdr:to>
      <xdr:col>2</xdr:col>
      <xdr:colOff>1323975</xdr:colOff>
      <xdr:row>110</xdr:row>
      <xdr:rowOff>85725</xdr:rowOff>
    </xdr:to>
    <xdr:graphicFrame macro="">
      <xdr:nvGraphicFramePr>
        <xdr:cNvPr id="6192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104775</xdr:colOff>
      <xdr:row>22</xdr:row>
      <xdr:rowOff>95250</xdr:rowOff>
    </xdr:from>
    <xdr:to>
      <xdr:col>10</xdr:col>
      <xdr:colOff>38100</xdr:colOff>
      <xdr:row>47</xdr:row>
      <xdr:rowOff>133350</xdr:rowOff>
    </xdr:to>
    <xdr:graphicFrame macro="">
      <xdr:nvGraphicFramePr>
        <xdr:cNvPr id="7194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1" enableFormatConditionsCalculation="0">
    <pageSetUpPr fitToPage="1"/>
  </sheetPr>
  <dimension ref="A1:J93"/>
  <sheetViews>
    <sheetView view="pageBreakPreview" zoomScaleNormal="75" zoomScaleSheetLayoutView="100" workbookViewId="0">
      <selection activeCell="B19" sqref="B19"/>
    </sheetView>
  </sheetViews>
  <sheetFormatPr baseColWidth="10" defaultRowHeight="12.75"/>
  <cols>
    <col min="3" max="3" width="16.28515625" bestFit="1" customWidth="1"/>
    <col min="4" max="4" width="17.42578125" customWidth="1"/>
    <col min="5" max="5" width="12.7109375" bestFit="1" customWidth="1"/>
    <col min="6" max="6" width="9.42578125" bestFit="1" customWidth="1"/>
    <col min="7" max="7" width="10.42578125" bestFit="1" customWidth="1"/>
    <col min="8" max="8" width="11.7109375" bestFit="1" customWidth="1"/>
    <col min="9" max="9" width="11.5703125" bestFit="1" customWidth="1"/>
    <col min="10" max="10" width="4.42578125" customWidth="1"/>
  </cols>
  <sheetData>
    <row r="1" spans="1:10" ht="18">
      <c r="A1" s="122" t="s">
        <v>13</v>
      </c>
      <c r="B1" s="122"/>
      <c r="C1" s="122"/>
      <c r="D1" s="122"/>
      <c r="E1" s="122"/>
      <c r="F1" s="122"/>
      <c r="G1" s="122"/>
      <c r="H1" s="122"/>
      <c r="I1" s="122"/>
    </row>
    <row r="3" spans="1:10" ht="15">
      <c r="A3" s="123" t="s">
        <v>181</v>
      </c>
      <c r="B3" s="123"/>
      <c r="C3" s="123"/>
      <c r="D3" s="123"/>
      <c r="E3" s="123"/>
      <c r="F3" s="123"/>
      <c r="G3" s="123"/>
      <c r="H3" s="123"/>
      <c r="I3" s="123"/>
    </row>
    <row r="4" spans="1:10" ht="13.5" customHeight="1" thickBot="1">
      <c r="A4" s="7"/>
      <c r="B4" s="7"/>
      <c r="C4" s="7"/>
      <c r="D4" s="7"/>
      <c r="E4" s="7"/>
      <c r="F4" s="7"/>
      <c r="G4" s="7"/>
      <c r="H4" s="7"/>
      <c r="I4" s="7"/>
    </row>
    <row r="5" spans="1:10" ht="21" customHeight="1">
      <c r="A5" s="133" t="s">
        <v>0</v>
      </c>
      <c r="B5" s="132" t="s">
        <v>1</v>
      </c>
      <c r="C5" s="124" t="s">
        <v>2</v>
      </c>
      <c r="D5" s="125"/>
      <c r="E5" s="125"/>
      <c r="F5" s="125"/>
      <c r="G5" s="125"/>
      <c r="H5" s="125"/>
      <c r="I5" s="129" t="s">
        <v>8</v>
      </c>
    </row>
    <row r="6" spans="1:10" ht="26.25" customHeight="1">
      <c r="A6" s="134"/>
      <c r="B6" s="127"/>
      <c r="C6" s="119" t="s">
        <v>3</v>
      </c>
      <c r="D6" s="120"/>
      <c r="E6" s="120"/>
      <c r="F6" s="121"/>
      <c r="G6" s="44"/>
      <c r="H6" s="126" t="s">
        <v>92</v>
      </c>
      <c r="I6" s="130"/>
    </row>
    <row r="7" spans="1:10" ht="19.5" customHeight="1">
      <c r="A7" s="134"/>
      <c r="B7" s="127"/>
      <c r="C7" s="14" t="s">
        <v>4</v>
      </c>
      <c r="D7" s="14" t="s">
        <v>5</v>
      </c>
      <c r="E7" s="14" t="s">
        <v>9</v>
      </c>
      <c r="F7" s="14" t="s">
        <v>11</v>
      </c>
      <c r="G7" s="24" t="s">
        <v>7</v>
      </c>
      <c r="H7" s="127"/>
      <c r="I7" s="130"/>
      <c r="J7" s="1"/>
    </row>
    <row r="8" spans="1:10" ht="18.75" customHeight="1" thickBot="1">
      <c r="A8" s="135"/>
      <c r="B8" s="128"/>
      <c r="C8" s="15" t="s">
        <v>94</v>
      </c>
      <c r="D8" s="15" t="s">
        <v>6</v>
      </c>
      <c r="E8" s="15" t="s">
        <v>10</v>
      </c>
      <c r="F8" s="15" t="s">
        <v>3</v>
      </c>
      <c r="G8" s="15"/>
      <c r="H8" s="128"/>
      <c r="I8" s="131"/>
      <c r="J8" s="1"/>
    </row>
    <row r="9" spans="1:10" ht="18" customHeight="1">
      <c r="A9" s="60">
        <v>1988</v>
      </c>
      <c r="B9" s="8">
        <v>33</v>
      </c>
      <c r="C9" s="65" t="s">
        <v>12</v>
      </c>
      <c r="D9" s="65" t="s">
        <v>12</v>
      </c>
      <c r="E9" s="65" t="s">
        <v>12</v>
      </c>
      <c r="F9" s="65" t="s">
        <v>12</v>
      </c>
      <c r="G9" s="65" t="s">
        <v>12</v>
      </c>
      <c r="H9" s="65" t="s">
        <v>12</v>
      </c>
      <c r="I9" s="9">
        <v>33</v>
      </c>
      <c r="J9" s="1"/>
    </row>
    <row r="10" spans="1:10" ht="14.1" customHeight="1">
      <c r="A10" s="61">
        <v>1989</v>
      </c>
      <c r="B10" s="10">
        <v>122</v>
      </c>
      <c r="C10" s="10">
        <v>7</v>
      </c>
      <c r="D10" s="66" t="s">
        <v>12</v>
      </c>
      <c r="E10" s="66" t="s">
        <v>12</v>
      </c>
      <c r="F10" s="10">
        <v>7</v>
      </c>
      <c r="G10" s="10">
        <v>8</v>
      </c>
      <c r="H10" s="10">
        <v>15</v>
      </c>
      <c r="I10" s="11">
        <v>107</v>
      </c>
      <c r="J10" s="1"/>
    </row>
    <row r="11" spans="1:10" ht="14.1" customHeight="1">
      <c r="A11" s="61">
        <v>1990</v>
      </c>
      <c r="B11" s="10">
        <v>82</v>
      </c>
      <c r="C11" s="10">
        <v>13</v>
      </c>
      <c r="D11" s="66" t="s">
        <v>12</v>
      </c>
      <c r="E11" s="66" t="s">
        <v>12</v>
      </c>
      <c r="F11" s="10">
        <v>13</v>
      </c>
      <c r="G11" s="10">
        <v>11</v>
      </c>
      <c r="H11" s="10">
        <v>24</v>
      </c>
      <c r="I11" s="11">
        <v>58</v>
      </c>
      <c r="J11" s="1"/>
    </row>
    <row r="12" spans="1:10" ht="14.1" customHeight="1">
      <c r="A12" s="61">
        <v>1991</v>
      </c>
      <c r="B12" s="10">
        <v>142</v>
      </c>
      <c r="C12" s="10">
        <v>9</v>
      </c>
      <c r="D12" s="66" t="s">
        <v>12</v>
      </c>
      <c r="E12" s="66" t="s">
        <v>12</v>
      </c>
      <c r="F12" s="10">
        <v>9</v>
      </c>
      <c r="G12" s="10">
        <v>4</v>
      </c>
      <c r="H12" s="10">
        <v>13</v>
      </c>
      <c r="I12" s="11">
        <v>129</v>
      </c>
      <c r="J12" s="1"/>
    </row>
    <row r="13" spans="1:10" ht="14.1" customHeight="1">
      <c r="A13" s="61">
        <v>1992</v>
      </c>
      <c r="B13" s="10">
        <v>44</v>
      </c>
      <c r="C13" s="10">
        <v>67</v>
      </c>
      <c r="D13" s="66" t="s">
        <v>12</v>
      </c>
      <c r="E13" s="66" t="s">
        <v>12</v>
      </c>
      <c r="F13" s="10">
        <v>67</v>
      </c>
      <c r="G13" s="10">
        <v>74</v>
      </c>
      <c r="H13" s="10">
        <v>141</v>
      </c>
      <c r="I13" s="11">
        <v>-97</v>
      </c>
      <c r="J13" s="1"/>
    </row>
    <row r="14" spans="1:10" ht="14.1" customHeight="1">
      <c r="A14" s="61">
        <v>1993</v>
      </c>
      <c r="B14" s="10">
        <v>82</v>
      </c>
      <c r="C14" s="10">
        <v>44</v>
      </c>
      <c r="D14" s="66" t="s">
        <v>12</v>
      </c>
      <c r="E14" s="66" t="s">
        <v>12</v>
      </c>
      <c r="F14" s="10">
        <v>44</v>
      </c>
      <c r="G14" s="10">
        <v>7</v>
      </c>
      <c r="H14" s="10">
        <v>51</v>
      </c>
      <c r="I14" s="11">
        <v>31</v>
      </c>
      <c r="J14" s="1"/>
    </row>
    <row r="15" spans="1:10" ht="14.1" customHeight="1">
      <c r="A15" s="61">
        <v>1994</v>
      </c>
      <c r="B15" s="10">
        <v>59</v>
      </c>
      <c r="C15" s="10">
        <v>47</v>
      </c>
      <c r="D15" s="66" t="s">
        <v>12</v>
      </c>
      <c r="E15" s="66" t="s">
        <v>12</v>
      </c>
      <c r="F15" s="10">
        <v>47</v>
      </c>
      <c r="G15" s="10">
        <v>3</v>
      </c>
      <c r="H15" s="10">
        <v>50</v>
      </c>
      <c r="I15" s="11">
        <v>9</v>
      </c>
      <c r="J15" s="1"/>
    </row>
    <row r="16" spans="1:10" ht="14.1" customHeight="1">
      <c r="A16" s="61">
        <v>1995</v>
      </c>
      <c r="B16" s="10">
        <v>57</v>
      </c>
      <c r="C16" s="10">
        <v>31</v>
      </c>
      <c r="D16" s="10">
        <v>10</v>
      </c>
      <c r="E16" s="66" t="s">
        <v>12</v>
      </c>
      <c r="F16" s="10">
        <v>41</v>
      </c>
      <c r="G16" s="10">
        <v>14</v>
      </c>
      <c r="H16" s="10">
        <v>55</v>
      </c>
      <c r="I16" s="11">
        <v>2</v>
      </c>
      <c r="J16" s="1"/>
    </row>
    <row r="17" spans="1:10" ht="14.1" customHeight="1">
      <c r="A17" s="61">
        <v>1996</v>
      </c>
      <c r="B17" s="10">
        <v>71</v>
      </c>
      <c r="C17" s="10">
        <v>38</v>
      </c>
      <c r="D17" s="10">
        <v>18</v>
      </c>
      <c r="E17" s="66" t="s">
        <v>12</v>
      </c>
      <c r="F17" s="10">
        <v>56</v>
      </c>
      <c r="G17" s="10">
        <v>14</v>
      </c>
      <c r="H17" s="10">
        <v>70</v>
      </c>
      <c r="I17" s="11">
        <v>1</v>
      </c>
      <c r="J17" s="1"/>
    </row>
    <row r="18" spans="1:10" ht="14.1" customHeight="1">
      <c r="A18" s="61">
        <v>1997</v>
      </c>
      <c r="B18" s="10">
        <v>66</v>
      </c>
      <c r="C18" s="10">
        <v>28</v>
      </c>
      <c r="D18" s="10">
        <v>10</v>
      </c>
      <c r="E18" s="66" t="s">
        <v>12</v>
      </c>
      <c r="F18" s="10">
        <v>38</v>
      </c>
      <c r="G18" s="10">
        <v>2</v>
      </c>
      <c r="H18" s="10">
        <v>40</v>
      </c>
      <c r="I18" s="11">
        <v>26</v>
      </c>
      <c r="J18" s="1"/>
    </row>
    <row r="19" spans="1:10" ht="14.1" customHeight="1">
      <c r="A19" s="61">
        <v>1998</v>
      </c>
      <c r="B19" s="10">
        <v>106</v>
      </c>
      <c r="C19" s="10">
        <v>18</v>
      </c>
      <c r="D19" s="10">
        <v>8</v>
      </c>
      <c r="E19" s="66" t="s">
        <v>12</v>
      </c>
      <c r="F19" s="10">
        <v>26</v>
      </c>
      <c r="G19" s="10">
        <v>4</v>
      </c>
      <c r="H19" s="10">
        <v>30</v>
      </c>
      <c r="I19" s="11">
        <v>76</v>
      </c>
      <c r="J19" s="1"/>
    </row>
    <row r="20" spans="1:10" ht="14.1" customHeight="1">
      <c r="A20" s="61">
        <v>1999</v>
      </c>
      <c r="B20" s="10">
        <v>106</v>
      </c>
      <c r="C20" s="10">
        <v>34</v>
      </c>
      <c r="D20" s="10">
        <v>13</v>
      </c>
      <c r="E20" s="66" t="s">
        <v>12</v>
      </c>
      <c r="F20" s="10">
        <v>47</v>
      </c>
      <c r="G20" s="10">
        <v>11</v>
      </c>
      <c r="H20" s="10">
        <v>58</v>
      </c>
      <c r="I20" s="11">
        <v>48</v>
      </c>
    </row>
    <row r="21" spans="1:10" ht="14.1" customHeight="1">
      <c r="A21" s="61">
        <v>2000</v>
      </c>
      <c r="B21" s="10">
        <v>145</v>
      </c>
      <c r="C21" s="10">
        <v>52</v>
      </c>
      <c r="D21" s="10">
        <v>26</v>
      </c>
      <c r="E21" s="66" t="s">
        <v>12</v>
      </c>
      <c r="F21" s="10">
        <v>78</v>
      </c>
      <c r="G21" s="10">
        <v>10</v>
      </c>
      <c r="H21" s="10">
        <v>88</v>
      </c>
      <c r="I21" s="11">
        <v>57</v>
      </c>
    </row>
    <row r="22" spans="1:10" ht="14.1" customHeight="1">
      <c r="A22" s="61">
        <v>2001</v>
      </c>
      <c r="B22" s="10">
        <v>348</v>
      </c>
      <c r="C22" s="10">
        <v>86</v>
      </c>
      <c r="D22" s="10">
        <v>35</v>
      </c>
      <c r="E22" s="10">
        <v>2</v>
      </c>
      <c r="F22" s="10">
        <v>123</v>
      </c>
      <c r="G22" s="10">
        <v>17</v>
      </c>
      <c r="H22" s="10">
        <v>140</v>
      </c>
      <c r="I22" s="11">
        <v>208</v>
      </c>
    </row>
    <row r="23" spans="1:10" ht="14.1" customHeight="1">
      <c r="A23" s="61">
        <v>2002</v>
      </c>
      <c r="B23" s="10">
        <v>436</v>
      </c>
      <c r="C23" s="10">
        <v>74</v>
      </c>
      <c r="D23" s="10">
        <v>158</v>
      </c>
      <c r="E23" s="10">
        <v>20</v>
      </c>
      <c r="F23" s="10">
        <v>252</v>
      </c>
      <c r="G23" s="10">
        <v>50</v>
      </c>
      <c r="H23" s="10">
        <v>302</v>
      </c>
      <c r="I23" s="11">
        <v>134</v>
      </c>
    </row>
    <row r="24" spans="1:10" ht="14.1" customHeight="1">
      <c r="A24" s="61">
        <v>2003</v>
      </c>
      <c r="B24" s="10">
        <v>652</v>
      </c>
      <c r="C24" s="10">
        <v>108</v>
      </c>
      <c r="D24" s="10">
        <v>158</v>
      </c>
      <c r="E24" s="10">
        <v>111</v>
      </c>
      <c r="F24" s="10">
        <v>377</v>
      </c>
      <c r="G24" s="10">
        <v>45</v>
      </c>
      <c r="H24" s="10">
        <v>422</v>
      </c>
      <c r="I24" s="11">
        <v>230</v>
      </c>
    </row>
    <row r="25" spans="1:10" ht="14.1" customHeight="1">
      <c r="A25" s="61">
        <v>2004</v>
      </c>
      <c r="B25" s="10">
        <v>847</v>
      </c>
      <c r="C25" s="10">
        <v>56</v>
      </c>
      <c r="D25" s="10">
        <v>116</v>
      </c>
      <c r="E25" s="10">
        <v>170</v>
      </c>
      <c r="F25" s="10">
        <v>343</v>
      </c>
      <c r="G25" s="10">
        <v>84</v>
      </c>
      <c r="H25" s="10">
        <v>427</v>
      </c>
      <c r="I25" s="11">
        <v>420</v>
      </c>
    </row>
    <row r="26" spans="1:10" ht="14.1" customHeight="1">
      <c r="A26" s="61">
        <v>2005</v>
      </c>
      <c r="B26" s="10">
        <v>900</v>
      </c>
      <c r="C26" s="10">
        <v>87</v>
      </c>
      <c r="D26" s="10">
        <v>126</v>
      </c>
      <c r="E26" s="10">
        <v>388</v>
      </c>
      <c r="F26" s="10">
        <v>601</v>
      </c>
      <c r="G26" s="10">
        <v>158</v>
      </c>
      <c r="H26" s="10">
        <v>759</v>
      </c>
      <c r="I26" s="11">
        <v>141</v>
      </c>
    </row>
    <row r="27" spans="1:10" ht="14.1" customHeight="1">
      <c r="A27" s="61">
        <v>2006</v>
      </c>
      <c r="B27" s="10">
        <v>677</v>
      </c>
      <c r="C27" s="10">
        <v>164</v>
      </c>
      <c r="D27" s="10">
        <v>155</v>
      </c>
      <c r="E27" s="10">
        <v>217</v>
      </c>
      <c r="F27" s="10">
        <v>537</v>
      </c>
      <c r="G27" s="10">
        <v>153</v>
      </c>
      <c r="H27" s="10">
        <v>690</v>
      </c>
      <c r="I27" s="11">
        <v>-13</v>
      </c>
    </row>
    <row r="28" spans="1:10" ht="14.1" customHeight="1">
      <c r="A28" s="61">
        <v>2007</v>
      </c>
      <c r="B28" s="10">
        <v>631</v>
      </c>
      <c r="C28" s="10">
        <v>157</v>
      </c>
      <c r="D28" s="10">
        <v>167</v>
      </c>
      <c r="E28" s="10">
        <v>212</v>
      </c>
      <c r="F28" s="10">
        <v>536</v>
      </c>
      <c r="G28" s="10">
        <v>200</v>
      </c>
      <c r="H28" s="10">
        <v>736</v>
      </c>
      <c r="I28" s="11">
        <v>-105</v>
      </c>
    </row>
    <row r="29" spans="1:10" ht="14.1" customHeight="1">
      <c r="A29" s="61">
        <v>2008</v>
      </c>
      <c r="B29" s="10">
        <v>601</v>
      </c>
      <c r="C29" s="10">
        <v>134</v>
      </c>
      <c r="D29" s="10">
        <v>104</v>
      </c>
      <c r="E29" s="10">
        <v>93</v>
      </c>
      <c r="F29" s="10">
        <v>331</v>
      </c>
      <c r="G29" s="10">
        <v>92</v>
      </c>
      <c r="H29" s="10">
        <v>423</v>
      </c>
      <c r="I29" s="11">
        <v>178</v>
      </c>
    </row>
    <row r="30" spans="1:10" ht="14.1" customHeight="1">
      <c r="A30" s="61">
        <v>2009</v>
      </c>
      <c r="B30" s="10">
        <v>531</v>
      </c>
      <c r="C30" s="10">
        <v>120</v>
      </c>
      <c r="D30" s="10">
        <v>162</v>
      </c>
      <c r="E30" s="10">
        <v>62</v>
      </c>
      <c r="F30" s="10">
        <v>344</v>
      </c>
      <c r="G30" s="10">
        <v>438</v>
      </c>
      <c r="H30" s="10">
        <v>782</v>
      </c>
      <c r="I30" s="11">
        <v>-251</v>
      </c>
    </row>
    <row r="31" spans="1:10" ht="14.1" customHeight="1">
      <c r="A31" s="61">
        <v>2010</v>
      </c>
      <c r="B31" s="10">
        <v>549</v>
      </c>
      <c r="C31" s="10">
        <v>96</v>
      </c>
      <c r="D31" s="10">
        <v>150</v>
      </c>
      <c r="E31" s="10">
        <v>62</v>
      </c>
      <c r="F31" s="10">
        <v>308</v>
      </c>
      <c r="G31" s="10">
        <v>482</v>
      </c>
      <c r="H31" s="10">
        <v>790</v>
      </c>
      <c r="I31" s="11">
        <v>-241</v>
      </c>
    </row>
    <row r="32" spans="1:10" ht="14.1" customHeight="1">
      <c r="A32" s="61">
        <v>2011</v>
      </c>
      <c r="B32" s="10">
        <v>473</v>
      </c>
      <c r="C32" s="10">
        <v>82</v>
      </c>
      <c r="D32" s="10">
        <v>171</v>
      </c>
      <c r="E32" s="10">
        <v>52</v>
      </c>
      <c r="F32" s="10">
        <v>305</v>
      </c>
      <c r="G32" s="10">
        <v>228</v>
      </c>
      <c r="H32" s="10">
        <f>F32+G32</f>
        <v>533</v>
      </c>
      <c r="I32" s="11">
        <v>-60</v>
      </c>
    </row>
    <row r="33" spans="1:9" ht="14.1" customHeight="1">
      <c r="A33" s="61">
        <v>2012</v>
      </c>
      <c r="B33" s="10">
        <v>323</v>
      </c>
      <c r="C33" s="10">
        <v>49</v>
      </c>
      <c r="D33" s="10">
        <v>90</v>
      </c>
      <c r="E33" s="10">
        <v>44</v>
      </c>
      <c r="F33" s="10">
        <f>C33+D33+E33</f>
        <v>183</v>
      </c>
      <c r="G33" s="10">
        <v>276</v>
      </c>
      <c r="H33" s="10">
        <f>F33+G33</f>
        <v>459</v>
      </c>
      <c r="I33" s="11">
        <f>B33-H33</f>
        <v>-136</v>
      </c>
    </row>
    <row r="34" spans="1:9" ht="14.1" customHeight="1">
      <c r="A34" s="61">
        <v>2013</v>
      </c>
      <c r="B34" s="10">
        <v>292</v>
      </c>
      <c r="C34" s="10">
        <v>75</v>
      </c>
      <c r="D34" s="10">
        <v>120</v>
      </c>
      <c r="E34" s="10">
        <v>50</v>
      </c>
      <c r="F34" s="10">
        <f>C34+D34+E34</f>
        <v>245</v>
      </c>
      <c r="G34" s="10">
        <v>362</v>
      </c>
      <c r="H34" s="10">
        <f>F34+G34</f>
        <v>607</v>
      </c>
      <c r="I34" s="11">
        <f>B34-H34</f>
        <v>-315</v>
      </c>
    </row>
    <row r="35" spans="1:9" ht="14.1" customHeight="1" thickBot="1">
      <c r="A35" s="67">
        <v>2014</v>
      </c>
      <c r="B35" s="12">
        <v>153</v>
      </c>
      <c r="C35" s="12">
        <v>57</v>
      </c>
      <c r="D35" s="12">
        <v>101</v>
      </c>
      <c r="E35" s="12">
        <v>30</v>
      </c>
      <c r="F35" s="12">
        <v>188</v>
      </c>
      <c r="G35" s="12">
        <v>207</v>
      </c>
      <c r="H35" s="12">
        <v>395</v>
      </c>
      <c r="I35" s="13">
        <v>-242</v>
      </c>
    </row>
    <row r="63" spans="1:3">
      <c r="A63" s="117"/>
      <c r="B63" s="117"/>
      <c r="C63" s="117"/>
    </row>
    <row r="64" spans="1:3" ht="15.95" customHeight="1">
      <c r="A64" s="118" t="s">
        <v>191</v>
      </c>
      <c r="B64" s="117"/>
      <c r="C64" s="117"/>
    </row>
    <row r="65" spans="1:3" ht="15.95" customHeight="1">
      <c r="A65" s="68" t="s">
        <v>192</v>
      </c>
      <c r="B65" s="55"/>
      <c r="C65" s="55"/>
    </row>
    <row r="66" spans="1:3" ht="15.95" customHeight="1">
      <c r="A66" s="69" t="s">
        <v>193</v>
      </c>
      <c r="B66" s="55"/>
      <c r="C66" s="55"/>
    </row>
    <row r="71" spans="1:3" s="26" customFormat="1">
      <c r="A71"/>
      <c r="B71"/>
      <c r="C71"/>
    </row>
    <row r="93" spans="1:9" ht="15.95" customHeight="1">
      <c r="A93" s="43" t="s">
        <v>194</v>
      </c>
      <c r="B93" s="43"/>
      <c r="C93" s="43"/>
      <c r="D93" s="43"/>
      <c r="E93" s="43"/>
      <c r="F93" s="43"/>
      <c r="G93" s="43"/>
      <c r="H93" s="43"/>
      <c r="I93" s="43"/>
    </row>
  </sheetData>
  <mergeCells count="10">
    <mergeCell ref="A63:C63"/>
    <mergeCell ref="A64:C64"/>
    <mergeCell ref="C6:F6"/>
    <mergeCell ref="A1:I1"/>
    <mergeCell ref="A3:I3"/>
    <mergeCell ref="C5:H5"/>
    <mergeCell ref="H6:H8"/>
    <mergeCell ref="I5:I8"/>
    <mergeCell ref="B5:B8"/>
    <mergeCell ref="A5:A8"/>
  </mergeCells>
  <phoneticPr fontId="2" type="noConversion"/>
  <printOptions horizontalCentered="1"/>
  <pageMargins left="0.78740157480314965" right="0.78740157480314965" top="0.59055118110236227" bottom="0.98425196850393704" header="0" footer="0"/>
  <pageSetup paperSize="9" scale="57" orientation="portrait" horizontalDpi="300" verticalDpi="300" r:id="rId1"/>
  <headerFooter alignWithMargins="0"/>
  <colBreaks count="1" manualBreakCount="1">
    <brk id="9" max="1048575" man="1"/>
  </col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sheetPr codeName="Hoja2" enableFormatConditionsCalculation="0">
    <pageSetUpPr fitToPage="1"/>
  </sheetPr>
  <dimension ref="A1:C56"/>
  <sheetViews>
    <sheetView view="pageBreakPreview" topLeftCell="A19" zoomScaleNormal="75" zoomScaleSheetLayoutView="100" workbookViewId="0">
      <selection activeCell="B56" sqref="B56"/>
    </sheetView>
  </sheetViews>
  <sheetFormatPr baseColWidth="10" defaultRowHeight="12.75"/>
  <cols>
    <col min="1" max="1" width="42.28515625" bestFit="1" customWidth="1"/>
    <col min="2" max="2" width="26.7109375" customWidth="1"/>
  </cols>
  <sheetData>
    <row r="1" spans="1:3" ht="18">
      <c r="A1" s="122" t="s">
        <v>13</v>
      </c>
      <c r="B1" s="122"/>
    </row>
    <row r="3" spans="1:3" ht="15">
      <c r="A3" s="136" t="s">
        <v>96</v>
      </c>
      <c r="B3" s="136"/>
    </row>
    <row r="4" spans="1:3" ht="15" customHeight="1">
      <c r="A4" s="136" t="s">
        <v>182</v>
      </c>
      <c r="B4" s="136"/>
      <c r="C4" s="39"/>
    </row>
    <row r="5" spans="1:3" ht="13.5" thickBot="1">
      <c r="A5" s="16"/>
      <c r="B5" s="16"/>
    </row>
    <row r="6" spans="1:3" ht="29.25" customHeight="1">
      <c r="A6" s="137" t="s">
        <v>14</v>
      </c>
      <c r="B6" s="139" t="s">
        <v>15</v>
      </c>
    </row>
    <row r="7" spans="1:3" ht="29.25" customHeight="1" thickBot="1">
      <c r="A7" s="138"/>
      <c r="B7" s="140"/>
    </row>
    <row r="8" spans="1:3" ht="21" customHeight="1">
      <c r="A8" s="17" t="s">
        <v>95</v>
      </c>
      <c r="B8" s="9">
        <v>1160</v>
      </c>
    </row>
    <row r="9" spans="1:3" s="6" customFormat="1" ht="17.45" customHeight="1">
      <c r="A9" s="18" t="s">
        <v>16</v>
      </c>
      <c r="B9" s="19">
        <v>1160</v>
      </c>
    </row>
    <row r="10" spans="1:3" s="6" customFormat="1" ht="17.45" customHeight="1">
      <c r="A10" s="18"/>
      <c r="B10" s="19"/>
    </row>
    <row r="11" spans="1:3">
      <c r="A11" s="20" t="s">
        <v>17</v>
      </c>
      <c r="B11" s="11">
        <v>100</v>
      </c>
    </row>
    <row r="12" spans="1:3">
      <c r="A12" s="20" t="s">
        <v>18</v>
      </c>
      <c r="B12" s="11">
        <v>103</v>
      </c>
    </row>
    <row r="13" spans="1:3">
      <c r="A13" s="20" t="s">
        <v>19</v>
      </c>
      <c r="B13" s="11">
        <v>237</v>
      </c>
    </row>
    <row r="14" spans="1:3">
      <c r="A14" s="20" t="s">
        <v>20</v>
      </c>
      <c r="B14" s="11">
        <v>397</v>
      </c>
    </row>
    <row r="15" spans="1:3">
      <c r="A15" s="20" t="s">
        <v>21</v>
      </c>
      <c r="B15" s="11">
        <v>290</v>
      </c>
    </row>
    <row r="16" spans="1:3">
      <c r="A16" s="20" t="s">
        <v>22</v>
      </c>
      <c r="B16" s="11">
        <v>60</v>
      </c>
    </row>
    <row r="17" spans="1:2">
      <c r="A17" s="20" t="s">
        <v>23</v>
      </c>
      <c r="B17" s="11">
        <v>6</v>
      </c>
    </row>
    <row r="18" spans="1:2">
      <c r="A18" s="20" t="s">
        <v>24</v>
      </c>
      <c r="B18" s="11">
        <v>642</v>
      </c>
    </row>
    <row r="19" spans="1:2">
      <c r="A19" s="20" t="s">
        <v>25</v>
      </c>
      <c r="B19" s="11">
        <v>355</v>
      </c>
    </row>
    <row r="20" spans="1:2">
      <c r="A20" s="20" t="s">
        <v>26</v>
      </c>
      <c r="B20" s="11">
        <v>119</v>
      </c>
    </row>
    <row r="21" spans="1:2">
      <c r="A21" s="20" t="s">
        <v>27</v>
      </c>
      <c r="B21" s="11">
        <v>381</v>
      </c>
    </row>
    <row r="22" spans="1:2">
      <c r="A22" s="20" t="s">
        <v>28</v>
      </c>
      <c r="B22" s="11">
        <v>11</v>
      </c>
    </row>
    <row r="23" spans="1:2" s="6" customFormat="1" ht="17.45" customHeight="1">
      <c r="A23" s="18" t="s">
        <v>93</v>
      </c>
      <c r="B23" s="19">
        <v>2701</v>
      </c>
    </row>
    <row r="24" spans="1:2" s="6" customFormat="1" ht="17.45" customHeight="1">
      <c r="A24" s="18"/>
      <c r="B24" s="19"/>
    </row>
    <row r="25" spans="1:2">
      <c r="A25" s="20" t="s">
        <v>29</v>
      </c>
      <c r="B25" s="11">
        <v>7</v>
      </c>
    </row>
    <row r="26" spans="1:2">
      <c r="A26" s="20" t="s">
        <v>30</v>
      </c>
      <c r="B26" s="11">
        <v>166</v>
      </c>
    </row>
    <row r="27" spans="1:2">
      <c r="A27" s="20" t="s">
        <v>31</v>
      </c>
      <c r="B27" s="11">
        <v>175</v>
      </c>
    </row>
    <row r="28" spans="1:2">
      <c r="A28" s="20" t="s">
        <v>32</v>
      </c>
      <c r="B28" s="11">
        <v>220</v>
      </c>
    </row>
    <row r="29" spans="1:2">
      <c r="A29" s="20" t="s">
        <v>170</v>
      </c>
      <c r="B29" s="11">
        <v>10</v>
      </c>
    </row>
    <row r="30" spans="1:2">
      <c r="A30" s="20" t="s">
        <v>169</v>
      </c>
      <c r="B30" s="11">
        <v>1</v>
      </c>
    </row>
    <row r="31" spans="1:2">
      <c r="A31" s="20" t="s">
        <v>172</v>
      </c>
      <c r="B31" s="11">
        <v>16</v>
      </c>
    </row>
    <row r="32" spans="1:2">
      <c r="A32" s="20" t="s">
        <v>33</v>
      </c>
      <c r="B32" s="11">
        <v>418</v>
      </c>
    </row>
    <row r="33" spans="1:2">
      <c r="A33" s="20" t="s">
        <v>34</v>
      </c>
      <c r="B33" s="11">
        <v>35</v>
      </c>
    </row>
    <row r="34" spans="1:2">
      <c r="A34" s="20" t="s">
        <v>35</v>
      </c>
      <c r="B34" s="11">
        <v>304</v>
      </c>
    </row>
    <row r="35" spans="1:2">
      <c r="A35" s="20" t="s">
        <v>36</v>
      </c>
      <c r="B35" s="11">
        <v>443</v>
      </c>
    </row>
    <row r="36" spans="1:2">
      <c r="A36" s="20" t="s">
        <v>37</v>
      </c>
      <c r="B36" s="11">
        <v>16</v>
      </c>
    </row>
    <row r="37" spans="1:2">
      <c r="A37" s="20" t="s">
        <v>38</v>
      </c>
      <c r="B37" s="11">
        <v>13</v>
      </c>
    </row>
    <row r="38" spans="1:2" s="6" customFormat="1" ht="17.45" customHeight="1">
      <c r="A38" s="20" t="s">
        <v>39</v>
      </c>
      <c r="B38" s="11">
        <v>25</v>
      </c>
    </row>
    <row r="39" spans="1:2" s="6" customFormat="1" ht="17.45" customHeight="1">
      <c r="A39" s="18" t="s">
        <v>40</v>
      </c>
      <c r="B39" s="19">
        <v>1849</v>
      </c>
    </row>
    <row r="40" spans="1:2">
      <c r="A40" s="18"/>
      <c r="B40" s="19"/>
    </row>
    <row r="41" spans="1:2">
      <c r="A41" s="20" t="s">
        <v>41</v>
      </c>
      <c r="B41" s="11">
        <v>427</v>
      </c>
    </row>
    <row r="42" spans="1:2">
      <c r="A42" s="20" t="s">
        <v>42</v>
      </c>
      <c r="B42" s="11">
        <v>91</v>
      </c>
    </row>
    <row r="43" spans="1:2">
      <c r="A43" s="20" t="s">
        <v>43</v>
      </c>
      <c r="B43" s="11">
        <v>357</v>
      </c>
    </row>
    <row r="44" spans="1:2">
      <c r="A44" s="20" t="s">
        <v>44</v>
      </c>
      <c r="B44" s="11">
        <v>352</v>
      </c>
    </row>
    <row r="45" spans="1:2">
      <c r="A45" s="20" t="s">
        <v>45</v>
      </c>
      <c r="B45" s="11">
        <v>399</v>
      </c>
    </row>
    <row r="46" spans="1:2">
      <c r="A46" s="20" t="s">
        <v>46</v>
      </c>
      <c r="B46" s="11">
        <v>258</v>
      </c>
    </row>
    <row r="47" spans="1:2">
      <c r="A47" s="20" t="s">
        <v>47</v>
      </c>
      <c r="B47" s="11">
        <v>15</v>
      </c>
    </row>
    <row r="48" spans="1:2" s="6" customFormat="1" ht="17.45" customHeight="1">
      <c r="A48" s="20" t="s">
        <v>48</v>
      </c>
      <c r="B48" s="11">
        <v>186</v>
      </c>
    </row>
    <row r="49" spans="1:2" s="6" customFormat="1" ht="17.45" customHeight="1">
      <c r="A49" s="18" t="s">
        <v>50</v>
      </c>
      <c r="B49" s="19">
        <v>2085</v>
      </c>
    </row>
    <row r="50" spans="1:2">
      <c r="A50" s="18"/>
      <c r="B50" s="19"/>
    </row>
    <row r="51" spans="1:2">
      <c r="A51" s="20" t="s">
        <v>51</v>
      </c>
      <c r="B51" s="11">
        <v>759</v>
      </c>
    </row>
    <row r="52" spans="1:2" s="6" customFormat="1" ht="17.45" customHeight="1">
      <c r="A52" s="20" t="s">
        <v>52</v>
      </c>
      <c r="B52" s="11">
        <v>15</v>
      </c>
    </row>
    <row r="53" spans="1:2">
      <c r="A53" s="18" t="s">
        <v>53</v>
      </c>
      <c r="B53" s="19">
        <f>SUM(B51:B52)</f>
        <v>774</v>
      </c>
    </row>
    <row r="54" spans="1:2" s="2" customFormat="1">
      <c r="A54" s="20"/>
      <c r="B54" s="11"/>
    </row>
    <row r="55" spans="1:2" ht="13.5" thickBot="1">
      <c r="A55" s="27" t="s">
        <v>54</v>
      </c>
      <c r="B55" s="28">
        <v>8569</v>
      </c>
    </row>
    <row r="56" spans="1:2" ht="24" customHeight="1">
      <c r="A56" s="70" t="s">
        <v>183</v>
      </c>
    </row>
  </sheetData>
  <mergeCells count="5">
    <mergeCell ref="A1:B1"/>
    <mergeCell ref="A3:B3"/>
    <mergeCell ref="A6:A7"/>
    <mergeCell ref="B6:B7"/>
    <mergeCell ref="A4:B4"/>
  </mergeCells>
  <phoneticPr fontId="2" type="noConversion"/>
  <printOptions horizontalCentered="1"/>
  <pageMargins left="0.78740157480314965" right="0.78740157480314965" top="0.59055118110236227" bottom="0.98425196850393704" header="0" footer="0"/>
  <pageSetup paperSize="9" scale="63" orientation="portrait" horizontalDpi="300" verticalDpi="300" r:id="rId1"/>
  <headerFooter alignWithMargins="0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>
  <sheetPr codeName="Hoja3" enableFormatConditionsCalculation="0">
    <pageSetUpPr fitToPage="1"/>
  </sheetPr>
  <dimension ref="A1:F34"/>
  <sheetViews>
    <sheetView view="pageBreakPreview" zoomScaleNormal="75" workbookViewId="0">
      <selection activeCell="E12" sqref="E12"/>
    </sheetView>
  </sheetViews>
  <sheetFormatPr baseColWidth="10" defaultRowHeight="12.75"/>
  <cols>
    <col min="1" max="1" width="18" customWidth="1"/>
    <col min="2" max="2" width="15.7109375" customWidth="1"/>
    <col min="3" max="3" width="26.85546875" customWidth="1"/>
    <col min="4" max="4" width="26" customWidth="1"/>
  </cols>
  <sheetData>
    <row r="1" spans="1:6" ht="18">
      <c r="A1" s="122" t="s">
        <v>13</v>
      </c>
      <c r="B1" s="122"/>
      <c r="C1" s="122"/>
      <c r="D1" s="122"/>
    </row>
    <row r="2" spans="1:6" ht="12.75" customHeight="1"/>
    <row r="3" spans="1:6" ht="15">
      <c r="A3" s="136" t="s">
        <v>97</v>
      </c>
      <c r="B3" s="136"/>
      <c r="C3" s="136"/>
      <c r="D3" s="136"/>
    </row>
    <row r="4" spans="1:6" ht="15" customHeight="1">
      <c r="A4" s="136" t="s">
        <v>184</v>
      </c>
      <c r="B4" s="136"/>
      <c r="C4" s="136"/>
      <c r="D4" s="136"/>
      <c r="E4" s="39"/>
      <c r="F4" s="39"/>
    </row>
    <row r="5" spans="1:6" ht="13.5" thickBot="1">
      <c r="A5" s="16"/>
      <c r="B5" s="16"/>
      <c r="C5" s="16"/>
      <c r="D5" s="16"/>
    </row>
    <row r="6" spans="1:6" ht="24" customHeight="1">
      <c r="A6" s="137" t="s">
        <v>60</v>
      </c>
      <c r="B6" s="124" t="s">
        <v>55</v>
      </c>
      <c r="C6" s="125"/>
      <c r="D6" s="125"/>
    </row>
    <row r="7" spans="1:6" ht="28.5" customHeight="1" thickBot="1">
      <c r="A7" s="138"/>
      <c r="B7" s="45" t="s">
        <v>56</v>
      </c>
      <c r="C7" s="45" t="s">
        <v>57</v>
      </c>
      <c r="D7" s="46" t="s">
        <v>58</v>
      </c>
    </row>
    <row r="8" spans="1:6" ht="24.75" customHeight="1">
      <c r="A8" s="17" t="s">
        <v>1</v>
      </c>
      <c r="B8" s="8">
        <v>3582</v>
      </c>
      <c r="C8" s="8">
        <v>2610</v>
      </c>
      <c r="D8" s="9">
        <v>2350</v>
      </c>
      <c r="E8" s="22"/>
    </row>
    <row r="9" spans="1:6" ht="14.1" customHeight="1">
      <c r="A9" s="20" t="s">
        <v>59</v>
      </c>
      <c r="B9" s="10">
        <v>401</v>
      </c>
      <c r="C9" s="10">
        <v>128</v>
      </c>
      <c r="D9" s="11">
        <v>123</v>
      </c>
      <c r="E9" s="22"/>
    </row>
    <row r="10" spans="1:6" ht="14.1" customHeight="1" thickBot="1">
      <c r="A10" s="21" t="s">
        <v>3</v>
      </c>
      <c r="B10" s="12">
        <v>1703</v>
      </c>
      <c r="C10" s="12">
        <v>1932</v>
      </c>
      <c r="D10" s="13">
        <v>1520</v>
      </c>
      <c r="E10" s="22"/>
    </row>
    <row r="11" spans="1:6">
      <c r="B11" s="22"/>
    </row>
    <row r="12" spans="1:6">
      <c r="A12" s="141"/>
      <c r="B12" s="141"/>
      <c r="C12" s="141"/>
    </row>
    <row r="32" spans="1:2">
      <c r="A32" s="141"/>
      <c r="B32" s="141"/>
    </row>
    <row r="33" spans="1:2">
      <c r="A33" s="141"/>
      <c r="B33" s="141"/>
    </row>
    <row r="34" spans="1:2">
      <c r="A34" s="141"/>
      <c r="B34" s="141"/>
    </row>
  </sheetData>
  <mergeCells count="9">
    <mergeCell ref="A33:B33"/>
    <mergeCell ref="A34:B34"/>
    <mergeCell ref="B6:D6"/>
    <mergeCell ref="A6:A7"/>
    <mergeCell ref="A1:D1"/>
    <mergeCell ref="A3:D3"/>
    <mergeCell ref="A32:B32"/>
    <mergeCell ref="A4:D4"/>
    <mergeCell ref="A12:C12"/>
  </mergeCells>
  <phoneticPr fontId="2" type="noConversion"/>
  <printOptions horizontalCentered="1"/>
  <pageMargins left="0.78740157480314965" right="0.78740157480314965" top="0.59055118110236227" bottom="0.98425196850393704" header="0" footer="0"/>
  <pageSetup paperSize="9" scale="88" orientation="portrait" horizontalDpi="300" verticalDpi="300" r:id="rId1"/>
  <headerFooter alignWithMargins="0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>
  <sheetPr codeName="Hoja4" enableFormatConditionsCalculation="0">
    <pageSetUpPr fitToPage="1"/>
  </sheetPr>
  <dimension ref="A1:K30"/>
  <sheetViews>
    <sheetView view="pageBreakPreview" zoomScaleNormal="75" workbookViewId="0">
      <selection activeCell="A8" sqref="A8:IV26"/>
    </sheetView>
  </sheetViews>
  <sheetFormatPr baseColWidth="10" defaultRowHeight="12.75"/>
  <cols>
    <col min="1" max="1" width="25" customWidth="1"/>
    <col min="2" max="4" width="15.7109375" customWidth="1"/>
    <col min="5" max="5" width="7.28515625" customWidth="1"/>
    <col min="11" max="11" width="14.5703125" customWidth="1"/>
    <col min="12" max="12" width="2.5703125" customWidth="1"/>
  </cols>
  <sheetData>
    <row r="1" spans="1:11" ht="18">
      <c r="A1" s="142" t="s">
        <v>13</v>
      </c>
      <c r="B1" s="142"/>
      <c r="C1" s="142"/>
      <c r="D1" s="142"/>
      <c r="E1" s="4"/>
      <c r="F1" s="4"/>
      <c r="G1" s="4"/>
      <c r="H1" s="4"/>
      <c r="I1" s="4"/>
      <c r="J1" s="4"/>
      <c r="K1" s="4"/>
    </row>
    <row r="2" spans="1:11">
      <c r="A2" s="3"/>
      <c r="B2" s="3"/>
      <c r="C2" s="3"/>
      <c r="D2" s="3"/>
      <c r="E2" s="3"/>
      <c r="F2" s="3"/>
      <c r="G2" s="3"/>
      <c r="H2" s="3"/>
      <c r="I2" s="3"/>
      <c r="J2" s="3"/>
      <c r="K2" s="3"/>
    </row>
    <row r="3" spans="1:11" ht="15" customHeight="1">
      <c r="A3" s="143" t="s">
        <v>167</v>
      </c>
      <c r="B3" s="143"/>
      <c r="C3" s="143"/>
      <c r="D3" s="143"/>
      <c r="E3" s="5"/>
      <c r="F3" s="5"/>
      <c r="G3" s="5"/>
      <c r="H3" s="5"/>
      <c r="I3" s="5"/>
      <c r="J3" s="5"/>
      <c r="K3" s="5"/>
    </row>
    <row r="4" spans="1:11" ht="15" customHeight="1">
      <c r="A4" s="143" t="s">
        <v>185</v>
      </c>
      <c r="B4" s="143"/>
      <c r="C4" s="143"/>
      <c r="D4" s="143"/>
      <c r="E4" s="5"/>
      <c r="F4" s="5"/>
      <c r="G4" s="5"/>
      <c r="H4" s="5"/>
      <c r="I4" s="5"/>
      <c r="J4" s="5"/>
      <c r="K4" s="5"/>
    </row>
    <row r="5" spans="1:11" ht="13.5" customHeight="1" thickBot="1">
      <c r="A5" s="16"/>
      <c r="B5" s="16"/>
      <c r="C5" s="16"/>
      <c r="D5" s="16"/>
    </row>
    <row r="6" spans="1:11" ht="39.75" customHeight="1" thickBot="1">
      <c r="A6" s="47" t="s">
        <v>99</v>
      </c>
      <c r="B6" s="48" t="s">
        <v>100</v>
      </c>
      <c r="C6" s="48" t="s">
        <v>59</v>
      </c>
      <c r="D6" s="49" t="s">
        <v>88</v>
      </c>
    </row>
    <row r="7" spans="1:11" ht="20.25" customHeight="1">
      <c r="A7" s="17" t="s">
        <v>104</v>
      </c>
      <c r="B7" s="71">
        <v>1679</v>
      </c>
      <c r="C7" s="72">
        <v>69</v>
      </c>
      <c r="D7" s="73">
        <v>1026</v>
      </c>
    </row>
    <row r="8" spans="1:11" ht="14.1" customHeight="1">
      <c r="A8" s="20" t="s">
        <v>105</v>
      </c>
      <c r="B8" s="74">
        <v>412</v>
      </c>
      <c r="C8" s="74">
        <v>-31</v>
      </c>
      <c r="D8" s="75">
        <v>246</v>
      </c>
    </row>
    <row r="9" spans="1:11" ht="14.1" customHeight="1">
      <c r="A9" s="20" t="s">
        <v>106</v>
      </c>
      <c r="B9" s="74">
        <v>257</v>
      </c>
      <c r="C9" s="74">
        <v>8</v>
      </c>
      <c r="D9" s="75">
        <v>184</v>
      </c>
    </row>
    <row r="10" spans="1:11" ht="14.1" customHeight="1">
      <c r="A10" s="20" t="s">
        <v>107</v>
      </c>
      <c r="B10" s="74">
        <v>109</v>
      </c>
      <c r="C10" s="74">
        <v>11</v>
      </c>
      <c r="D10" s="75">
        <v>68</v>
      </c>
    </row>
    <row r="11" spans="1:11" ht="14.1" customHeight="1">
      <c r="A11" s="20" t="s">
        <v>108</v>
      </c>
      <c r="B11" s="74">
        <v>170</v>
      </c>
      <c r="C11" s="74">
        <v>8</v>
      </c>
      <c r="D11" s="75">
        <v>109</v>
      </c>
    </row>
    <row r="12" spans="1:11" ht="14.1" customHeight="1">
      <c r="A12" s="20" t="s">
        <v>109</v>
      </c>
      <c r="B12" s="74">
        <v>230</v>
      </c>
      <c r="C12" s="74">
        <v>16</v>
      </c>
      <c r="D12" s="75">
        <v>125</v>
      </c>
    </row>
    <row r="13" spans="1:11" ht="14.1" customHeight="1">
      <c r="A13" s="20" t="s">
        <v>110</v>
      </c>
      <c r="B13" s="76">
        <v>1001</v>
      </c>
      <c r="C13" s="74">
        <v>11</v>
      </c>
      <c r="D13" s="75">
        <v>653</v>
      </c>
    </row>
    <row r="14" spans="1:11" ht="14.1" customHeight="1">
      <c r="A14" s="20" t="s">
        <v>111</v>
      </c>
      <c r="B14" s="76">
        <v>1088</v>
      </c>
      <c r="C14" s="74">
        <v>-77</v>
      </c>
      <c r="D14" s="75">
        <v>607</v>
      </c>
    </row>
    <row r="15" spans="1:11" ht="14.1" customHeight="1">
      <c r="A15" s="20" t="s">
        <v>112</v>
      </c>
      <c r="B15" s="74">
        <v>481</v>
      </c>
      <c r="C15" s="74">
        <v>11</v>
      </c>
      <c r="D15" s="75">
        <v>343</v>
      </c>
    </row>
    <row r="16" spans="1:11" ht="14.1" customHeight="1">
      <c r="A16" s="20" t="s">
        <v>102</v>
      </c>
      <c r="B16" s="74">
        <v>16</v>
      </c>
      <c r="C16" s="74">
        <v>0</v>
      </c>
      <c r="D16" s="75">
        <v>14</v>
      </c>
    </row>
    <row r="17" spans="1:5" ht="14.1" customHeight="1">
      <c r="A17" s="20" t="s">
        <v>113</v>
      </c>
      <c r="B17" s="74">
        <v>612</v>
      </c>
      <c r="C17" s="74">
        <v>33</v>
      </c>
      <c r="D17" s="75">
        <v>393</v>
      </c>
      <c r="E17" s="25"/>
    </row>
    <row r="18" spans="1:5" ht="14.1" customHeight="1">
      <c r="A18" s="20" t="s">
        <v>114</v>
      </c>
      <c r="B18" s="74">
        <v>886</v>
      </c>
      <c r="C18" s="74">
        <v>1</v>
      </c>
      <c r="D18" s="75">
        <v>495</v>
      </c>
    </row>
    <row r="19" spans="1:5" ht="14.1" customHeight="1">
      <c r="A19" s="20" t="s">
        <v>115</v>
      </c>
      <c r="B19" s="74">
        <v>484</v>
      </c>
      <c r="C19" s="74">
        <v>28</v>
      </c>
      <c r="D19" s="75">
        <v>315</v>
      </c>
    </row>
    <row r="20" spans="1:5" ht="14.1" customHeight="1">
      <c r="A20" s="20" t="s">
        <v>116</v>
      </c>
      <c r="B20" s="74">
        <v>376</v>
      </c>
      <c r="C20" s="74">
        <v>14</v>
      </c>
      <c r="D20" s="75">
        <v>212</v>
      </c>
    </row>
    <row r="21" spans="1:5" ht="14.1" customHeight="1">
      <c r="A21" s="20" t="s">
        <v>103</v>
      </c>
      <c r="B21" s="74">
        <v>23</v>
      </c>
      <c r="C21" s="74">
        <v>2</v>
      </c>
      <c r="D21" s="75">
        <v>17</v>
      </c>
    </row>
    <row r="22" spans="1:5" ht="14.1" customHeight="1">
      <c r="A22" s="20" t="s">
        <v>117</v>
      </c>
      <c r="B22" s="74">
        <v>409</v>
      </c>
      <c r="C22" s="74">
        <v>12</v>
      </c>
      <c r="D22" s="75">
        <v>289</v>
      </c>
    </row>
    <row r="23" spans="1:5" ht="14.1" customHeight="1">
      <c r="A23" s="20" t="s">
        <v>118</v>
      </c>
      <c r="B23" s="74">
        <v>65</v>
      </c>
      <c r="C23" s="74">
        <v>-7</v>
      </c>
      <c r="D23" s="75">
        <v>42</v>
      </c>
    </row>
    <row r="24" spans="1:5" ht="14.1" customHeight="1">
      <c r="A24" s="20" t="s">
        <v>119</v>
      </c>
      <c r="B24" s="74">
        <v>135</v>
      </c>
      <c r="C24" s="74">
        <v>-6</v>
      </c>
      <c r="D24" s="75">
        <v>91</v>
      </c>
    </row>
    <row r="25" spans="1:5" ht="14.1" customHeight="1">
      <c r="A25" s="20" t="s">
        <v>120</v>
      </c>
      <c r="B25" s="74">
        <v>112</v>
      </c>
      <c r="C25" s="74">
        <v>3</v>
      </c>
      <c r="D25" s="75">
        <v>73</v>
      </c>
    </row>
    <row r="26" spans="1:5" ht="14.1" customHeight="1">
      <c r="A26" s="20" t="s">
        <v>81</v>
      </c>
      <c r="B26" s="74">
        <v>45</v>
      </c>
      <c r="C26" s="74">
        <v>5</v>
      </c>
      <c r="D26" s="75">
        <v>37</v>
      </c>
    </row>
    <row r="27" spans="1:5">
      <c r="A27" s="20"/>
      <c r="B27" s="66"/>
      <c r="C27" s="66"/>
      <c r="D27" s="77"/>
    </row>
    <row r="28" spans="1:5" s="2" customFormat="1" ht="12.75" customHeight="1" thickBot="1">
      <c r="A28" s="27" t="s">
        <v>101</v>
      </c>
      <c r="B28" s="78">
        <f>SUM(B7:B26)</f>
        <v>8590</v>
      </c>
      <c r="C28" s="78">
        <v>423</v>
      </c>
      <c r="D28" s="79">
        <v>5155</v>
      </c>
    </row>
    <row r="30" spans="1:5">
      <c r="A30" s="1"/>
      <c r="B30" s="1"/>
    </row>
  </sheetData>
  <mergeCells count="3">
    <mergeCell ref="A1:D1"/>
    <mergeCell ref="A3:D3"/>
    <mergeCell ref="A4:D4"/>
  </mergeCells>
  <phoneticPr fontId="2" type="noConversion"/>
  <printOptions horizontalCentered="1"/>
  <pageMargins left="0.78740157480314965" right="0.78740157480314965" top="0.59055118110236227" bottom="0.98425196850393704" header="0" footer="0"/>
  <pageSetup paperSize="9" orientation="portrait" horizontalDpi="300" verticalDpi="300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>
  <sheetPr codeName="Hoja5" enableFormatConditionsCalculation="0">
    <pageSetUpPr fitToPage="1"/>
  </sheetPr>
  <dimension ref="A1:H17"/>
  <sheetViews>
    <sheetView view="pageBreakPreview" zoomScaleNormal="75" zoomScaleSheetLayoutView="100" workbookViewId="0">
      <selection activeCell="C7" sqref="C7:C8"/>
    </sheetView>
  </sheetViews>
  <sheetFormatPr baseColWidth="10" defaultRowHeight="12.75"/>
  <cols>
    <col min="1" max="1" width="19.5703125" customWidth="1"/>
    <col min="2" max="6" width="18.42578125" customWidth="1"/>
  </cols>
  <sheetData>
    <row r="1" spans="1:8" ht="18">
      <c r="A1" s="122" t="s">
        <v>13</v>
      </c>
      <c r="B1" s="122"/>
      <c r="C1" s="122"/>
      <c r="D1" s="122"/>
      <c r="E1" s="122"/>
      <c r="F1" s="122"/>
    </row>
    <row r="3" spans="1:8" ht="15" customHeight="1">
      <c r="A3" s="136" t="s">
        <v>171</v>
      </c>
      <c r="B3" s="136"/>
      <c r="C3" s="136"/>
      <c r="D3" s="136"/>
      <c r="E3" s="136"/>
      <c r="F3" s="136"/>
      <c r="G3" s="39"/>
      <c r="H3" s="39"/>
    </row>
    <row r="4" spans="1:8" ht="15">
      <c r="A4" s="136" t="s">
        <v>186</v>
      </c>
      <c r="B4" s="136"/>
      <c r="C4" s="136"/>
      <c r="D4" s="136"/>
      <c r="E4" s="136"/>
      <c r="F4" s="136"/>
      <c r="G4" s="1"/>
    </row>
    <row r="5" spans="1:8" ht="13.5" thickBot="1">
      <c r="A5" s="16"/>
      <c r="B5" s="16"/>
      <c r="C5" s="16"/>
      <c r="D5" s="16"/>
      <c r="E5" s="16"/>
      <c r="F5" s="16"/>
      <c r="G5" s="1"/>
    </row>
    <row r="6" spans="1:8" ht="24" customHeight="1">
      <c r="A6" s="80"/>
      <c r="B6" s="124" t="s">
        <v>61</v>
      </c>
      <c r="C6" s="125"/>
      <c r="D6" s="125"/>
      <c r="E6" s="125"/>
      <c r="F6" s="125"/>
      <c r="G6" s="1"/>
    </row>
    <row r="7" spans="1:8" ht="18.75" customHeight="1">
      <c r="A7" s="81" t="s">
        <v>60</v>
      </c>
      <c r="B7" s="126" t="s">
        <v>62</v>
      </c>
      <c r="C7" s="126" t="s">
        <v>63</v>
      </c>
      <c r="D7" s="126" t="s">
        <v>64</v>
      </c>
      <c r="E7" s="126" t="s">
        <v>65</v>
      </c>
      <c r="F7" s="144" t="s">
        <v>49</v>
      </c>
      <c r="G7" s="1"/>
    </row>
    <row r="8" spans="1:8" ht="16.5" customHeight="1" thickBot="1">
      <c r="A8" s="82"/>
      <c r="B8" s="128"/>
      <c r="C8" s="128"/>
      <c r="D8" s="128"/>
      <c r="E8" s="128"/>
      <c r="F8" s="131"/>
      <c r="G8" s="1"/>
    </row>
    <row r="9" spans="1:8" ht="21.75" customHeight="1">
      <c r="A9" s="17" t="s">
        <v>1</v>
      </c>
      <c r="B9" s="8">
        <v>1156</v>
      </c>
      <c r="C9" s="8">
        <v>2701</v>
      </c>
      <c r="D9" s="8">
        <v>1849</v>
      </c>
      <c r="E9" s="8">
        <v>2085</v>
      </c>
      <c r="F9" s="9">
        <v>774</v>
      </c>
      <c r="G9" s="23"/>
    </row>
    <row r="10" spans="1:8" ht="14.1" customHeight="1">
      <c r="A10" s="20" t="s">
        <v>59</v>
      </c>
      <c r="B10" s="10">
        <v>5</v>
      </c>
      <c r="C10" s="10">
        <v>100</v>
      </c>
      <c r="D10" s="10">
        <v>140</v>
      </c>
      <c r="E10" s="10">
        <v>100</v>
      </c>
      <c r="F10" s="11">
        <v>51</v>
      </c>
      <c r="G10" s="23"/>
    </row>
    <row r="11" spans="1:8" ht="14.1" customHeight="1" thickBot="1">
      <c r="A11" s="21" t="s">
        <v>187</v>
      </c>
      <c r="B11" s="12">
        <v>1155</v>
      </c>
      <c r="C11" s="12">
        <v>2602</v>
      </c>
      <c r="D11" s="12">
        <v>1693</v>
      </c>
      <c r="E11" s="12">
        <v>1958</v>
      </c>
      <c r="F11" s="13">
        <v>755</v>
      </c>
      <c r="G11" s="23"/>
    </row>
    <row r="12" spans="1:8" ht="24.75" customHeight="1">
      <c r="A12" s="20" t="s">
        <v>188</v>
      </c>
      <c r="B12" s="83"/>
      <c r="C12" s="83"/>
      <c r="D12" s="83"/>
      <c r="E12" s="83"/>
      <c r="F12" s="83"/>
      <c r="G12" s="23"/>
    </row>
    <row r="13" spans="1:8">
      <c r="G13" s="1"/>
    </row>
    <row r="14" spans="1:8">
      <c r="G14" s="1"/>
    </row>
    <row r="15" spans="1:8">
      <c r="G15" s="1"/>
    </row>
    <row r="16" spans="1:8">
      <c r="G16" s="1"/>
    </row>
    <row r="17" spans="7:7">
      <c r="G17" s="1"/>
    </row>
  </sheetData>
  <mergeCells count="9">
    <mergeCell ref="A1:F1"/>
    <mergeCell ref="B6:F6"/>
    <mergeCell ref="B7:B8"/>
    <mergeCell ref="C7:C8"/>
    <mergeCell ref="D7:D8"/>
    <mergeCell ref="E7:E8"/>
    <mergeCell ref="F7:F8"/>
    <mergeCell ref="A4:F4"/>
    <mergeCell ref="A3:F3"/>
  </mergeCells>
  <phoneticPr fontId="2" type="noConversion"/>
  <printOptions horizontalCentered="1"/>
  <pageMargins left="0.78740157480314965" right="0.78740157480314965" top="0.59055118110236227" bottom="0.98425196850393704" header="0" footer="0"/>
  <pageSetup paperSize="9" scale="70" orientation="portrait" horizontalDpi="300" verticalDpi="300" r:id="rId1"/>
  <headerFooter alignWithMargins="0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>
  <sheetPr codeName="Hoja6" enableFormatConditionsCalculation="0">
    <pageSetUpPr fitToPage="1"/>
  </sheetPr>
  <dimension ref="A1:K81"/>
  <sheetViews>
    <sheetView view="pageBreakPreview" zoomScale="75" zoomScaleNormal="100" zoomScaleSheetLayoutView="75" workbookViewId="0">
      <selection activeCell="H6" sqref="H6:H8"/>
    </sheetView>
  </sheetViews>
  <sheetFormatPr baseColWidth="10" defaultRowHeight="12.75"/>
  <cols>
    <col min="1" max="1" width="16.140625" customWidth="1"/>
    <col min="2" max="2" width="15.7109375" customWidth="1"/>
    <col min="3" max="3" width="21.5703125" customWidth="1"/>
    <col min="4" max="4" width="20.42578125" customWidth="1"/>
    <col min="5" max="5" width="18.140625" customWidth="1"/>
    <col min="6" max="6" width="15.42578125" customWidth="1"/>
    <col min="7" max="7" width="15.5703125" customWidth="1"/>
    <col min="8" max="8" width="14.7109375" customWidth="1"/>
    <col min="9" max="9" width="13.85546875" customWidth="1"/>
  </cols>
  <sheetData>
    <row r="1" spans="1:11" ht="18">
      <c r="A1" s="122" t="s">
        <v>13</v>
      </c>
      <c r="B1" s="122"/>
      <c r="C1" s="122"/>
      <c r="D1" s="122"/>
      <c r="E1" s="122"/>
      <c r="F1" s="122"/>
      <c r="G1" s="122"/>
      <c r="H1" s="122"/>
      <c r="I1" s="122"/>
    </row>
    <row r="3" spans="1:11" ht="15">
      <c r="A3" s="123" t="s">
        <v>180</v>
      </c>
      <c r="B3" s="123"/>
      <c r="C3" s="123"/>
      <c r="D3" s="123"/>
      <c r="E3" s="123"/>
      <c r="F3" s="123"/>
      <c r="G3" s="123"/>
      <c r="H3" s="123"/>
      <c r="I3" s="123"/>
      <c r="J3" s="40"/>
      <c r="K3" s="40"/>
    </row>
    <row r="4" spans="1:11" ht="15.75" thickBot="1">
      <c r="A4" s="7"/>
      <c r="B4" s="7"/>
      <c r="C4" s="7"/>
      <c r="D4" s="7"/>
      <c r="E4" s="7"/>
      <c r="F4" s="7"/>
      <c r="G4" s="7"/>
      <c r="H4" s="7"/>
      <c r="I4" s="7"/>
    </row>
    <row r="5" spans="1:11" ht="38.25" customHeight="1">
      <c r="A5" s="133" t="s">
        <v>0</v>
      </c>
      <c r="B5" s="132" t="s">
        <v>1</v>
      </c>
      <c r="C5" s="124" t="s">
        <v>2</v>
      </c>
      <c r="D5" s="125"/>
      <c r="E5" s="125"/>
      <c r="F5" s="125"/>
      <c r="G5" s="125"/>
      <c r="H5" s="146"/>
      <c r="I5" s="129" t="s">
        <v>8</v>
      </c>
    </row>
    <row r="6" spans="1:11" ht="32.25" customHeight="1">
      <c r="A6" s="134"/>
      <c r="B6" s="127"/>
      <c r="C6" s="119" t="s">
        <v>3</v>
      </c>
      <c r="D6" s="120"/>
      <c r="E6" s="120"/>
      <c r="F6" s="121"/>
      <c r="G6" s="44"/>
      <c r="H6" s="126" t="s">
        <v>92</v>
      </c>
      <c r="I6" s="130"/>
    </row>
    <row r="7" spans="1:11" ht="31.5" customHeight="1">
      <c r="A7" s="134"/>
      <c r="B7" s="127"/>
      <c r="C7" s="14" t="s">
        <v>4</v>
      </c>
      <c r="D7" s="14" t="s">
        <v>5</v>
      </c>
      <c r="E7" s="14" t="s">
        <v>9</v>
      </c>
      <c r="F7" s="14" t="s">
        <v>11</v>
      </c>
      <c r="G7" s="24" t="s">
        <v>166</v>
      </c>
      <c r="H7" s="127"/>
      <c r="I7" s="130"/>
    </row>
    <row r="8" spans="1:11" ht="12.75" customHeight="1">
      <c r="A8" s="134"/>
      <c r="B8" s="127"/>
      <c r="C8" s="24" t="s">
        <v>94</v>
      </c>
      <c r="D8" s="24" t="s">
        <v>6</v>
      </c>
      <c r="E8" s="24" t="s">
        <v>10</v>
      </c>
      <c r="F8" s="24" t="s">
        <v>3</v>
      </c>
      <c r="G8" s="24"/>
      <c r="H8" s="127"/>
      <c r="I8" s="130"/>
    </row>
    <row r="9" spans="1:11" ht="26.25" customHeight="1">
      <c r="A9" s="84" t="s">
        <v>66</v>
      </c>
      <c r="B9" s="86">
        <v>4</v>
      </c>
      <c r="C9" s="87">
        <v>3</v>
      </c>
      <c r="D9" s="86">
        <v>9</v>
      </c>
      <c r="E9" s="87">
        <v>3</v>
      </c>
      <c r="F9" s="88">
        <v>15</v>
      </c>
      <c r="G9" s="87">
        <v>9</v>
      </c>
      <c r="H9" s="88">
        <v>24</v>
      </c>
      <c r="I9" s="89">
        <v>-20</v>
      </c>
    </row>
    <row r="10" spans="1:11" ht="14.1" customHeight="1">
      <c r="A10" s="85" t="s">
        <v>67</v>
      </c>
      <c r="B10" s="90">
        <v>18</v>
      </c>
      <c r="C10" s="91">
        <v>2</v>
      </c>
      <c r="D10" s="90">
        <v>8</v>
      </c>
      <c r="E10" s="91">
        <v>5</v>
      </c>
      <c r="F10" s="92">
        <v>15</v>
      </c>
      <c r="G10" s="93">
        <v>39</v>
      </c>
      <c r="H10" s="92">
        <v>54</v>
      </c>
      <c r="I10" s="94">
        <v>-36</v>
      </c>
    </row>
    <row r="11" spans="1:11" ht="14.1" customHeight="1">
      <c r="A11" s="85" t="s">
        <v>68</v>
      </c>
      <c r="B11" s="90">
        <v>8</v>
      </c>
      <c r="C11" s="91">
        <v>6</v>
      </c>
      <c r="D11" s="90">
        <v>15</v>
      </c>
      <c r="E11" s="91">
        <v>6</v>
      </c>
      <c r="F11" s="92">
        <v>27</v>
      </c>
      <c r="G11" s="91">
        <v>7</v>
      </c>
      <c r="H11" s="92">
        <v>34</v>
      </c>
      <c r="I11" s="94">
        <v>-26</v>
      </c>
    </row>
    <row r="12" spans="1:11" ht="14.1" customHeight="1">
      <c r="A12" s="85" t="s">
        <v>69</v>
      </c>
      <c r="B12" s="90">
        <v>13</v>
      </c>
      <c r="C12" s="91">
        <v>9</v>
      </c>
      <c r="D12" s="90">
        <v>12</v>
      </c>
      <c r="E12" s="91">
        <v>2</v>
      </c>
      <c r="F12" s="92">
        <v>23</v>
      </c>
      <c r="G12" s="91">
        <v>19</v>
      </c>
      <c r="H12" s="92">
        <v>42</v>
      </c>
      <c r="I12" s="94">
        <v>-29</v>
      </c>
    </row>
    <row r="13" spans="1:11" ht="14.1" customHeight="1">
      <c r="A13" s="85" t="s">
        <v>70</v>
      </c>
      <c r="B13" s="90">
        <v>19</v>
      </c>
      <c r="C13" s="91">
        <v>2</v>
      </c>
      <c r="D13" s="90">
        <v>8</v>
      </c>
      <c r="E13" s="91"/>
      <c r="F13" s="92">
        <v>10</v>
      </c>
      <c r="G13" s="91">
        <v>2</v>
      </c>
      <c r="H13" s="92">
        <v>12</v>
      </c>
      <c r="I13" s="94">
        <v>7</v>
      </c>
    </row>
    <row r="14" spans="1:11" ht="14.1" customHeight="1">
      <c r="A14" s="85" t="s">
        <v>71</v>
      </c>
      <c r="B14" s="90">
        <v>13</v>
      </c>
      <c r="C14" s="91">
        <v>3</v>
      </c>
      <c r="D14" s="90">
        <v>9</v>
      </c>
      <c r="E14" s="91">
        <v>1</v>
      </c>
      <c r="F14" s="92">
        <v>13</v>
      </c>
      <c r="G14" s="91">
        <v>22</v>
      </c>
      <c r="H14" s="92">
        <v>35</v>
      </c>
      <c r="I14" s="94">
        <v>-22</v>
      </c>
    </row>
    <row r="15" spans="1:11" ht="14.1" customHeight="1">
      <c r="A15" s="85" t="s">
        <v>72</v>
      </c>
      <c r="B15" s="90">
        <v>15</v>
      </c>
      <c r="C15" s="91">
        <v>4</v>
      </c>
      <c r="D15" s="90">
        <v>10</v>
      </c>
      <c r="E15" s="91">
        <v>7</v>
      </c>
      <c r="F15" s="92">
        <v>21</v>
      </c>
      <c r="G15" s="91">
        <v>41</v>
      </c>
      <c r="H15" s="92">
        <v>62</v>
      </c>
      <c r="I15" s="94">
        <v>-47</v>
      </c>
    </row>
    <row r="16" spans="1:11" ht="14.1" customHeight="1">
      <c r="A16" s="85" t="s">
        <v>73</v>
      </c>
      <c r="B16" s="90">
        <v>17</v>
      </c>
      <c r="C16" s="91">
        <v>8</v>
      </c>
      <c r="D16" s="90">
        <v>7</v>
      </c>
      <c r="E16" s="91"/>
      <c r="F16" s="92">
        <v>15</v>
      </c>
      <c r="G16" s="91">
        <v>1</v>
      </c>
      <c r="H16" s="92">
        <v>16</v>
      </c>
      <c r="I16" s="94">
        <v>1</v>
      </c>
    </row>
    <row r="17" spans="1:9" ht="14.1" customHeight="1">
      <c r="A17" s="85" t="s">
        <v>74</v>
      </c>
      <c r="B17" s="90">
        <v>11</v>
      </c>
      <c r="C17" s="91">
        <v>2</v>
      </c>
      <c r="D17" s="90">
        <v>5</v>
      </c>
      <c r="E17" s="91"/>
      <c r="F17" s="92">
        <v>7</v>
      </c>
      <c r="G17" s="91">
        <v>20</v>
      </c>
      <c r="H17" s="92">
        <v>27</v>
      </c>
      <c r="I17" s="94">
        <v>-16</v>
      </c>
    </row>
    <row r="18" spans="1:9" ht="14.1" customHeight="1">
      <c r="A18" s="85" t="s">
        <v>75</v>
      </c>
      <c r="B18" s="90">
        <v>11</v>
      </c>
      <c r="C18" s="91">
        <v>10</v>
      </c>
      <c r="D18" s="90">
        <v>7</v>
      </c>
      <c r="E18" s="91"/>
      <c r="F18" s="92">
        <v>17</v>
      </c>
      <c r="G18" s="91">
        <v>11</v>
      </c>
      <c r="H18" s="92">
        <v>28</v>
      </c>
      <c r="I18" s="94">
        <v>-17</v>
      </c>
    </row>
    <row r="19" spans="1:9" ht="14.1" customHeight="1">
      <c r="A19" s="85" t="s">
        <v>76</v>
      </c>
      <c r="B19" s="90">
        <v>13</v>
      </c>
      <c r="C19" s="91">
        <v>5</v>
      </c>
      <c r="D19" s="90">
        <v>4</v>
      </c>
      <c r="E19" s="91">
        <v>1</v>
      </c>
      <c r="F19" s="92">
        <v>10</v>
      </c>
      <c r="G19" s="91">
        <v>21</v>
      </c>
      <c r="H19" s="92">
        <v>31</v>
      </c>
      <c r="I19" s="94">
        <v>-18</v>
      </c>
    </row>
    <row r="20" spans="1:9" ht="14.1" customHeight="1">
      <c r="A20" s="85" t="s">
        <v>77</v>
      </c>
      <c r="B20" s="90">
        <v>11</v>
      </c>
      <c r="C20" s="91">
        <v>3</v>
      </c>
      <c r="D20" s="90">
        <v>7</v>
      </c>
      <c r="E20" s="91">
        <v>5</v>
      </c>
      <c r="F20" s="92">
        <v>15</v>
      </c>
      <c r="G20" s="91">
        <v>15</v>
      </c>
      <c r="H20" s="92">
        <v>30</v>
      </c>
      <c r="I20" s="94">
        <v>-19</v>
      </c>
    </row>
    <row r="21" spans="1:9" ht="14.1" customHeight="1">
      <c r="A21" s="85"/>
      <c r="B21" s="95"/>
      <c r="C21" s="96"/>
      <c r="D21" s="95"/>
      <c r="E21" s="96"/>
      <c r="F21" s="92"/>
      <c r="G21" s="96"/>
      <c r="H21" s="92"/>
      <c r="I21" s="94"/>
    </row>
    <row r="22" spans="1:9" ht="14.1" customHeight="1" thickBot="1">
      <c r="A22" s="27" t="s">
        <v>91</v>
      </c>
      <c r="B22" s="97">
        <v>153</v>
      </c>
      <c r="C22" s="97">
        <v>57</v>
      </c>
      <c r="D22" s="97">
        <v>101</v>
      </c>
      <c r="E22" s="97">
        <v>30</v>
      </c>
      <c r="F22" s="97">
        <v>188</v>
      </c>
      <c r="G22" s="97">
        <f>SUM(G9:G20)</f>
        <v>207</v>
      </c>
      <c r="H22" s="97">
        <v>395</v>
      </c>
      <c r="I22" s="98">
        <v>-242</v>
      </c>
    </row>
    <row r="59" s="26" customFormat="1"/>
    <row r="80" spans="1:1" ht="14.1" customHeight="1">
      <c r="A80" t="s">
        <v>195</v>
      </c>
    </row>
    <row r="81" spans="1:7">
      <c r="A81" s="145"/>
      <c r="B81" s="145"/>
      <c r="C81" s="145"/>
      <c r="D81" s="145"/>
      <c r="E81" s="145"/>
      <c r="F81" s="145"/>
      <c r="G81" s="145"/>
    </row>
  </sheetData>
  <mergeCells count="9">
    <mergeCell ref="A81:G81"/>
    <mergeCell ref="A1:I1"/>
    <mergeCell ref="A5:A8"/>
    <mergeCell ref="B5:B8"/>
    <mergeCell ref="C5:H5"/>
    <mergeCell ref="I5:I8"/>
    <mergeCell ref="C6:F6"/>
    <mergeCell ref="H6:H8"/>
    <mergeCell ref="A3:I3"/>
  </mergeCells>
  <phoneticPr fontId="2" type="noConversion"/>
  <printOptions horizontalCentered="1"/>
  <pageMargins left="0.59055118110236227" right="0.59055118110236227" top="0.59055118110236227" bottom="0.59055118110236227" header="0" footer="0"/>
  <pageSetup paperSize="9" scale="56" orientation="portrait" r:id="rId1"/>
  <headerFooter alignWithMargins="0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>
  <sheetPr codeName="Hoja7" enableFormatConditionsCalculation="0">
    <pageSetUpPr fitToPage="1"/>
  </sheetPr>
  <dimension ref="A1:K57"/>
  <sheetViews>
    <sheetView tabSelected="1" view="pageBreakPreview" zoomScaleNormal="75" zoomScaleSheetLayoutView="100" workbookViewId="0">
      <selection activeCell="B9" sqref="B9"/>
    </sheetView>
  </sheetViews>
  <sheetFormatPr baseColWidth="10" defaultRowHeight="12.75"/>
  <cols>
    <col min="1" max="1" width="46.85546875" style="29" customWidth="1"/>
    <col min="2" max="2" width="22.7109375" style="29" customWidth="1"/>
    <col min="3" max="3" width="20.42578125" style="29" customWidth="1"/>
    <col min="4" max="4" width="11.42578125" style="29"/>
    <col min="5" max="5" width="25.140625" style="30" customWidth="1"/>
    <col min="6" max="6" width="10.85546875" style="30" customWidth="1"/>
    <col min="7" max="8" width="11.42578125" style="30"/>
    <col min="9" max="9" width="15.5703125" style="30" customWidth="1"/>
    <col min="10" max="11" width="11.42578125" style="30"/>
    <col min="12" max="16384" width="11.42578125" style="29"/>
  </cols>
  <sheetData>
    <row r="1" spans="1:11" ht="18">
      <c r="A1" s="142" t="s">
        <v>13</v>
      </c>
      <c r="B1" s="142"/>
      <c r="C1" s="142"/>
    </row>
    <row r="3" spans="1:11" ht="15">
      <c r="A3" s="147" t="s">
        <v>98</v>
      </c>
      <c r="B3" s="147"/>
      <c r="C3" s="147"/>
    </row>
    <row r="4" spans="1:11" ht="15">
      <c r="A4" s="147" t="s">
        <v>189</v>
      </c>
      <c r="B4" s="147"/>
      <c r="C4" s="147"/>
    </row>
    <row r="5" spans="1:11" ht="13.5" thickBot="1">
      <c r="A5" s="31"/>
      <c r="B5" s="31"/>
      <c r="C5" s="31"/>
    </row>
    <row r="6" spans="1:11" ht="25.5" customHeight="1">
      <c r="A6" s="133" t="s">
        <v>78</v>
      </c>
      <c r="B6" s="62" t="s">
        <v>60</v>
      </c>
      <c r="C6" s="58" t="s">
        <v>60</v>
      </c>
    </row>
    <row r="7" spans="1:11" ht="25.5" customHeight="1" thickBot="1">
      <c r="A7" s="135"/>
      <c r="B7" s="15" t="s">
        <v>79</v>
      </c>
      <c r="C7" s="59" t="s">
        <v>80</v>
      </c>
    </row>
    <row r="8" spans="1:11" ht="21.75" customHeight="1">
      <c r="A8" s="99" t="s">
        <v>95</v>
      </c>
      <c r="B8" s="65">
        <v>5</v>
      </c>
      <c r="C8" s="111">
        <v>6</v>
      </c>
      <c r="G8" s="32"/>
      <c r="K8" s="32"/>
    </row>
    <row r="9" spans="1:11" s="33" customFormat="1" ht="14.1" customHeight="1">
      <c r="A9" s="101" t="s">
        <v>16</v>
      </c>
      <c r="B9" s="115">
        <v>7</v>
      </c>
      <c r="C9" s="116">
        <v>6</v>
      </c>
      <c r="E9" s="30"/>
      <c r="F9" s="30"/>
      <c r="G9" s="32"/>
      <c r="H9" s="34"/>
      <c r="I9" s="30"/>
      <c r="J9" s="30"/>
      <c r="K9" s="32"/>
    </row>
    <row r="10" spans="1:11" s="33" customFormat="1" ht="14.1" customHeight="1">
      <c r="A10" s="101"/>
      <c r="B10" s="107"/>
      <c r="C10" s="105"/>
      <c r="E10" s="30"/>
      <c r="F10" s="30"/>
      <c r="G10" s="32"/>
      <c r="H10" s="34"/>
      <c r="I10" s="30"/>
      <c r="J10" s="30"/>
      <c r="K10" s="32"/>
    </row>
    <row r="11" spans="1:11" ht="14.1" customHeight="1">
      <c r="A11" s="110" t="s">
        <v>121</v>
      </c>
      <c r="B11" s="112">
        <v>31</v>
      </c>
      <c r="C11" s="77">
        <v>7</v>
      </c>
      <c r="G11" s="32"/>
      <c r="K11" s="32"/>
    </row>
    <row r="12" spans="1:11" ht="14.1" customHeight="1">
      <c r="A12" s="110" t="s">
        <v>122</v>
      </c>
      <c r="B12" s="112">
        <v>1</v>
      </c>
      <c r="C12" s="77">
        <v>1</v>
      </c>
      <c r="G12" s="32"/>
      <c r="K12" s="32"/>
    </row>
    <row r="13" spans="1:11" ht="14.1" customHeight="1">
      <c r="A13" s="110" t="s">
        <v>123</v>
      </c>
      <c r="B13" s="112">
        <v>17</v>
      </c>
      <c r="C13" s="77">
        <v>11</v>
      </c>
      <c r="G13" s="32"/>
      <c r="K13" s="32"/>
    </row>
    <row r="14" spans="1:11" ht="14.1" customHeight="1">
      <c r="A14" s="110" t="s">
        <v>124</v>
      </c>
      <c r="B14" s="112">
        <v>15</v>
      </c>
      <c r="C14" s="77">
        <v>14</v>
      </c>
      <c r="G14" s="32"/>
      <c r="K14" s="32"/>
    </row>
    <row r="15" spans="1:11" ht="14.1" customHeight="1">
      <c r="A15" s="110" t="s">
        <v>125</v>
      </c>
      <c r="B15" s="112">
        <v>0</v>
      </c>
      <c r="C15" s="77">
        <v>0</v>
      </c>
      <c r="G15" s="32"/>
      <c r="K15" s="32"/>
    </row>
    <row r="16" spans="1:11" ht="14.1" customHeight="1">
      <c r="A16" s="110" t="s">
        <v>126</v>
      </c>
      <c r="B16" s="112">
        <v>11</v>
      </c>
      <c r="C16" s="77">
        <v>5</v>
      </c>
      <c r="G16" s="32"/>
      <c r="K16" s="32"/>
    </row>
    <row r="17" spans="1:11" ht="14.1" customHeight="1">
      <c r="A17" s="110" t="s">
        <v>127</v>
      </c>
      <c r="B17" s="112">
        <v>0</v>
      </c>
      <c r="C17" s="77">
        <v>0</v>
      </c>
      <c r="G17" s="32"/>
      <c r="K17" s="32"/>
    </row>
    <row r="18" spans="1:11" ht="14.1" customHeight="1">
      <c r="A18" s="110" t="s">
        <v>128</v>
      </c>
      <c r="B18" s="112">
        <v>3</v>
      </c>
      <c r="C18" s="77">
        <v>2</v>
      </c>
      <c r="G18" s="32"/>
      <c r="K18" s="32"/>
    </row>
    <row r="19" spans="1:11" ht="14.1" customHeight="1">
      <c r="A19" s="110" t="s">
        <v>129</v>
      </c>
      <c r="B19" s="112">
        <v>14</v>
      </c>
      <c r="C19" s="77">
        <v>3</v>
      </c>
      <c r="G19" s="32"/>
      <c r="K19" s="32"/>
    </row>
    <row r="20" spans="1:11" ht="14.1" customHeight="1">
      <c r="A20" s="110" t="s">
        <v>164</v>
      </c>
      <c r="B20" s="112">
        <v>4</v>
      </c>
      <c r="C20" s="77">
        <v>6</v>
      </c>
      <c r="G20" s="32"/>
      <c r="K20" s="32"/>
    </row>
    <row r="21" spans="1:11" ht="14.1" customHeight="1">
      <c r="A21" s="110" t="s">
        <v>165</v>
      </c>
      <c r="B21" s="112">
        <v>2</v>
      </c>
      <c r="C21" s="77">
        <v>1</v>
      </c>
      <c r="G21" s="32"/>
      <c r="K21" s="32"/>
    </row>
    <row r="22" spans="1:11" ht="14.1" customHeight="1">
      <c r="A22" s="110" t="s">
        <v>130</v>
      </c>
      <c r="B22" s="112">
        <v>2</v>
      </c>
      <c r="C22" s="77">
        <v>0</v>
      </c>
      <c r="G22" s="32"/>
      <c r="K22" s="32"/>
    </row>
    <row r="23" spans="1:11" s="33" customFormat="1" ht="14.1" customHeight="1">
      <c r="A23" s="101" t="s">
        <v>93</v>
      </c>
      <c r="B23" s="115">
        <v>100</v>
      </c>
      <c r="C23" s="116">
        <v>50</v>
      </c>
      <c r="E23" s="30"/>
      <c r="F23" s="30"/>
      <c r="G23" s="32"/>
      <c r="H23" s="34"/>
      <c r="I23" s="30"/>
      <c r="J23" s="30"/>
      <c r="K23" s="32"/>
    </row>
    <row r="24" spans="1:11" s="33" customFormat="1" ht="14.1" customHeight="1">
      <c r="A24" s="101"/>
      <c r="B24" s="107"/>
      <c r="C24" s="105"/>
      <c r="E24" s="30"/>
      <c r="F24" s="30"/>
      <c r="G24" s="32"/>
      <c r="H24" s="34"/>
      <c r="I24" s="30"/>
      <c r="J24" s="30"/>
      <c r="K24" s="32"/>
    </row>
    <row r="25" spans="1:11" ht="14.1" customHeight="1">
      <c r="A25" s="110" t="s">
        <v>131</v>
      </c>
      <c r="B25" s="112">
        <v>2</v>
      </c>
      <c r="C25" s="113">
        <v>0</v>
      </c>
      <c r="G25" s="32"/>
      <c r="K25" s="32"/>
    </row>
    <row r="26" spans="1:11" ht="14.1" customHeight="1">
      <c r="A26" s="110" t="s">
        <v>132</v>
      </c>
      <c r="B26" s="112">
        <v>24</v>
      </c>
      <c r="C26" s="113">
        <v>10</v>
      </c>
      <c r="G26" s="32"/>
      <c r="K26" s="32"/>
    </row>
    <row r="27" spans="1:11" ht="14.1" customHeight="1">
      <c r="A27" s="110" t="s">
        <v>173</v>
      </c>
      <c r="B27" s="112">
        <v>0</v>
      </c>
      <c r="C27" s="113">
        <v>0</v>
      </c>
      <c r="G27" s="32"/>
      <c r="K27" s="32"/>
    </row>
    <row r="28" spans="1:11" ht="14.1" customHeight="1">
      <c r="A28" s="110" t="s">
        <v>174</v>
      </c>
      <c r="B28" s="112">
        <v>7</v>
      </c>
      <c r="C28" s="113">
        <v>1</v>
      </c>
      <c r="G28" s="32"/>
      <c r="K28" s="32"/>
    </row>
    <row r="29" spans="1:11" ht="14.1" customHeight="1">
      <c r="A29" s="110" t="s">
        <v>175</v>
      </c>
      <c r="B29" s="112">
        <v>9</v>
      </c>
      <c r="C29" s="113">
        <v>3</v>
      </c>
      <c r="G29" s="32"/>
      <c r="K29" s="32"/>
    </row>
    <row r="30" spans="1:11" ht="14.1" customHeight="1">
      <c r="A30" s="110" t="s">
        <v>133</v>
      </c>
      <c r="B30" s="112">
        <v>18</v>
      </c>
      <c r="C30" s="113">
        <v>3</v>
      </c>
      <c r="G30" s="32"/>
      <c r="K30" s="32"/>
    </row>
    <row r="31" spans="1:11" ht="14.1" customHeight="1">
      <c r="A31" s="110" t="s">
        <v>134</v>
      </c>
      <c r="B31" s="112">
        <v>1</v>
      </c>
      <c r="C31" s="113">
        <v>0</v>
      </c>
      <c r="G31" s="32"/>
      <c r="K31" s="32"/>
    </row>
    <row r="32" spans="1:11" ht="14.1" customHeight="1">
      <c r="A32" s="110" t="s">
        <v>135</v>
      </c>
      <c r="B32" s="112">
        <v>7</v>
      </c>
      <c r="C32" s="113">
        <v>1</v>
      </c>
      <c r="G32" s="32"/>
      <c r="K32" s="32"/>
    </row>
    <row r="33" spans="1:11" ht="14.1" customHeight="1">
      <c r="A33" s="110" t="s">
        <v>136</v>
      </c>
      <c r="B33" s="112">
        <v>4</v>
      </c>
      <c r="C33" s="113">
        <v>1</v>
      </c>
      <c r="G33" s="32"/>
      <c r="K33" s="32"/>
    </row>
    <row r="34" spans="1:11" ht="14.1" customHeight="1">
      <c r="A34" s="110" t="s">
        <v>137</v>
      </c>
      <c r="B34" s="112">
        <v>45</v>
      </c>
      <c r="C34" s="113">
        <v>10</v>
      </c>
      <c r="G34" s="32"/>
      <c r="K34" s="32"/>
    </row>
    <row r="35" spans="1:11" ht="14.1" customHeight="1">
      <c r="A35" s="110" t="s">
        <v>138</v>
      </c>
      <c r="B35" s="112">
        <v>18</v>
      </c>
      <c r="C35" s="113">
        <v>4</v>
      </c>
      <c r="G35" s="32"/>
      <c r="K35" s="32"/>
    </row>
    <row r="36" spans="1:11" s="33" customFormat="1" ht="14.1" customHeight="1">
      <c r="A36" s="110" t="s">
        <v>139</v>
      </c>
      <c r="B36" s="112">
        <v>19</v>
      </c>
      <c r="C36" s="114" t="s">
        <v>176</v>
      </c>
      <c r="E36" s="30"/>
      <c r="F36" s="30"/>
      <c r="G36" s="32"/>
      <c r="H36" s="34"/>
      <c r="I36" s="30"/>
      <c r="J36" s="30"/>
      <c r="K36" s="32"/>
    </row>
    <row r="37" spans="1:11" s="33" customFormat="1" ht="14.1" customHeight="1">
      <c r="A37" s="110" t="s">
        <v>140</v>
      </c>
      <c r="B37" s="112">
        <v>1</v>
      </c>
      <c r="C37" s="113">
        <v>0</v>
      </c>
      <c r="E37" s="30"/>
      <c r="F37" s="30"/>
      <c r="G37" s="32"/>
      <c r="H37" s="34"/>
      <c r="I37" s="30"/>
      <c r="J37" s="30"/>
      <c r="K37" s="32"/>
    </row>
    <row r="38" spans="1:11" ht="14.1" customHeight="1">
      <c r="A38" s="110" t="s">
        <v>141</v>
      </c>
      <c r="B38" s="112">
        <v>1</v>
      </c>
      <c r="C38" s="114" t="s">
        <v>177</v>
      </c>
      <c r="G38" s="32"/>
      <c r="K38" s="32"/>
    </row>
    <row r="39" spans="1:11" ht="14.1" customHeight="1">
      <c r="A39" s="101" t="s">
        <v>40</v>
      </c>
      <c r="B39" s="115">
        <v>156</v>
      </c>
      <c r="C39" s="116">
        <v>33</v>
      </c>
      <c r="G39" s="32"/>
      <c r="K39" s="32"/>
    </row>
    <row r="40" spans="1:11" ht="14.1" customHeight="1">
      <c r="A40" s="101"/>
      <c r="B40" s="107"/>
      <c r="C40" s="105"/>
      <c r="G40" s="32"/>
      <c r="K40" s="32"/>
    </row>
    <row r="41" spans="1:11" ht="14.1" customHeight="1">
      <c r="A41" s="110" t="s">
        <v>142</v>
      </c>
      <c r="B41" s="112">
        <v>38</v>
      </c>
      <c r="C41" s="113">
        <v>38</v>
      </c>
      <c r="G41" s="32"/>
      <c r="K41" s="32"/>
    </row>
    <row r="42" spans="1:11" ht="14.1" customHeight="1">
      <c r="A42" s="110" t="s">
        <v>143</v>
      </c>
      <c r="B42" s="112">
        <v>3</v>
      </c>
      <c r="C42" s="113">
        <v>0</v>
      </c>
      <c r="G42" s="32"/>
      <c r="K42" s="32"/>
    </row>
    <row r="43" spans="1:11" ht="14.1" customHeight="1">
      <c r="A43" s="110" t="s">
        <v>144</v>
      </c>
      <c r="B43" s="112">
        <v>15</v>
      </c>
      <c r="C43" s="113">
        <v>2</v>
      </c>
      <c r="G43" s="32"/>
      <c r="K43" s="32"/>
    </row>
    <row r="44" spans="1:11" ht="14.1" customHeight="1">
      <c r="A44" s="110" t="s">
        <v>145</v>
      </c>
      <c r="B44" s="112">
        <v>28</v>
      </c>
      <c r="C44" s="113">
        <v>3</v>
      </c>
      <c r="G44" s="32"/>
    </row>
    <row r="45" spans="1:11" ht="14.1" customHeight="1">
      <c r="A45" s="110" t="s">
        <v>146</v>
      </c>
      <c r="B45" s="112">
        <v>30</v>
      </c>
      <c r="C45" s="113">
        <v>10</v>
      </c>
      <c r="G45" s="32"/>
    </row>
    <row r="46" spans="1:11" s="33" customFormat="1" ht="14.1" customHeight="1">
      <c r="A46" s="110" t="s">
        <v>147</v>
      </c>
      <c r="B46" s="112">
        <v>1</v>
      </c>
      <c r="C46" s="113">
        <v>0</v>
      </c>
      <c r="E46" s="30"/>
      <c r="F46" s="30"/>
      <c r="G46" s="32"/>
      <c r="H46" s="34"/>
      <c r="I46" s="34"/>
      <c r="J46" s="34"/>
      <c r="K46" s="34"/>
    </row>
    <row r="47" spans="1:11" s="33" customFormat="1" ht="14.1" customHeight="1">
      <c r="A47" s="110" t="s">
        <v>148</v>
      </c>
      <c r="B47" s="112">
        <v>12</v>
      </c>
      <c r="C47" s="113">
        <v>2</v>
      </c>
      <c r="E47" s="30"/>
      <c r="F47" s="30"/>
      <c r="G47" s="32"/>
      <c r="H47" s="34"/>
      <c r="I47" s="34"/>
      <c r="J47" s="34"/>
      <c r="K47" s="34"/>
    </row>
    <row r="48" spans="1:11" ht="14.1" customHeight="1">
      <c r="A48" s="110" t="s">
        <v>149</v>
      </c>
      <c r="B48" s="112">
        <v>0</v>
      </c>
      <c r="C48" s="113">
        <v>1</v>
      </c>
      <c r="G48" s="32"/>
    </row>
    <row r="49" spans="1:11" ht="14.1" customHeight="1">
      <c r="A49" s="101" t="s">
        <v>50</v>
      </c>
      <c r="B49" s="115">
        <v>127</v>
      </c>
      <c r="C49" s="116">
        <v>56</v>
      </c>
      <c r="G49" s="32"/>
    </row>
    <row r="50" spans="1:11" s="33" customFormat="1" ht="14.1" customHeight="1">
      <c r="A50" s="101"/>
      <c r="B50" s="107"/>
      <c r="C50" s="105"/>
      <c r="E50" s="30"/>
      <c r="F50" s="30"/>
      <c r="G50" s="32"/>
      <c r="H50" s="34"/>
      <c r="I50" s="34"/>
      <c r="J50" s="34"/>
      <c r="K50" s="34"/>
    </row>
    <row r="51" spans="1:11" s="33" customFormat="1" ht="14.1" customHeight="1">
      <c r="A51" s="100" t="s">
        <v>51</v>
      </c>
      <c r="B51" s="66">
        <v>15</v>
      </c>
      <c r="C51" s="77">
        <v>12</v>
      </c>
      <c r="E51" s="30"/>
      <c r="F51" s="30"/>
      <c r="G51" s="32"/>
      <c r="H51" s="34"/>
      <c r="I51" s="34"/>
      <c r="J51" s="34"/>
      <c r="K51" s="34"/>
    </row>
    <row r="52" spans="1:11" ht="14.1" customHeight="1">
      <c r="A52" s="100" t="s">
        <v>52</v>
      </c>
      <c r="B52" s="66">
        <v>4</v>
      </c>
      <c r="C52" s="77">
        <v>0</v>
      </c>
      <c r="G52" s="32"/>
    </row>
    <row r="53" spans="1:11" ht="14.1" customHeight="1">
      <c r="A53" s="101" t="s">
        <v>53</v>
      </c>
      <c r="B53" s="115">
        <v>19</v>
      </c>
      <c r="C53" s="116">
        <v>12</v>
      </c>
      <c r="G53" s="32"/>
    </row>
    <row r="54" spans="1:11" s="35" customFormat="1" ht="14.1" customHeight="1">
      <c r="A54" s="101"/>
      <c r="B54" s="107"/>
      <c r="C54" s="105"/>
      <c r="E54" s="30"/>
      <c r="F54" s="30"/>
      <c r="G54" s="32"/>
      <c r="H54" s="36"/>
      <c r="I54" s="36"/>
      <c r="J54" s="36"/>
      <c r="K54" s="36"/>
    </row>
    <row r="55" spans="1:11" ht="14.1" customHeight="1">
      <c r="A55" s="100" t="s">
        <v>81</v>
      </c>
      <c r="B55" s="66">
        <v>14</v>
      </c>
      <c r="C55" s="77">
        <v>0</v>
      </c>
    </row>
    <row r="56" spans="1:11">
      <c r="A56" s="63"/>
      <c r="B56" s="52"/>
      <c r="C56" s="51"/>
    </row>
    <row r="57" spans="1:11" ht="13.5" thickBot="1">
      <c r="A57" s="50" t="s">
        <v>54</v>
      </c>
      <c r="B57" s="53">
        <f>SUM(B9,B23,B39,B49,B53,B55)</f>
        <v>423</v>
      </c>
      <c r="C57" s="54">
        <v>157</v>
      </c>
      <c r="D57" s="38"/>
    </row>
  </sheetData>
  <mergeCells count="4">
    <mergeCell ref="A6:A7"/>
    <mergeCell ref="A1:C1"/>
    <mergeCell ref="A3:C3"/>
    <mergeCell ref="A4:C4"/>
  </mergeCells>
  <phoneticPr fontId="2" type="noConversion"/>
  <printOptions horizontalCentered="1"/>
  <pageMargins left="0.78740157480314965" right="0.78740157480314965" top="0.59055118110236227" bottom="0.98425196850393704" header="0" footer="0"/>
  <pageSetup paperSize="9" scale="49" orientation="portrait" horizontalDpi="300" verticalDpi="300" r:id="rId1"/>
  <headerFooter alignWithMargins="0"/>
  <ignoredErrors>
    <ignoredError sqref="C36:C38" numberStoredAsText="1"/>
  </ignoredErrors>
  <drawing r:id="rId2"/>
</worksheet>
</file>

<file path=xl/worksheets/sheet8.xml><?xml version="1.0" encoding="utf-8"?>
<worksheet xmlns="http://schemas.openxmlformats.org/spreadsheetml/2006/main" xmlns:r="http://schemas.openxmlformats.org/officeDocument/2006/relationships">
  <sheetPr codeName="Hoja8">
    <pageSetUpPr fitToPage="1"/>
  </sheetPr>
  <dimension ref="A1:K21"/>
  <sheetViews>
    <sheetView view="pageBreakPreview" zoomScale="75" zoomScaleNormal="60" zoomScaleSheetLayoutView="75" workbookViewId="0">
      <selection activeCell="K17" sqref="K17"/>
    </sheetView>
  </sheetViews>
  <sheetFormatPr baseColWidth="10" defaultRowHeight="12.75"/>
  <cols>
    <col min="1" max="1" width="32.85546875" style="29" customWidth="1"/>
    <col min="2" max="2" width="22.7109375" style="29" customWidth="1"/>
    <col min="3" max="8" width="20.7109375" style="29" customWidth="1"/>
    <col min="9" max="9" width="11.7109375" style="29" customWidth="1"/>
    <col min="10" max="10" width="15.140625" style="29" customWidth="1"/>
    <col min="11" max="11" width="10.5703125" style="29" customWidth="1"/>
    <col min="12" max="16384" width="11.42578125" style="29"/>
  </cols>
  <sheetData>
    <row r="1" spans="1:11" ht="18">
      <c r="A1" s="142" t="s">
        <v>13</v>
      </c>
      <c r="B1" s="142"/>
      <c r="C1" s="142"/>
      <c r="D1" s="142"/>
      <c r="E1" s="142"/>
      <c r="F1" s="142"/>
      <c r="G1" s="142"/>
      <c r="H1" s="142"/>
      <c r="I1" s="142"/>
      <c r="J1" s="142"/>
    </row>
    <row r="3" spans="1:11" ht="15">
      <c r="A3" s="148" t="s">
        <v>190</v>
      </c>
      <c r="B3" s="148"/>
      <c r="C3" s="148"/>
      <c r="D3" s="148"/>
      <c r="E3" s="148"/>
      <c r="F3" s="148"/>
      <c r="G3" s="148"/>
      <c r="H3" s="148"/>
      <c r="I3" s="148"/>
      <c r="J3" s="148"/>
      <c r="K3" s="42"/>
    </row>
    <row r="4" spans="1:11" ht="13.5" thickBot="1">
      <c r="A4" s="31"/>
      <c r="B4" s="31"/>
      <c r="C4" s="31"/>
      <c r="D4" s="31"/>
      <c r="E4" s="31"/>
      <c r="F4" s="31"/>
      <c r="G4" s="31"/>
      <c r="H4" s="31"/>
      <c r="I4" s="31"/>
      <c r="J4" s="30"/>
    </row>
    <row r="5" spans="1:11" ht="23.25" customHeight="1">
      <c r="A5" s="56"/>
      <c r="B5" s="124" t="s">
        <v>83</v>
      </c>
      <c r="C5" s="125"/>
      <c r="D5" s="125"/>
      <c r="E5" s="125"/>
      <c r="F5" s="125"/>
      <c r="G5" s="125"/>
      <c r="H5" s="125"/>
      <c r="I5" s="125"/>
      <c r="J5" s="125"/>
    </row>
    <row r="6" spans="1:11" ht="21.75" customHeight="1">
      <c r="A6" s="64" t="s">
        <v>82</v>
      </c>
      <c r="B6" s="14" t="s">
        <v>160</v>
      </c>
      <c r="C6" s="14" t="s">
        <v>84</v>
      </c>
      <c r="D6" s="14" t="s">
        <v>86</v>
      </c>
      <c r="E6" s="14" t="s">
        <v>158</v>
      </c>
      <c r="F6" s="14" t="s">
        <v>88</v>
      </c>
      <c r="G6" s="14" t="s">
        <v>88</v>
      </c>
      <c r="H6" s="14" t="s">
        <v>88</v>
      </c>
      <c r="I6" s="149" t="s">
        <v>168</v>
      </c>
      <c r="J6" s="37" t="s">
        <v>11</v>
      </c>
    </row>
    <row r="7" spans="1:11" ht="22.5" customHeight="1" thickBot="1">
      <c r="A7" s="57"/>
      <c r="B7" s="15" t="s">
        <v>161</v>
      </c>
      <c r="C7" s="15" t="s">
        <v>85</v>
      </c>
      <c r="D7" s="15" t="s">
        <v>87</v>
      </c>
      <c r="E7" s="15" t="s">
        <v>159</v>
      </c>
      <c r="F7" s="15" t="s">
        <v>57</v>
      </c>
      <c r="G7" s="15" t="s">
        <v>89</v>
      </c>
      <c r="H7" s="15" t="s">
        <v>90</v>
      </c>
      <c r="I7" s="150"/>
      <c r="J7" s="41" t="s">
        <v>163</v>
      </c>
    </row>
    <row r="8" spans="1:11" ht="30" customHeight="1">
      <c r="A8" s="99" t="s">
        <v>150</v>
      </c>
      <c r="B8" s="102"/>
      <c r="C8" s="102"/>
      <c r="D8" s="102">
        <v>21</v>
      </c>
      <c r="E8" s="102">
        <v>1</v>
      </c>
      <c r="F8" s="102">
        <v>9</v>
      </c>
      <c r="G8" s="102"/>
      <c r="H8" s="102"/>
      <c r="I8" s="102"/>
      <c r="J8" s="103">
        <v>31</v>
      </c>
    </row>
    <row r="9" spans="1:11" ht="15" customHeight="1">
      <c r="A9" s="100" t="s">
        <v>151</v>
      </c>
      <c r="B9" s="104"/>
      <c r="C9" s="104"/>
      <c r="D9" s="104"/>
      <c r="E9" s="104"/>
      <c r="F9" s="104">
        <v>2</v>
      </c>
      <c r="G9" s="104">
        <v>1</v>
      </c>
      <c r="H9" s="104">
        <v>1</v>
      </c>
      <c r="I9" s="104">
        <v>2</v>
      </c>
      <c r="J9" s="105">
        <v>6</v>
      </c>
    </row>
    <row r="10" spans="1:11" ht="15" customHeight="1">
      <c r="A10" s="100" t="s">
        <v>152</v>
      </c>
      <c r="B10" s="104">
        <v>1</v>
      </c>
      <c r="C10" s="104"/>
      <c r="D10" s="104">
        <v>17</v>
      </c>
      <c r="E10" s="104">
        <v>1</v>
      </c>
      <c r="F10" s="104">
        <v>14</v>
      </c>
      <c r="G10" s="104">
        <v>5</v>
      </c>
      <c r="H10" s="104"/>
      <c r="I10" s="104">
        <v>4</v>
      </c>
      <c r="J10" s="105">
        <v>42</v>
      </c>
    </row>
    <row r="11" spans="1:11" ht="15" customHeight="1">
      <c r="A11" s="100" t="s">
        <v>145</v>
      </c>
      <c r="B11" s="104"/>
      <c r="C11" s="104"/>
      <c r="D11" s="104">
        <v>1</v>
      </c>
      <c r="E11" s="104"/>
      <c r="F11" s="104"/>
      <c r="G11" s="104"/>
      <c r="H11" s="104"/>
      <c r="I11" s="104">
        <v>3</v>
      </c>
      <c r="J11" s="105">
        <v>4</v>
      </c>
    </row>
    <row r="12" spans="1:11" ht="15" customHeight="1">
      <c r="A12" s="100" t="s">
        <v>153</v>
      </c>
      <c r="B12" s="104"/>
      <c r="C12" s="104"/>
      <c r="D12" s="104">
        <v>1</v>
      </c>
      <c r="E12" s="104"/>
      <c r="F12" s="104"/>
      <c r="G12" s="104"/>
      <c r="H12" s="104"/>
      <c r="I12" s="104">
        <v>2</v>
      </c>
      <c r="J12" s="105">
        <v>3</v>
      </c>
    </row>
    <row r="13" spans="1:11" ht="15" customHeight="1">
      <c r="A13" s="100" t="s">
        <v>154</v>
      </c>
      <c r="B13" s="104">
        <v>1</v>
      </c>
      <c r="C13" s="104"/>
      <c r="D13" s="104">
        <v>1</v>
      </c>
      <c r="E13" s="104"/>
      <c r="F13" s="104">
        <v>1</v>
      </c>
      <c r="G13" s="104">
        <v>2</v>
      </c>
      <c r="H13" s="104">
        <v>28</v>
      </c>
      <c r="I13" s="104">
        <v>2</v>
      </c>
      <c r="J13" s="105">
        <v>35</v>
      </c>
    </row>
    <row r="14" spans="1:11" ht="15" customHeight="1">
      <c r="A14" s="100" t="s">
        <v>155</v>
      </c>
      <c r="B14" s="104"/>
      <c r="C14" s="104"/>
      <c r="D14" s="104">
        <v>1</v>
      </c>
      <c r="E14" s="104"/>
      <c r="F14" s="104">
        <v>3</v>
      </c>
      <c r="G14" s="104"/>
      <c r="H14" s="104">
        <v>1</v>
      </c>
      <c r="I14" s="104">
        <v>2</v>
      </c>
      <c r="J14" s="105">
        <v>7</v>
      </c>
    </row>
    <row r="15" spans="1:11" ht="15" customHeight="1">
      <c r="A15" s="100" t="s">
        <v>156</v>
      </c>
      <c r="B15" s="104"/>
      <c r="C15" s="104"/>
      <c r="D15" s="104">
        <v>1</v>
      </c>
      <c r="E15" s="104"/>
      <c r="F15" s="104"/>
      <c r="G15" s="104"/>
      <c r="H15" s="104"/>
      <c r="I15" s="104"/>
      <c r="J15" s="105">
        <v>1</v>
      </c>
    </row>
    <row r="16" spans="1:11" ht="15" customHeight="1">
      <c r="A16" s="100" t="s">
        <v>178</v>
      </c>
      <c r="B16" s="104"/>
      <c r="C16" s="104"/>
      <c r="D16" s="104">
        <v>1</v>
      </c>
      <c r="E16" s="104"/>
      <c r="F16" s="104">
        <v>1</v>
      </c>
      <c r="G16" s="104"/>
      <c r="H16" s="104">
        <v>1</v>
      </c>
      <c r="I16" s="104"/>
      <c r="J16" s="105">
        <v>3</v>
      </c>
    </row>
    <row r="17" spans="1:11" ht="15" customHeight="1">
      <c r="A17" s="100" t="s">
        <v>157</v>
      </c>
      <c r="B17" s="104"/>
      <c r="C17" s="104">
        <v>1</v>
      </c>
      <c r="D17" s="104">
        <v>3</v>
      </c>
      <c r="E17" s="104"/>
      <c r="F17" s="104">
        <v>2</v>
      </c>
      <c r="G17" s="104">
        <v>1</v>
      </c>
      <c r="H17" s="104"/>
      <c r="I17" s="104"/>
      <c r="J17" s="105">
        <v>7</v>
      </c>
    </row>
    <row r="18" spans="1:11" ht="15" customHeight="1">
      <c r="A18" s="100" t="s">
        <v>162</v>
      </c>
      <c r="B18" s="104">
        <v>3</v>
      </c>
      <c r="C18" s="104"/>
      <c r="D18" s="104">
        <v>5</v>
      </c>
      <c r="E18" s="104">
        <v>1</v>
      </c>
      <c r="F18" s="104"/>
      <c r="G18" s="104"/>
      <c r="H18" s="104">
        <v>4</v>
      </c>
      <c r="I18" s="104">
        <v>26</v>
      </c>
      <c r="J18" s="105">
        <v>39</v>
      </c>
    </row>
    <row r="19" spans="1:11" s="35" customFormat="1" ht="15" customHeight="1">
      <c r="A19" s="100" t="s">
        <v>179</v>
      </c>
      <c r="B19" s="106"/>
      <c r="C19" s="106"/>
      <c r="D19" s="106"/>
      <c r="E19" s="106"/>
      <c r="F19" s="106"/>
      <c r="G19" s="106"/>
      <c r="H19" s="106"/>
      <c r="I19" s="104">
        <v>2</v>
      </c>
      <c r="J19" s="105">
        <v>2</v>
      </c>
    </row>
    <row r="20" spans="1:11" s="35" customFormat="1" ht="15" customHeight="1">
      <c r="A20" s="101"/>
      <c r="B20" s="107"/>
      <c r="C20" s="107"/>
      <c r="D20" s="107"/>
      <c r="E20" s="107"/>
      <c r="F20" s="107"/>
      <c r="G20" s="107"/>
      <c r="H20" s="107"/>
      <c r="I20" s="107"/>
      <c r="J20" s="105"/>
      <c r="K20" s="38"/>
    </row>
    <row r="21" spans="1:11" ht="15" customHeight="1" thickBot="1">
      <c r="A21" s="27" t="s">
        <v>54</v>
      </c>
      <c r="B21" s="108"/>
      <c r="C21" s="108"/>
      <c r="D21" s="108"/>
      <c r="E21" s="108"/>
      <c r="F21" s="108"/>
      <c r="G21" s="108"/>
      <c r="H21" s="108"/>
      <c r="I21" s="108"/>
      <c r="J21" s="109">
        <v>180</v>
      </c>
    </row>
  </sheetData>
  <mergeCells count="4">
    <mergeCell ref="A1:J1"/>
    <mergeCell ref="B5:J5"/>
    <mergeCell ref="A3:J3"/>
    <mergeCell ref="I6:I7"/>
  </mergeCells>
  <phoneticPr fontId="2" type="noConversion"/>
  <printOptions horizontalCentered="1"/>
  <pageMargins left="0.78740157480314965" right="0.78740157480314965" top="0.59055118110236227" bottom="0.98425196850393704" header="0" footer="0"/>
  <pageSetup paperSize="9" scale="60" orientation="landscape" horizontalDpi="300" verticalDpi="300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8</vt:i4>
      </vt:variant>
      <vt:variant>
        <vt:lpstr>Rangos con nombre</vt:lpstr>
      </vt:variant>
      <vt:variant>
        <vt:i4>8</vt:i4>
      </vt:variant>
    </vt:vector>
  </HeadingPairs>
  <TitlesOfParts>
    <vt:vector size="16" baseType="lpstr">
      <vt:lpstr>10.1.1.1</vt:lpstr>
      <vt:lpstr>10.1.1.2</vt:lpstr>
      <vt:lpstr>10.1.1.3</vt:lpstr>
      <vt:lpstr>10.1.1.4</vt:lpstr>
      <vt:lpstr>10.1.1.5</vt:lpstr>
      <vt:lpstr>10.1.2.1</vt:lpstr>
      <vt:lpstr>10.1.2.2</vt:lpstr>
      <vt:lpstr>10.2</vt:lpstr>
      <vt:lpstr>'10.1.1.1'!Área_de_impresión</vt:lpstr>
      <vt:lpstr>'10.1.1.2'!Área_de_impresión</vt:lpstr>
      <vt:lpstr>'10.1.1.3'!Área_de_impresión</vt:lpstr>
      <vt:lpstr>'10.1.1.4'!Área_de_impresión</vt:lpstr>
      <vt:lpstr>'10.1.1.5'!Área_de_impresión</vt:lpstr>
      <vt:lpstr>'10.1.2.1'!Área_de_impresión</vt:lpstr>
      <vt:lpstr>'10.1.2.2'!Área_de_impresión</vt:lpstr>
      <vt:lpstr>'10.2'!Área_de_impresión</vt:lpstr>
    </vt:vector>
  </TitlesOfParts>
  <Company>Tragsatec - Grupo Tragsa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ldp</dc:creator>
  <cp:lastModifiedBy>jlopezperez</cp:lastModifiedBy>
  <cp:lastPrinted>2015-04-14T15:40:14Z</cp:lastPrinted>
  <dcterms:created xsi:type="dcterms:W3CDTF">2009-06-02T08:09:14Z</dcterms:created>
  <dcterms:modified xsi:type="dcterms:W3CDTF">2015-05-08T08:27:52Z</dcterms:modified>
</cp:coreProperties>
</file>