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9.3" sheetId="1" r:id="rId1"/>
    <sheet name="GR9.3 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[2]p399fao!#REF!</definedName>
    <definedName name="__123Graph_ACurrent" hidden="1">[2]p399fao!#REF!</definedName>
    <definedName name="__123Graph_AGrßfico1" hidden="1">[2]p399fao!#REF!</definedName>
    <definedName name="__123Graph_B" hidden="1">[3]p122!#REF!</definedName>
    <definedName name="__123Graph_BCurrent" hidden="1">[2]p399fao!#REF!</definedName>
    <definedName name="__123Graph_BGrßfico1" hidden="1">[2]p399fao!#REF!</definedName>
    <definedName name="__123Graph_C" hidden="1">[2]p399fao!#REF!</definedName>
    <definedName name="__123Graph_CCurrent" hidden="1">[2]p399fao!#REF!</definedName>
    <definedName name="__123Graph_CGrßfico1" hidden="1">[2]p399fao!#REF!</definedName>
    <definedName name="__123Graph_D" hidden="1">[3]p122!#REF!</definedName>
    <definedName name="__123Graph_DCurrent" hidden="1">[2]p399fao!#REF!</definedName>
    <definedName name="__123Graph_DGrßfico1" hidden="1">[2]p399fao!#REF!</definedName>
    <definedName name="__123Graph_E" hidden="1">[2]p399fao!#REF!</definedName>
    <definedName name="__123Graph_ECurrent" hidden="1">[2]p399fao!#REF!</definedName>
    <definedName name="__123Graph_EGrßfico1" hidden="1">[2]p399fao!#REF!</definedName>
    <definedName name="__123Graph_F" hidden="1">[3]p122!#REF!</definedName>
    <definedName name="__123Graph_FCurrent" hidden="1">[2]p399fao!#REF!</definedName>
    <definedName name="__123Graph_FGrßfico1" hidden="1">[2]p399fao!#REF!</definedName>
    <definedName name="__123Graph_X" hidden="1">[3]p122!#REF!</definedName>
    <definedName name="__123Graph_XCurrent" hidden="1">[2]p399fao!#REF!</definedName>
    <definedName name="__123Graph_XGrßfico1" hidden="1">[2]p399fao!#REF!</definedName>
    <definedName name="_p431" hidden="1">[4]CARNE7!$G$11:$G$93</definedName>
    <definedName name="_p7" localSheetId="1" hidden="1">'[5]19.14-15'!#REF!</definedName>
    <definedName name="_p7" hidden="1">'[6]19.14-15'!#REF!</definedName>
    <definedName name="_PEP4" hidden="1">'[2]19.14-15'!$B$34:$B$37</definedName>
    <definedName name="_PP10" hidden="1">'[2]19.14-15'!$C$34:$C$37</definedName>
    <definedName name="_PP11" hidden="1">'[2]19.14-15'!$C$34:$C$37</definedName>
    <definedName name="_PP12" hidden="1">'[2]19.14-15'!$C$34:$C$37</definedName>
    <definedName name="_PP13" hidden="1">'[2]19.14-15'!#REF!</definedName>
    <definedName name="_PP14" hidden="1">'[2]19.14-15'!#REF!</definedName>
    <definedName name="_PP15" hidden="1">'[2]19.14-15'!#REF!</definedName>
    <definedName name="_PP16" hidden="1">'[2]19.14-15'!$D$34:$D$37</definedName>
    <definedName name="_PP17" hidden="1">'[2]19.14-15'!$D$34:$D$37</definedName>
    <definedName name="_pp18" hidden="1">'[2]19.14-15'!$D$34:$D$37</definedName>
    <definedName name="_pp19" hidden="1">'[2]19.14-15'!#REF!</definedName>
    <definedName name="_PP20" hidden="1">'[2]19.14-15'!#REF!</definedName>
    <definedName name="_PP21" hidden="1">'[2]19.14-15'!#REF!</definedName>
    <definedName name="_PP22" hidden="1">'[2]19.14-15'!#REF!</definedName>
    <definedName name="_pp23" hidden="1">'[2]19.14-15'!#REF!</definedName>
    <definedName name="_pp24" hidden="1">'[2]19.14-15'!#REF!</definedName>
    <definedName name="_pp25" hidden="1">'[2]19.14-15'!#REF!</definedName>
    <definedName name="_pp26" hidden="1">'[2]19.14-15'!#REF!</definedName>
    <definedName name="_pp27" hidden="1">'[2]19.14-15'!#REF!</definedName>
    <definedName name="_PP5" hidden="1">'[2]19.14-15'!$B$34:$B$37</definedName>
    <definedName name="_PP6" hidden="1">'[2]19.14-15'!$B$34:$B$37</definedName>
    <definedName name="_PP7" hidden="1">'[2]19.14-15'!#REF!</definedName>
    <definedName name="_PP8" hidden="1">'[2]19.14-15'!#REF!</definedName>
    <definedName name="_PP9" hidden="1">'[2]19.14-15'!#REF!</definedName>
    <definedName name="_xlnm.Print_Area" localSheetId="0">'9.3'!$A$1:$Q$54</definedName>
    <definedName name="_xlnm.Print_Area" localSheetId="1">'GR9.3 '!$A$1:$K$66</definedName>
    <definedName name="balan.xls" hidden="1">'[7]7.24'!$D$6:$D$27</definedName>
    <definedName name="kk" localSheetId="1" hidden="1">'[5]19.14-15'!#REF!</definedName>
    <definedName name="kk" hidden="1">'[6]19.14-15'!#REF!</definedName>
  </definedNames>
  <calcPr calcId="125725"/>
</workbook>
</file>

<file path=xl/calcChain.xml><?xml version="1.0" encoding="utf-8"?>
<calcChain xmlns="http://schemas.openxmlformats.org/spreadsheetml/2006/main">
  <c r="P49" i="1"/>
  <c r="P44"/>
  <c r="D44"/>
  <c r="C44"/>
  <c r="B44"/>
  <c r="E44" s="1"/>
  <c r="P40"/>
  <c r="O40"/>
  <c r="D40"/>
  <c r="C40"/>
  <c r="E40" s="1"/>
  <c r="B40"/>
  <c r="P30"/>
  <c r="D30"/>
  <c r="C30"/>
  <c r="E30" s="1"/>
  <c r="B30"/>
  <c r="D23"/>
  <c r="C23"/>
  <c r="E23" s="1"/>
  <c r="B23"/>
  <c r="P18"/>
  <c r="E18"/>
  <c r="D18"/>
  <c r="C18"/>
  <c r="B18"/>
  <c r="E10"/>
  <c r="D10"/>
  <c r="D50" s="1"/>
  <c r="C10"/>
  <c r="C50" s="1"/>
  <c r="B10"/>
  <c r="B50" s="1"/>
  <c r="E50" l="1"/>
</calcChain>
</file>

<file path=xl/sharedStrings.xml><?xml version="1.0" encoding="utf-8"?>
<sst xmlns="http://schemas.openxmlformats.org/spreadsheetml/2006/main" count="60" uniqueCount="49">
  <si>
    <t>COSTAS</t>
  </si>
  <si>
    <t>9.3. Seria histórica de aprobación de deslindes según demarcación provincial (kilómetros)</t>
  </si>
  <si>
    <t>Provincias y Comunidades</t>
  </si>
  <si>
    <t>Longitud</t>
  </si>
  <si>
    <t xml:space="preserve">Total </t>
  </si>
  <si>
    <t>Resta por</t>
  </si>
  <si>
    <t xml:space="preserve">Porcentaje </t>
  </si>
  <si>
    <t>Aprobados</t>
  </si>
  <si>
    <t>Autónomas</t>
  </si>
  <si>
    <t>DPM-T(*)</t>
  </si>
  <si>
    <t>deslindado</t>
  </si>
  <si>
    <t>deslindar</t>
  </si>
  <si>
    <t>completado</t>
  </si>
  <si>
    <t>A Coruña</t>
  </si>
  <si>
    <t>Lugo</t>
  </si>
  <si>
    <t>Pontevedra</t>
  </si>
  <si>
    <t xml:space="preserve"> GALICIA</t>
  </si>
  <si>
    <t xml:space="preserve"> P. DE ASTURIAS</t>
  </si>
  <si>
    <t xml:space="preserve"> CANTABRIA</t>
  </si>
  <si>
    <t>Guipúzcoa</t>
  </si>
  <si>
    <t>Vizcaya</t>
  </si>
  <si>
    <t xml:space="preserve"> PAÍS VASCO</t>
  </si>
  <si>
    <t>Barcelona</t>
  </si>
  <si>
    <t>Girona</t>
  </si>
  <si>
    <t>Tarragona</t>
  </si>
  <si>
    <t xml:space="preserve"> CATALUÑA</t>
  </si>
  <si>
    <t xml:space="preserve"> BALEARES</t>
  </si>
  <si>
    <t>Alicante</t>
  </si>
  <si>
    <t>Castellón</t>
  </si>
  <si>
    <t>0.0</t>
  </si>
  <si>
    <t>Valencia</t>
  </si>
  <si>
    <t xml:space="preserve"> C. VALENCIANA</t>
  </si>
  <si>
    <t xml:space="preserve"> R. DE MURCIA</t>
  </si>
  <si>
    <t>Almería</t>
  </si>
  <si>
    <t>Cádiz</t>
  </si>
  <si>
    <t>Granada</t>
  </si>
  <si>
    <t>Huelva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</si>
  <si>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</si>
  <si>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</si>
  <si>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</si>
  <si>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</si>
  <si>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</si>
  <si>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</si>
  <si>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Ciudades Autónomas</t>
  </si>
  <si>
    <t>Ceuta</t>
  </si>
  <si>
    <t>Melilla</t>
  </si>
  <si>
    <t>ESPAÑA</t>
  </si>
  <si>
    <t>(*) Dominio Público Marítimo Terrestre</t>
  </si>
  <si>
    <t>9.3. Serie histórica de aprobación de deslindes según demarcación provincial</t>
  </si>
</sst>
</file>

<file path=xl/styles.xml><?xml version="1.0" encoding="utf-8"?>
<styleSheet xmlns="http://schemas.openxmlformats.org/spreadsheetml/2006/main">
  <numFmts count="1">
    <numFmt numFmtId="164" formatCode="#,##0.0__;\–#,##0.0__;0.0__;@__"/>
  </numFmts>
  <fonts count="6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/>
      <right/>
      <top style="medium">
        <color indexed="17"/>
      </top>
      <bottom/>
      <diagonal/>
    </border>
  </borders>
  <cellStyleXfs count="1">
    <xf numFmtId="0" fontId="0" fillId="2" borderId="0"/>
  </cellStyleXfs>
  <cellXfs count="30">
    <xf numFmtId="0" fontId="0" fillId="2" borderId="0" xfId="0"/>
    <xf numFmtId="0" fontId="1" fillId="2" borderId="0" xfId="0" applyFont="1" applyAlignment="1">
      <alignment horizontal="center"/>
    </xf>
    <xf numFmtId="0" fontId="2" fillId="2" borderId="0" xfId="0" applyFont="1" applyAlignment="1">
      <alignment horizontal="center"/>
    </xf>
    <xf numFmtId="0" fontId="0" fillId="2" borderId="1" xfId="0" applyBorder="1"/>
    <xf numFmtId="0" fontId="0" fillId="2" borderId="0" xfId="0" applyBorder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3" fillId="2" borderId="2" xfId="0" applyFont="1" applyFill="1" applyBorder="1"/>
    <xf numFmtId="164" fontId="3" fillId="2" borderId="3" xfId="0" applyNumberFormat="1" applyFont="1" applyFill="1" applyBorder="1" applyAlignment="1" applyProtection="1">
      <alignment horizontal="right"/>
    </xf>
    <xf numFmtId="164" fontId="3" fillId="2" borderId="4" xfId="0" applyNumberFormat="1" applyFont="1" applyFill="1" applyBorder="1" applyAlignment="1" applyProtection="1">
      <alignment horizontal="right"/>
    </xf>
    <xf numFmtId="0" fontId="3" fillId="2" borderId="8" xfId="0" applyFont="1" applyFill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0" fontId="4" fillId="2" borderId="8" xfId="0" applyFont="1" applyFill="1" applyBorder="1"/>
    <xf numFmtId="164" fontId="4" fillId="2" borderId="9" xfId="0" applyNumberFormat="1" applyFont="1" applyFill="1" applyBorder="1" applyAlignment="1" applyProtection="1">
      <alignment horizontal="right"/>
    </xf>
    <xf numFmtId="164" fontId="4" fillId="2" borderId="10" xfId="0" applyNumberFormat="1" applyFont="1" applyFill="1" applyBorder="1" applyAlignment="1" applyProtection="1">
      <alignment horizontal="right"/>
    </xf>
    <xf numFmtId="0" fontId="4" fillId="2" borderId="0" xfId="0" applyFont="1"/>
    <xf numFmtId="0" fontId="4" fillId="3" borderId="5" xfId="0" applyFont="1" applyFill="1" applyBorder="1"/>
    <xf numFmtId="164" fontId="4" fillId="3" borderId="6" xfId="0" applyNumberFormat="1" applyFont="1" applyFill="1" applyBorder="1" applyAlignment="1" applyProtection="1">
      <alignment horizontal="right"/>
    </xf>
    <xf numFmtId="164" fontId="4" fillId="3" borderId="7" xfId="0" applyNumberFormat="1" applyFont="1" applyFill="1" applyBorder="1" applyAlignment="1" applyProtection="1">
      <alignment horizontal="right"/>
    </xf>
    <xf numFmtId="0" fontId="3" fillId="2" borderId="11" xfId="0" applyFont="1" applyFill="1" applyBorder="1" applyAlignment="1">
      <alignment horizontal="left"/>
    </xf>
    <xf numFmtId="0" fontId="0" fillId="2" borderId="11" xfId="0" applyBorder="1"/>
    <xf numFmtId="0" fontId="1" fillId="2" borderId="0" xfId="0" applyFont="1" applyAlignment="1"/>
    <xf numFmtId="0" fontId="2" fillId="2" borderId="0" xfId="0" applyFont="1" applyAlignment="1"/>
    <xf numFmtId="0" fontId="2" fillId="2" borderId="0" xfId="0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realización de deslindes (kilómetros)</a:t>
            </a:r>
          </a:p>
        </c:rich>
      </c:tx>
      <c:layout>
        <c:manualLayout>
          <c:xMode val="edge"/>
          <c:yMode val="edge"/>
          <c:x val="0.22192527404662651"/>
          <c:y val="4.889975550122249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0160467079181913E-2"/>
          <c:y val="0.14669944163957641"/>
          <c:w val="0.90775460326143365"/>
          <c:h val="0.75305713374982564"/>
        </c:manualLayout>
      </c:layout>
      <c:lineChart>
        <c:grouping val="standard"/>
        <c:ser>
          <c:idx val="0"/>
          <c:order val="0"/>
          <c:tx>
            <c:v>costal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'[1]9.2'!$A$6:$A$16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'[1]9.2'!$B$6:$B$16</c:f>
              <c:numCache>
                <c:formatCode>#,##0.0__;\–#,##0.0__;0.0__;@__</c:formatCode>
                <c:ptCount val="11"/>
                <c:pt idx="0">
                  <c:v>360.99899999999997</c:v>
                </c:pt>
                <c:pt idx="1">
                  <c:v>483.94599999999997</c:v>
                </c:pt>
                <c:pt idx="2">
                  <c:v>542.899</c:v>
                </c:pt>
                <c:pt idx="3">
                  <c:v>609.97900000000004</c:v>
                </c:pt>
                <c:pt idx="4">
                  <c:v>565.42600000000004</c:v>
                </c:pt>
                <c:pt idx="5">
                  <c:v>768.34300000000007</c:v>
                </c:pt>
                <c:pt idx="6">
                  <c:v>588.85400000000004</c:v>
                </c:pt>
                <c:pt idx="7">
                  <c:v>314.42099999999999</c:v>
                </c:pt>
                <c:pt idx="8">
                  <c:v>0.6</c:v>
                </c:pt>
                <c:pt idx="9">
                  <c:v>81.927999999999997</c:v>
                </c:pt>
                <c:pt idx="10">
                  <c:v>41.8</c:v>
                </c:pt>
              </c:numCache>
            </c:numRef>
          </c:val>
        </c:ser>
        <c:marker val="1"/>
        <c:axId val="85748736"/>
        <c:axId val="85785216"/>
      </c:lineChart>
      <c:catAx>
        <c:axId val="857487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785216"/>
        <c:crosses val="autoZero"/>
        <c:auto val="1"/>
        <c:lblAlgn val="ctr"/>
        <c:lblOffset val="100"/>
        <c:tickLblSkip val="1"/>
        <c:tickMarkSkip val="1"/>
      </c:catAx>
      <c:valAx>
        <c:axId val="8578521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748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4</xdr:row>
      <xdr:rowOff>6350</xdr:rowOff>
    </xdr:from>
    <xdr:to>
      <xdr:col>9</xdr:col>
      <xdr:colOff>371475</xdr:colOff>
      <xdr:row>6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14375" y="777875"/>
          <a:ext cx="6515100" cy="4127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108000" rIns="90000" bIns="4680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GRÁFICO: Porcentaje de costa deslindada por demarcación provincial. Año 2014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393699</xdr:colOff>
      <xdr:row>38</xdr:row>
      <xdr:rowOff>127001</xdr:rowOff>
    </xdr:from>
    <xdr:to>
      <xdr:col>9</xdr:col>
      <xdr:colOff>444500</xdr:colOff>
      <xdr:row>65</xdr:row>
      <xdr:rowOff>63501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165100</xdr:colOff>
      <xdr:row>7</xdr:row>
      <xdr:rowOff>50800</xdr:rowOff>
    </xdr:from>
    <xdr:to>
      <xdr:col>9</xdr:col>
      <xdr:colOff>688975</xdr:colOff>
      <xdr:row>38</xdr:row>
      <xdr:rowOff>117475</xdr:rowOff>
    </xdr:to>
    <xdr:pic>
      <xdr:nvPicPr>
        <xdr:cNvPr id="4" name="5 Imagen" descr="Mapa_porcentajes-deslinda-Provincias 31-12-1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100" y="1308100"/>
          <a:ext cx="7381875" cy="508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AE14-C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internacional\faostat%20agricola\faoagricola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pa.es/estadistica/Anu_04/capitulos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1"/>
      <sheetName val="9.2"/>
      <sheetName val="9.3"/>
      <sheetName val="GR9.3 "/>
      <sheetName val="9.4"/>
      <sheetName val="9.5"/>
    </sheetNames>
    <sheetDataSet>
      <sheetData sheetId="0"/>
      <sheetData sheetId="1">
        <row r="6">
          <cell r="A6">
            <v>2004</v>
          </cell>
          <cell r="B6">
            <v>360.99899999999997</v>
          </cell>
        </row>
        <row r="7">
          <cell r="A7">
            <v>2005</v>
          </cell>
          <cell r="B7">
            <v>483.94599999999997</v>
          </cell>
        </row>
        <row r="8">
          <cell r="A8">
            <v>2006</v>
          </cell>
          <cell r="B8">
            <v>542.899</v>
          </cell>
        </row>
        <row r="9">
          <cell r="A9">
            <v>2007</v>
          </cell>
          <cell r="B9">
            <v>609.97900000000004</v>
          </cell>
        </row>
        <row r="10">
          <cell r="A10">
            <v>2008</v>
          </cell>
          <cell r="B10">
            <v>565.42600000000004</v>
          </cell>
        </row>
        <row r="11">
          <cell r="A11">
            <v>2009</v>
          </cell>
          <cell r="B11">
            <v>768.34300000000007</v>
          </cell>
        </row>
        <row r="12">
          <cell r="A12">
            <v>2010</v>
          </cell>
          <cell r="B12">
            <v>588.85400000000004</v>
          </cell>
        </row>
        <row r="13">
          <cell r="A13">
            <v>2011</v>
          </cell>
          <cell r="B13">
            <v>314.42099999999999</v>
          </cell>
        </row>
        <row r="14">
          <cell r="A14">
            <v>2012</v>
          </cell>
          <cell r="B14">
            <v>0.6</v>
          </cell>
        </row>
        <row r="15">
          <cell r="A15">
            <v>2013</v>
          </cell>
          <cell r="B15">
            <v>81.927999999999997</v>
          </cell>
        </row>
        <row r="16">
          <cell r="A16">
            <v>2014</v>
          </cell>
          <cell r="B16">
            <v>41.8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tabSelected="1" view="pageBreakPreview" zoomScale="75" zoomScaleNormal="85" workbookViewId="0">
      <selection activeCell="D5" sqref="D5"/>
    </sheetView>
  </sheetViews>
  <sheetFormatPr baseColWidth="10" defaultRowHeight="12.75"/>
  <cols>
    <col min="1" max="1" width="33.85546875" customWidth="1"/>
    <col min="2" max="16" width="14.28515625" customWidth="1"/>
  </cols>
  <sheetData>
    <row r="1" spans="1:16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6" ht="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6" ht="23.25" customHeight="1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7</v>
      </c>
      <c r="H5" s="6" t="s">
        <v>7</v>
      </c>
      <c r="I5" s="6" t="s">
        <v>7</v>
      </c>
      <c r="J5" s="7" t="s">
        <v>7</v>
      </c>
      <c r="K5" s="7" t="s">
        <v>7</v>
      </c>
      <c r="L5" s="7" t="s">
        <v>7</v>
      </c>
      <c r="M5" s="7" t="s">
        <v>7</v>
      </c>
      <c r="N5" s="7" t="s">
        <v>7</v>
      </c>
      <c r="O5" s="7" t="s">
        <v>7</v>
      </c>
      <c r="P5" s="7" t="s">
        <v>7</v>
      </c>
    </row>
    <row r="6" spans="1:16" ht="28.5" customHeight="1" thickBot="1">
      <c r="A6" s="8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>
        <v>2004</v>
      </c>
      <c r="G6" s="9">
        <v>2005</v>
      </c>
      <c r="H6" s="9">
        <v>2006</v>
      </c>
      <c r="I6" s="9">
        <v>2007</v>
      </c>
      <c r="J6" s="10">
        <v>2008</v>
      </c>
      <c r="K6" s="10">
        <v>2009</v>
      </c>
      <c r="L6" s="10">
        <v>2010</v>
      </c>
      <c r="M6" s="10">
        <v>2011</v>
      </c>
      <c r="N6" s="10">
        <v>2012</v>
      </c>
      <c r="O6" s="10">
        <v>2013</v>
      </c>
      <c r="P6" s="10">
        <v>2014</v>
      </c>
    </row>
    <row r="7" spans="1:16" ht="24.75" customHeight="1">
      <c r="A7" s="11" t="s">
        <v>13</v>
      </c>
      <c r="B7" s="12">
        <v>1120</v>
      </c>
      <c r="C7" s="12">
        <v>1102.3399999999999</v>
      </c>
      <c r="D7" s="12">
        <v>17.649999999999999</v>
      </c>
      <c r="E7" s="12">
        <v>98.42</v>
      </c>
      <c r="F7" s="12">
        <v>119.61</v>
      </c>
      <c r="G7" s="12">
        <v>25.568999999999999</v>
      </c>
      <c r="H7" s="12">
        <v>103.241</v>
      </c>
      <c r="I7" s="12">
        <v>119.68600000000001</v>
      </c>
      <c r="J7" s="13">
        <v>6.5049999999999999</v>
      </c>
      <c r="K7" s="13">
        <v>87.009</v>
      </c>
      <c r="L7" s="13">
        <v>107</v>
      </c>
      <c r="M7" s="13">
        <v>9.0340000000000007</v>
      </c>
      <c r="N7" s="13">
        <v>0</v>
      </c>
      <c r="O7" s="13">
        <v>9.9819999999999993</v>
      </c>
      <c r="P7" s="13">
        <v>10.574999999999999</v>
      </c>
    </row>
    <row r="8" spans="1:16">
      <c r="A8" s="14" t="s">
        <v>14</v>
      </c>
      <c r="B8" s="15">
        <v>219.97</v>
      </c>
      <c r="C8" s="15">
        <v>219.97</v>
      </c>
      <c r="D8" s="15">
        <v>0</v>
      </c>
      <c r="E8" s="15">
        <v>100</v>
      </c>
      <c r="F8" s="15">
        <v>0</v>
      </c>
      <c r="G8" s="15">
        <v>0</v>
      </c>
      <c r="H8" s="15">
        <v>0</v>
      </c>
      <c r="I8" s="15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</row>
    <row r="9" spans="1:16">
      <c r="A9" s="14" t="s">
        <v>15</v>
      </c>
      <c r="B9" s="15">
        <v>550</v>
      </c>
      <c r="C9" s="15">
        <v>537.78</v>
      </c>
      <c r="D9" s="15">
        <v>12.22</v>
      </c>
      <c r="E9" s="15">
        <v>97.77</v>
      </c>
      <c r="F9" s="15">
        <v>50.362000000000002</v>
      </c>
      <c r="G9" s="15">
        <v>43.121000000000002</v>
      </c>
      <c r="H9" s="15">
        <v>13.8</v>
      </c>
      <c r="I9" s="15">
        <v>50.414999999999999</v>
      </c>
      <c r="J9" s="16">
        <v>31.062999999999999</v>
      </c>
      <c r="K9" s="16">
        <v>32.659999999999997</v>
      </c>
      <c r="L9" s="16">
        <v>46.3</v>
      </c>
      <c r="M9" s="16">
        <v>16.388000000000002</v>
      </c>
      <c r="N9" s="16">
        <v>0</v>
      </c>
      <c r="O9" s="16">
        <v>0</v>
      </c>
      <c r="P9" s="16">
        <v>1.7849999999999999</v>
      </c>
    </row>
    <row r="10" spans="1:16" s="20" customFormat="1">
      <c r="A10" s="17" t="s">
        <v>16</v>
      </c>
      <c r="B10" s="18">
        <f>SUM(B7:B9)</f>
        <v>1889.97</v>
      </c>
      <c r="C10" s="18">
        <f>SUM(C7:C9)</f>
        <v>1860.09</v>
      </c>
      <c r="D10" s="18">
        <f>SUM(D7:D9)</f>
        <v>29.869999999999997</v>
      </c>
      <c r="E10" s="18">
        <f>C10*100/B10</f>
        <v>98.419022524167048</v>
      </c>
      <c r="F10" s="18">
        <v>169.97200000000001</v>
      </c>
      <c r="G10" s="18">
        <v>68.69</v>
      </c>
      <c r="H10" s="18">
        <v>117.041</v>
      </c>
      <c r="I10" s="18">
        <v>170.101</v>
      </c>
      <c r="J10" s="19">
        <v>37.567999999999998</v>
      </c>
      <c r="K10" s="19">
        <v>119.669</v>
      </c>
      <c r="L10" s="19">
        <v>153.30000000000001</v>
      </c>
      <c r="M10" s="19">
        <v>25.422000000000004</v>
      </c>
      <c r="N10" s="19">
        <v>0</v>
      </c>
      <c r="O10" s="18">
        <v>9.9819999999999993</v>
      </c>
      <c r="P10" s="19">
        <v>12.36</v>
      </c>
    </row>
    <row r="11" spans="1:16">
      <c r="A11" s="14"/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  <c r="P11" s="16"/>
    </row>
    <row r="12" spans="1:16" s="20" customFormat="1">
      <c r="A12" s="17" t="s">
        <v>17</v>
      </c>
      <c r="B12" s="18">
        <v>656</v>
      </c>
      <c r="C12" s="18">
        <v>642.16</v>
      </c>
      <c r="D12" s="18">
        <v>13.84</v>
      </c>
      <c r="E12" s="18">
        <v>97.89</v>
      </c>
      <c r="F12" s="18">
        <v>0</v>
      </c>
      <c r="G12" s="18">
        <v>1.1619999999999999</v>
      </c>
      <c r="H12" s="18">
        <v>5.94</v>
      </c>
      <c r="I12" s="18">
        <v>29.893000000000001</v>
      </c>
      <c r="J12" s="19">
        <v>26.414000000000001</v>
      </c>
      <c r="K12" s="19">
        <v>0.88300000000000001</v>
      </c>
      <c r="L12" s="19">
        <v>16.3</v>
      </c>
      <c r="M12" s="19">
        <v>5.6689999999999996</v>
      </c>
      <c r="N12" s="19">
        <v>0.6</v>
      </c>
      <c r="O12" s="19">
        <v>0.47599999999999998</v>
      </c>
      <c r="P12" s="19">
        <v>3.4079999999999999</v>
      </c>
    </row>
    <row r="13" spans="1:16">
      <c r="A13" s="14"/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6"/>
      <c r="M13" s="16"/>
      <c r="N13" s="16"/>
      <c r="O13" s="16"/>
      <c r="P13" s="16"/>
    </row>
    <row r="14" spans="1:16" s="20" customFormat="1">
      <c r="A14" s="17" t="s">
        <v>18</v>
      </c>
      <c r="B14" s="18">
        <v>614.96</v>
      </c>
      <c r="C14" s="18">
        <v>592.91999999999996</v>
      </c>
      <c r="D14" s="18">
        <v>22.040000000000077</v>
      </c>
      <c r="E14" s="18">
        <v>96.416027058670466</v>
      </c>
      <c r="F14" s="18">
        <v>23.247</v>
      </c>
      <c r="G14" s="18">
        <v>188.572</v>
      </c>
      <c r="H14" s="18">
        <v>89.457999999999998</v>
      </c>
      <c r="I14" s="18">
        <v>36.365000000000002</v>
      </c>
      <c r="J14" s="19">
        <v>33.29</v>
      </c>
      <c r="K14" s="19">
        <v>38.472999999999999</v>
      </c>
      <c r="L14" s="19">
        <v>12.4</v>
      </c>
      <c r="M14" s="19">
        <v>72.435000000000002</v>
      </c>
      <c r="N14" s="19">
        <v>0</v>
      </c>
      <c r="O14" s="19">
        <v>0</v>
      </c>
      <c r="P14" s="19">
        <v>0</v>
      </c>
    </row>
    <row r="15" spans="1:16">
      <c r="A15" s="14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</row>
    <row r="16" spans="1:16">
      <c r="A16" s="14" t="s">
        <v>19</v>
      </c>
      <c r="B16" s="15">
        <v>234.71</v>
      </c>
      <c r="C16" s="15">
        <v>234.71</v>
      </c>
      <c r="D16" s="15">
        <v>0</v>
      </c>
      <c r="E16" s="15">
        <v>100</v>
      </c>
      <c r="F16" s="15">
        <v>12.512</v>
      </c>
      <c r="G16" s="15">
        <v>0</v>
      </c>
      <c r="H16" s="15">
        <v>4.7039999999999997</v>
      </c>
      <c r="I16" s="15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>
      <c r="A17" s="14" t="s">
        <v>20</v>
      </c>
      <c r="B17" s="15">
        <v>266</v>
      </c>
      <c r="C17" s="15">
        <v>228.73</v>
      </c>
      <c r="D17" s="15">
        <v>37.270000000000003</v>
      </c>
      <c r="E17" s="15">
        <v>85.98</v>
      </c>
      <c r="F17" s="15">
        <v>19.969000000000001</v>
      </c>
      <c r="G17" s="15">
        <v>7.6550000000000002</v>
      </c>
      <c r="H17" s="15">
        <v>0</v>
      </c>
      <c r="I17" s="15">
        <v>10.223000000000001</v>
      </c>
      <c r="J17" s="16">
        <v>7.3620000000000001</v>
      </c>
      <c r="K17" s="16">
        <v>2.081</v>
      </c>
      <c r="L17" s="16">
        <v>0</v>
      </c>
      <c r="M17" s="16">
        <v>0</v>
      </c>
      <c r="N17" s="16">
        <v>0</v>
      </c>
      <c r="O17" s="16">
        <v>0</v>
      </c>
      <c r="P17" s="16">
        <v>12.571</v>
      </c>
    </row>
    <row r="18" spans="1:16" s="20" customFormat="1">
      <c r="A18" s="17" t="s">
        <v>21</v>
      </c>
      <c r="B18" s="18">
        <f>SUM(B16:B17)</f>
        <v>500.71000000000004</v>
      </c>
      <c r="C18" s="18">
        <f>SUM(C16:C17)</f>
        <v>463.44</v>
      </c>
      <c r="D18" s="18">
        <f>SUM(D16:D17)</f>
        <v>37.270000000000003</v>
      </c>
      <c r="E18" s="18">
        <f>C18*100/B18</f>
        <v>92.556569671067081</v>
      </c>
      <c r="F18" s="18">
        <v>32.481000000000002</v>
      </c>
      <c r="G18" s="18">
        <v>7.6550000000000002</v>
      </c>
      <c r="H18" s="18">
        <v>4.7039999999999997</v>
      </c>
      <c r="I18" s="18">
        <v>10.223000000000001</v>
      </c>
      <c r="J18" s="19">
        <v>7.3620000000000001</v>
      </c>
      <c r="K18" s="19">
        <v>2.1</v>
      </c>
      <c r="L18" s="19">
        <v>0</v>
      </c>
      <c r="M18" s="19">
        <v>0</v>
      </c>
      <c r="N18" s="19">
        <v>0</v>
      </c>
      <c r="O18" s="19">
        <v>0</v>
      </c>
      <c r="P18" s="19">
        <f>SUM(P16:P17)</f>
        <v>12.571</v>
      </c>
    </row>
    <row r="19" spans="1:16">
      <c r="A19" s="14"/>
      <c r="B19" s="15"/>
      <c r="C19" s="15"/>
      <c r="D19" s="15"/>
      <c r="E19" s="15"/>
      <c r="F19" s="15"/>
      <c r="G19" s="15"/>
      <c r="H19" s="15"/>
      <c r="I19" s="15"/>
      <c r="J19" s="16"/>
      <c r="K19" s="16"/>
      <c r="L19" s="16"/>
      <c r="M19" s="16"/>
      <c r="N19" s="16"/>
      <c r="O19" s="16"/>
      <c r="P19" s="16"/>
    </row>
    <row r="20" spans="1:16">
      <c r="A20" s="14" t="s">
        <v>22</v>
      </c>
      <c r="B20" s="15">
        <v>139.88</v>
      </c>
      <c r="C20" s="15">
        <v>124.42</v>
      </c>
      <c r="D20" s="15">
        <v>15.46</v>
      </c>
      <c r="E20" s="15">
        <v>88.947669430940806</v>
      </c>
      <c r="F20" s="15">
        <v>0</v>
      </c>
      <c r="G20" s="15">
        <v>0.58299999999999996</v>
      </c>
      <c r="H20" s="15">
        <v>12.840999999999999</v>
      </c>
      <c r="I20" s="15">
        <v>3.49</v>
      </c>
      <c r="J20" s="16">
        <v>0</v>
      </c>
      <c r="K20" s="16">
        <v>5.2</v>
      </c>
      <c r="L20" s="16">
        <v>2.9</v>
      </c>
      <c r="M20" s="16">
        <v>0</v>
      </c>
      <c r="N20" s="16">
        <v>0</v>
      </c>
      <c r="O20" s="16">
        <v>0</v>
      </c>
      <c r="P20" s="16">
        <v>0</v>
      </c>
    </row>
    <row r="21" spans="1:16">
      <c r="A21" s="14" t="s">
        <v>23</v>
      </c>
      <c r="B21" s="15">
        <v>345</v>
      </c>
      <c r="C21" s="15">
        <v>332.64</v>
      </c>
      <c r="D21" s="15">
        <v>12.36</v>
      </c>
      <c r="E21" s="15">
        <v>96.417391304347831</v>
      </c>
      <c r="F21" s="15">
        <v>5.2720000000000002</v>
      </c>
      <c r="G21" s="15">
        <v>1.375</v>
      </c>
      <c r="H21" s="15">
        <v>0.44500000000000001</v>
      </c>
      <c r="I21" s="15">
        <v>0.26100000000000001</v>
      </c>
      <c r="J21" s="16">
        <v>0</v>
      </c>
      <c r="K21" s="16">
        <v>2.863</v>
      </c>
      <c r="L21" s="16">
        <v>61.4</v>
      </c>
      <c r="M21" s="16">
        <v>38.725000000000001</v>
      </c>
      <c r="N21" s="16">
        <v>0</v>
      </c>
      <c r="O21" s="16">
        <v>0</v>
      </c>
      <c r="P21" s="16">
        <v>0</v>
      </c>
    </row>
    <row r="22" spans="1:16">
      <c r="A22" s="14" t="s">
        <v>24</v>
      </c>
      <c r="B22" s="15">
        <v>327.04000000000002</v>
      </c>
      <c r="C22" s="15">
        <v>321.27999999999997</v>
      </c>
      <c r="D22" s="15">
        <v>5.75</v>
      </c>
      <c r="E22" s="15">
        <v>98.24</v>
      </c>
      <c r="F22" s="15">
        <v>0</v>
      </c>
      <c r="G22" s="15">
        <v>9.7000000000000003E-2</v>
      </c>
      <c r="H22" s="15">
        <v>0</v>
      </c>
      <c r="I22" s="15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0.9</v>
      </c>
    </row>
    <row r="23" spans="1:16" s="20" customFormat="1">
      <c r="A23" s="17" t="s">
        <v>25</v>
      </c>
      <c r="B23" s="18">
        <f>SUM(B20:B22)</f>
        <v>811.92000000000007</v>
      </c>
      <c r="C23" s="18">
        <f>SUM(C20:C22)</f>
        <v>778.33999999999992</v>
      </c>
      <c r="D23" s="18">
        <f>SUM(D20:D22)</f>
        <v>33.57</v>
      </c>
      <c r="E23" s="18">
        <f>C23*100/B23</f>
        <v>95.86412454429005</v>
      </c>
      <c r="F23" s="18">
        <v>5.2720000000000002</v>
      </c>
      <c r="G23" s="18">
        <v>2.0550000000000002</v>
      </c>
      <c r="H23" s="18">
        <v>13.286</v>
      </c>
      <c r="I23" s="18">
        <v>3.7510000000000003</v>
      </c>
      <c r="J23" s="19">
        <v>0</v>
      </c>
      <c r="K23" s="19">
        <v>8.1</v>
      </c>
      <c r="L23" s="19">
        <v>64.3</v>
      </c>
      <c r="M23" s="19">
        <v>38.725000000000001</v>
      </c>
      <c r="N23" s="19">
        <v>0</v>
      </c>
      <c r="O23" s="19">
        <v>0</v>
      </c>
      <c r="P23" s="19">
        <v>0.90500000000000003</v>
      </c>
    </row>
    <row r="24" spans="1:16">
      <c r="A24" s="14"/>
      <c r="B24" s="15"/>
      <c r="C24" s="15"/>
      <c r="D24" s="15"/>
      <c r="E24" s="15"/>
      <c r="F24" s="15"/>
      <c r="G24" s="15"/>
      <c r="H24" s="15"/>
      <c r="I24" s="15"/>
      <c r="J24" s="16"/>
      <c r="K24" s="16"/>
      <c r="L24" s="16"/>
      <c r="M24" s="16"/>
      <c r="N24" s="16"/>
      <c r="O24" s="16"/>
      <c r="P24" s="16"/>
    </row>
    <row r="25" spans="1:16" s="20" customFormat="1">
      <c r="A25" s="17" t="s">
        <v>26</v>
      </c>
      <c r="B25" s="18">
        <v>1330</v>
      </c>
      <c r="C25" s="18">
        <v>1310</v>
      </c>
      <c r="D25" s="18">
        <v>20</v>
      </c>
      <c r="E25" s="18">
        <v>98.49</v>
      </c>
      <c r="F25" s="18">
        <v>0</v>
      </c>
      <c r="G25" s="18">
        <v>0</v>
      </c>
      <c r="H25" s="18">
        <v>128.56100000000001</v>
      </c>
      <c r="I25" s="18">
        <v>180.005</v>
      </c>
      <c r="J25" s="19">
        <v>270.995</v>
      </c>
      <c r="K25" s="19">
        <v>277.63300000000004</v>
      </c>
      <c r="L25" s="19">
        <v>98.6</v>
      </c>
      <c r="M25" s="19">
        <v>20.49</v>
      </c>
      <c r="N25" s="19">
        <v>0</v>
      </c>
      <c r="O25" s="19">
        <v>21.806999999999999</v>
      </c>
      <c r="P25" s="19">
        <v>0.62</v>
      </c>
    </row>
    <row r="26" spans="1:16">
      <c r="A26" s="14"/>
      <c r="B26" s="15"/>
      <c r="C26" s="15"/>
      <c r="D26" s="15"/>
      <c r="E26" s="15"/>
      <c r="F26" s="15"/>
      <c r="G26" s="15"/>
      <c r="H26" s="15"/>
      <c r="I26" s="15"/>
      <c r="J26" s="16"/>
      <c r="K26" s="16"/>
      <c r="L26" s="16"/>
      <c r="M26" s="16"/>
      <c r="N26" s="16"/>
      <c r="O26" s="16"/>
      <c r="P26" s="16"/>
    </row>
    <row r="27" spans="1:16">
      <c r="A27" s="14" t="s">
        <v>27</v>
      </c>
      <c r="B27" s="15">
        <v>290</v>
      </c>
      <c r="C27" s="15">
        <v>283.8</v>
      </c>
      <c r="D27" s="15">
        <v>6.14</v>
      </c>
      <c r="E27" s="15">
        <v>97.88</v>
      </c>
      <c r="F27" s="15">
        <v>3.36</v>
      </c>
      <c r="G27" s="15">
        <v>13.853</v>
      </c>
      <c r="H27" s="15">
        <v>1.319</v>
      </c>
      <c r="I27" s="15">
        <v>1.109</v>
      </c>
      <c r="J27" s="16">
        <v>4.5369999999999999</v>
      </c>
      <c r="K27" s="16">
        <v>0</v>
      </c>
      <c r="L27" s="16">
        <v>13.635999999999999</v>
      </c>
      <c r="M27" s="16">
        <v>92.066999999999993</v>
      </c>
      <c r="N27" s="16">
        <v>0</v>
      </c>
      <c r="O27" s="16">
        <v>39.302</v>
      </c>
      <c r="P27" s="16">
        <v>11.361000000000001</v>
      </c>
    </row>
    <row r="28" spans="1:16">
      <c r="A28" s="14" t="s">
        <v>28</v>
      </c>
      <c r="B28" s="15">
        <v>130</v>
      </c>
      <c r="C28" s="15">
        <v>127.85</v>
      </c>
      <c r="D28" s="15">
        <v>2.15</v>
      </c>
      <c r="E28" s="15">
        <v>98.34</v>
      </c>
      <c r="F28" s="15">
        <v>0</v>
      </c>
      <c r="G28" s="15">
        <v>0.17100000000000001</v>
      </c>
      <c r="H28" s="15">
        <v>0.749</v>
      </c>
      <c r="I28" s="15">
        <v>0</v>
      </c>
      <c r="J28" s="16">
        <v>0</v>
      </c>
      <c r="K28" s="16">
        <v>0</v>
      </c>
      <c r="L28" s="16">
        <v>6.992</v>
      </c>
      <c r="M28" s="16">
        <v>15.861000000000001</v>
      </c>
      <c r="N28" s="16">
        <v>0</v>
      </c>
      <c r="O28" s="16">
        <v>7.72</v>
      </c>
      <c r="P28" s="16" t="s">
        <v>29</v>
      </c>
    </row>
    <row r="29" spans="1:16">
      <c r="A29" s="14" t="s">
        <v>30</v>
      </c>
      <c r="B29" s="15">
        <v>132</v>
      </c>
      <c r="C29" s="15">
        <v>117.1</v>
      </c>
      <c r="D29" s="15">
        <v>14.9</v>
      </c>
      <c r="E29" s="15">
        <v>88.71</v>
      </c>
      <c r="F29" s="15">
        <v>8.9710000000000001</v>
      </c>
      <c r="G29" s="15">
        <v>0</v>
      </c>
      <c r="H29" s="15">
        <v>7.6639999999999997</v>
      </c>
      <c r="I29" s="15">
        <v>11.9</v>
      </c>
      <c r="J29" s="16">
        <v>18.931999999999999</v>
      </c>
      <c r="K29" s="16">
        <v>1.6</v>
      </c>
      <c r="L29" s="16">
        <v>17.248000000000001</v>
      </c>
      <c r="M29" s="16">
        <v>0</v>
      </c>
      <c r="N29" s="16">
        <v>0</v>
      </c>
      <c r="O29" s="16">
        <v>0</v>
      </c>
      <c r="P29" s="16">
        <v>0</v>
      </c>
    </row>
    <row r="30" spans="1:16" s="20" customFormat="1">
      <c r="A30" s="17" t="s">
        <v>31</v>
      </c>
      <c r="B30" s="18">
        <f>SUM(B27:B29)</f>
        <v>552</v>
      </c>
      <c r="C30" s="18">
        <f>SUM(C27:C29)</f>
        <v>528.75</v>
      </c>
      <c r="D30" s="18">
        <f>SUM(D27:D29)</f>
        <v>23.189999999999998</v>
      </c>
      <c r="E30" s="18">
        <f>C30*100/B30</f>
        <v>95.788043478260875</v>
      </c>
      <c r="F30" s="18">
        <v>12.331</v>
      </c>
      <c r="G30" s="18">
        <v>14.023999999999999</v>
      </c>
      <c r="H30" s="18">
        <v>9.7319999999999993</v>
      </c>
      <c r="I30" s="18">
        <v>13.009</v>
      </c>
      <c r="J30" s="19">
        <v>23.468999999999998</v>
      </c>
      <c r="K30" s="19">
        <v>1.6</v>
      </c>
      <c r="L30" s="19">
        <v>37.876000000000005</v>
      </c>
      <c r="M30" s="19">
        <v>107.928</v>
      </c>
      <c r="N30" s="19">
        <v>0</v>
      </c>
      <c r="O30" s="19">
        <v>47.021999999999998</v>
      </c>
      <c r="P30" s="19">
        <f>SUM(P27:P29)</f>
        <v>11.361000000000001</v>
      </c>
    </row>
    <row r="31" spans="1:16">
      <c r="A31" s="14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  <c r="P31" s="16"/>
    </row>
    <row r="32" spans="1:16" s="20" customFormat="1">
      <c r="A32" s="17" t="s">
        <v>32</v>
      </c>
      <c r="B32" s="18">
        <v>271.58</v>
      </c>
      <c r="C32" s="18">
        <v>247.93</v>
      </c>
      <c r="D32" s="18">
        <v>23.65</v>
      </c>
      <c r="E32" s="18">
        <v>91.291700419765817</v>
      </c>
      <c r="F32" s="18">
        <v>16.693000000000001</v>
      </c>
      <c r="G32" s="18">
        <v>23.122</v>
      </c>
      <c r="H32" s="18">
        <v>25.835999999999999</v>
      </c>
      <c r="I32" s="18">
        <v>66.055000000000007</v>
      </c>
      <c r="J32" s="19">
        <v>0</v>
      </c>
      <c r="K32" s="19">
        <v>0</v>
      </c>
      <c r="L32" s="19">
        <v>0</v>
      </c>
      <c r="M32" s="19">
        <v>3.5049999999999999</v>
      </c>
      <c r="N32" s="19">
        <v>0</v>
      </c>
      <c r="O32" s="19">
        <v>0</v>
      </c>
      <c r="P32" s="19">
        <v>0</v>
      </c>
    </row>
    <row r="33" spans="1:16">
      <c r="A33" s="14"/>
      <c r="B33" s="15"/>
      <c r="C33" s="15"/>
      <c r="D33" s="15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6"/>
      <c r="P33" s="16"/>
    </row>
    <row r="34" spans="1:16">
      <c r="A34" s="14" t="s">
        <v>33</v>
      </c>
      <c r="B34" s="15">
        <v>250</v>
      </c>
      <c r="C34" s="15">
        <v>244.24100000000001</v>
      </c>
      <c r="D34" s="15">
        <v>5.7589999999999861</v>
      </c>
      <c r="E34" s="15">
        <v>97.696400000000011</v>
      </c>
      <c r="F34" s="15">
        <v>11.465999999999999</v>
      </c>
      <c r="G34" s="15">
        <v>14.89</v>
      </c>
      <c r="H34" s="15">
        <v>11.532999999999999</v>
      </c>
      <c r="I34" s="15">
        <v>40.622999999999998</v>
      </c>
      <c r="J34" s="16">
        <v>23.452000000000002</v>
      </c>
      <c r="K34" s="16">
        <v>12.661</v>
      </c>
      <c r="L34" s="16">
        <v>15.18</v>
      </c>
      <c r="M34" s="16">
        <v>0</v>
      </c>
      <c r="N34" s="16">
        <v>0</v>
      </c>
      <c r="O34" s="16">
        <v>0</v>
      </c>
      <c r="P34" s="16">
        <v>0</v>
      </c>
    </row>
    <row r="35" spans="1:16">
      <c r="A35" s="14" t="s">
        <v>34</v>
      </c>
      <c r="B35" s="15">
        <v>493.12</v>
      </c>
      <c r="C35" s="15">
        <v>486.99</v>
      </c>
      <c r="D35" s="15">
        <v>6.13</v>
      </c>
      <c r="E35" s="15">
        <v>98.756894873458791</v>
      </c>
      <c r="F35" s="15">
        <v>15.904</v>
      </c>
      <c r="G35" s="15">
        <v>9.0150000000000006</v>
      </c>
      <c r="H35" s="15">
        <v>0</v>
      </c>
      <c r="I35" s="15">
        <v>11.052</v>
      </c>
      <c r="J35" s="16">
        <v>15.595000000000001</v>
      </c>
      <c r="K35" s="16">
        <v>9.8680000000000003</v>
      </c>
      <c r="L35" s="16">
        <v>59.19</v>
      </c>
      <c r="M35" s="16">
        <v>0</v>
      </c>
      <c r="N35" s="16">
        <v>0</v>
      </c>
      <c r="O35" s="16">
        <v>0</v>
      </c>
      <c r="P35" s="16">
        <v>0</v>
      </c>
    </row>
    <row r="36" spans="1:16">
      <c r="A36" s="14" t="s">
        <v>35</v>
      </c>
      <c r="B36" s="15">
        <v>80.400000000000006</v>
      </c>
      <c r="C36" s="15">
        <v>80.400000000000006</v>
      </c>
      <c r="D36" s="15">
        <v>0</v>
      </c>
      <c r="E36" s="15">
        <v>100</v>
      </c>
      <c r="F36" s="15">
        <v>1.278</v>
      </c>
      <c r="G36" s="15">
        <v>15.849</v>
      </c>
      <c r="H36" s="15">
        <v>2.0459999999999998</v>
      </c>
      <c r="I36" s="15">
        <v>1.6819999999999999</v>
      </c>
      <c r="J36" s="16">
        <v>0</v>
      </c>
      <c r="K36" s="16">
        <v>1.446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1:16">
      <c r="A37" s="14" t="s">
        <v>36</v>
      </c>
      <c r="B37" s="15">
        <v>535</v>
      </c>
      <c r="C37" s="15">
        <v>432.69</v>
      </c>
      <c r="D37" s="15">
        <v>102.31</v>
      </c>
      <c r="E37" s="15">
        <v>80.80855199222546</v>
      </c>
      <c r="F37" s="15">
        <v>16.085999999999999</v>
      </c>
      <c r="G37" s="15">
        <v>3.867</v>
      </c>
      <c r="H37" s="15">
        <v>24.951000000000001</v>
      </c>
      <c r="I37" s="15">
        <v>1.212</v>
      </c>
      <c r="J37" s="16">
        <v>28.099</v>
      </c>
      <c r="K37" s="16">
        <v>20.404</v>
      </c>
      <c r="L37" s="16">
        <v>36.231999999999999</v>
      </c>
      <c r="M37" s="16">
        <v>1.81</v>
      </c>
      <c r="N37" s="16">
        <v>0</v>
      </c>
      <c r="O37" s="16">
        <v>3.57</v>
      </c>
      <c r="P37" s="16">
        <v>0.3</v>
      </c>
    </row>
    <row r="38" spans="1:16">
      <c r="A38" s="14" t="s">
        <v>37</v>
      </c>
      <c r="B38" s="15">
        <v>180</v>
      </c>
      <c r="C38" s="15">
        <v>158.75</v>
      </c>
      <c r="D38" s="15">
        <v>21.25</v>
      </c>
      <c r="E38" s="15">
        <v>88.194444444444443</v>
      </c>
      <c r="F38" s="15">
        <v>1.2949999999999999</v>
      </c>
      <c r="G38" s="15">
        <v>6.3760000000000003</v>
      </c>
      <c r="H38" s="15">
        <v>0.39300000000000002</v>
      </c>
      <c r="I38" s="15">
        <v>16.032</v>
      </c>
      <c r="J38" s="16">
        <v>19.869</v>
      </c>
      <c r="K38" s="16">
        <v>39.953000000000003</v>
      </c>
      <c r="L38" s="16">
        <v>16.347999999999999</v>
      </c>
      <c r="M38" s="16">
        <v>8.9909999999999997</v>
      </c>
      <c r="N38" s="16">
        <v>0</v>
      </c>
      <c r="O38" s="16">
        <v>0</v>
      </c>
      <c r="P38" s="16">
        <v>0</v>
      </c>
    </row>
    <row r="39" spans="1:16">
      <c r="A39" s="14" t="s">
        <v>38</v>
      </c>
      <c r="B39" s="15">
        <v>599.89</v>
      </c>
      <c r="C39" s="15">
        <v>562.22</v>
      </c>
      <c r="D39" s="15">
        <v>37.67</v>
      </c>
      <c r="E39" s="15">
        <v>93.720515427828431</v>
      </c>
      <c r="F39" s="15">
        <v>0.4</v>
      </c>
      <c r="G39" s="15">
        <v>0.92400000000000004</v>
      </c>
      <c r="H39" s="15">
        <v>0</v>
      </c>
      <c r="I39" s="15">
        <v>0</v>
      </c>
      <c r="J39" s="16">
        <v>14.462999999999999</v>
      </c>
      <c r="K39" s="16">
        <v>67.721999999999994</v>
      </c>
      <c r="L39" s="16">
        <v>51.279000000000003</v>
      </c>
      <c r="M39" s="16">
        <v>0</v>
      </c>
      <c r="N39" s="16">
        <v>0</v>
      </c>
      <c r="O39" s="16">
        <v>0</v>
      </c>
      <c r="P39" s="16">
        <v>0</v>
      </c>
    </row>
    <row r="40" spans="1:16" s="20" customFormat="1">
      <c r="A40" s="17" t="s">
        <v>39</v>
      </c>
      <c r="B40" s="18">
        <f>SUM(B34:B39)</f>
        <v>2138.41</v>
      </c>
      <c r="C40" s="18">
        <f>SUM(C34:C39)</f>
        <v>1965.2909999999999</v>
      </c>
      <c r="D40" s="18">
        <f>SUM(D34:D39)</f>
        <v>173.11899999999997</v>
      </c>
      <c r="E40" s="18">
        <f>C40*100/B40</f>
        <v>91.904312082341562</v>
      </c>
      <c r="F40" s="18">
        <v>46.428999999999995</v>
      </c>
      <c r="G40" s="18">
        <v>50.920999999999999</v>
      </c>
      <c r="H40" s="18">
        <v>38.923000000000002</v>
      </c>
      <c r="I40" s="18">
        <v>70.600999999999999</v>
      </c>
      <c r="J40" s="19">
        <v>101.47799999999999</v>
      </c>
      <c r="K40" s="19">
        <v>152.054</v>
      </c>
      <c r="L40" s="19">
        <v>178.22900000000001</v>
      </c>
      <c r="M40" s="19">
        <v>10.801</v>
      </c>
      <c r="N40" s="19">
        <v>0</v>
      </c>
      <c r="O40" s="19">
        <f>SUM(O34:O39)</f>
        <v>3.57</v>
      </c>
      <c r="P40" s="19">
        <f>SUM(P34:P39)</f>
        <v>0.3</v>
      </c>
    </row>
    <row r="41" spans="1:16">
      <c r="A41" s="14"/>
      <c r="B41" s="15"/>
      <c r="C41" s="15"/>
      <c r="D41" s="15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  <c r="P41" s="16"/>
    </row>
    <row r="42" spans="1:16">
      <c r="A42" s="14" t="s">
        <v>40</v>
      </c>
      <c r="B42" s="15">
        <v>790</v>
      </c>
      <c r="C42" s="15">
        <v>735.55</v>
      </c>
      <c r="D42" s="15">
        <v>54.45</v>
      </c>
      <c r="E42" s="15">
        <v>93.107594936708864</v>
      </c>
      <c r="F42" s="15">
        <v>38.688000000000002</v>
      </c>
      <c r="G42" s="15">
        <v>49.954000000000001</v>
      </c>
      <c r="H42" s="15">
        <v>51.429000000000002</v>
      </c>
      <c r="I42" s="15">
        <v>18.137</v>
      </c>
      <c r="J42" s="16">
        <v>40.274999999999999</v>
      </c>
      <c r="K42" s="16">
        <v>166.29400000000001</v>
      </c>
      <c r="L42" s="16">
        <v>17.411999999999999</v>
      </c>
      <c r="M42" s="16">
        <v>28.161000000000001</v>
      </c>
      <c r="N42" s="16">
        <v>0</v>
      </c>
      <c r="O42" s="16">
        <v>0</v>
      </c>
      <c r="P42" s="16">
        <v>0</v>
      </c>
    </row>
    <row r="43" spans="1:16">
      <c r="A43" s="14" t="s">
        <v>41</v>
      </c>
      <c r="B43" s="15">
        <v>695</v>
      </c>
      <c r="C43" s="15">
        <v>686.09</v>
      </c>
      <c r="D43" s="15">
        <v>8.9</v>
      </c>
      <c r="E43" s="15">
        <v>98.683453237410077</v>
      </c>
      <c r="F43" s="15">
        <v>15.885999999999999</v>
      </c>
      <c r="G43" s="15">
        <v>77.790999999999997</v>
      </c>
      <c r="H43" s="15">
        <v>57.988999999999997</v>
      </c>
      <c r="I43" s="15">
        <v>6.9459999999999997</v>
      </c>
      <c r="J43" s="16">
        <v>24.574999999999999</v>
      </c>
      <c r="K43" s="16">
        <v>1.5369999999999999</v>
      </c>
      <c r="L43" s="16">
        <v>10.436999999999999</v>
      </c>
      <c r="M43" s="16">
        <v>1.2849999999999999</v>
      </c>
      <c r="N43" s="16">
        <v>0</v>
      </c>
      <c r="O43" s="16">
        <v>2.641</v>
      </c>
      <c r="P43" s="16">
        <v>0.2</v>
      </c>
    </row>
    <row r="44" spans="1:16" s="20" customFormat="1">
      <c r="A44" s="17" t="s">
        <v>42</v>
      </c>
      <c r="B44" s="18">
        <f>SUM(B42:B43)</f>
        <v>1485</v>
      </c>
      <c r="C44" s="18">
        <f>SUM(C42:C43)</f>
        <v>1421.6399999999999</v>
      </c>
      <c r="D44" s="18">
        <f>SUM(D42:D43)</f>
        <v>63.35</v>
      </c>
      <c r="E44" s="18">
        <f>C44*100/B44</f>
        <v>95.733333333333334</v>
      </c>
      <c r="F44" s="18">
        <v>54.573999999999998</v>
      </c>
      <c r="G44" s="18">
        <v>127.745</v>
      </c>
      <c r="H44" s="18">
        <v>109.41800000000001</v>
      </c>
      <c r="I44" s="18">
        <v>25.082999999999998</v>
      </c>
      <c r="J44" s="19">
        <v>64.849999999999994</v>
      </c>
      <c r="K44" s="19">
        <v>167.83100000000002</v>
      </c>
      <c r="L44" s="19">
        <v>27.848999999999997</v>
      </c>
      <c r="M44" s="19">
        <v>29.446000000000002</v>
      </c>
      <c r="N44" s="19">
        <v>0</v>
      </c>
      <c r="O44" s="19">
        <v>2.641</v>
      </c>
      <c r="P44" s="19">
        <f>SUM(P42:P43)</f>
        <v>0.2</v>
      </c>
    </row>
    <row r="45" spans="1:16">
      <c r="A45" s="14"/>
      <c r="B45" s="15"/>
      <c r="C45" s="15"/>
      <c r="D45" s="15"/>
      <c r="E45" s="15"/>
      <c r="F45" s="15"/>
      <c r="G45" s="15"/>
      <c r="H45" s="15"/>
      <c r="I45" s="15"/>
      <c r="J45" s="16"/>
      <c r="K45" s="16"/>
      <c r="L45" s="16"/>
      <c r="M45" s="16"/>
      <c r="N45" s="16"/>
      <c r="O45" s="16"/>
      <c r="P45" s="16"/>
    </row>
    <row r="46" spans="1:16" s="20" customFormat="1">
      <c r="A46" s="17" t="s">
        <v>43</v>
      </c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9"/>
      <c r="O46" s="19"/>
      <c r="P46" s="19"/>
    </row>
    <row r="47" spans="1:16">
      <c r="A47" s="14" t="s">
        <v>44</v>
      </c>
      <c r="B47" s="15">
        <v>22.74</v>
      </c>
      <c r="C47" s="15">
        <v>17.760000000000002</v>
      </c>
      <c r="D47" s="15">
        <v>4.9800000000000004</v>
      </c>
      <c r="E47" s="15">
        <v>78.100263852242762</v>
      </c>
      <c r="F47" s="15">
        <v>0</v>
      </c>
      <c r="G47" s="15">
        <v>0</v>
      </c>
      <c r="H47" s="15">
        <v>0</v>
      </c>
      <c r="I47" s="15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</row>
    <row r="48" spans="1:16">
      <c r="A48" s="14" t="s">
        <v>45</v>
      </c>
      <c r="B48" s="15">
        <v>7.33</v>
      </c>
      <c r="C48" s="15">
        <v>4.8899999999999997</v>
      </c>
      <c r="D48" s="15">
        <v>2.44</v>
      </c>
      <c r="E48" s="15">
        <v>66.712141882673933</v>
      </c>
      <c r="F48" s="15">
        <v>0</v>
      </c>
      <c r="G48" s="15">
        <v>0</v>
      </c>
      <c r="H48" s="15">
        <v>0</v>
      </c>
      <c r="I48" s="15">
        <v>4.8929999999999998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</row>
    <row r="49" spans="1:16">
      <c r="A49" s="14"/>
      <c r="B49" s="15"/>
      <c r="C49" s="15"/>
      <c r="D49" s="15"/>
      <c r="E49" s="15"/>
      <c r="F49" s="15"/>
      <c r="G49" s="15"/>
      <c r="H49" s="15"/>
      <c r="I49" s="15"/>
      <c r="J49" s="16"/>
      <c r="K49" s="16"/>
      <c r="L49" s="16"/>
      <c r="M49" s="16"/>
      <c r="N49" s="16"/>
      <c r="O49" s="16"/>
      <c r="P49" s="16">
        <f>SUM(P47:P48)</f>
        <v>0</v>
      </c>
    </row>
    <row r="50" spans="1:16" s="20" customFormat="1" ht="22.5" customHeight="1" thickBot="1">
      <c r="A50" s="21" t="s">
        <v>46</v>
      </c>
      <c r="B50" s="22">
        <f>SUM(B10,B12,B14,B18,B23,B25,B30,B32,B40,B44,B47,B48)</f>
        <v>10280.619999999999</v>
      </c>
      <c r="C50" s="22">
        <f>SUM(C10,C12,C14,C18,C23,C25,C30,C32,C40,C44,C47,C48)</f>
        <v>9833.2109999999993</v>
      </c>
      <c r="D50" s="22">
        <f>SUM(D10,D12,D14,D18,D23,D25,D30,D32,D40,D44,D47,D48)</f>
        <v>447.31900000000007</v>
      </c>
      <c r="E50" s="22">
        <f>C50*100/B50</f>
        <v>95.648034846147425</v>
      </c>
      <c r="F50" s="22">
        <v>360.99899999999997</v>
      </c>
      <c r="G50" s="22">
        <v>483.94599999999997</v>
      </c>
      <c r="H50" s="22">
        <v>542.899</v>
      </c>
      <c r="I50" s="22">
        <v>609.97900000000004</v>
      </c>
      <c r="J50" s="23">
        <v>565.42600000000004</v>
      </c>
      <c r="K50" s="23">
        <v>768.34300000000007</v>
      </c>
      <c r="L50" s="23">
        <v>588.85400000000004</v>
      </c>
      <c r="M50" s="23">
        <v>314.42100000000005</v>
      </c>
      <c r="N50" s="23">
        <v>0.6</v>
      </c>
      <c r="O50" s="23">
        <v>81.928000000000011</v>
      </c>
      <c r="P50" s="23">
        <v>41.8</v>
      </c>
    </row>
    <row r="51" spans="1:16" ht="24.75" customHeight="1">
      <c r="A51" s="24" t="s">
        <v>47</v>
      </c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4"/>
      <c r="M51" s="4"/>
      <c r="N51" s="4"/>
      <c r="O51" s="4"/>
    </row>
    <row r="52" spans="1:16">
      <c r="L52" s="4"/>
      <c r="M52" s="4"/>
      <c r="N52" s="4"/>
      <c r="O52" s="4"/>
    </row>
    <row r="53" spans="1:16">
      <c r="L53" s="4"/>
      <c r="M53" s="4"/>
      <c r="N53" s="4"/>
      <c r="O53" s="4"/>
    </row>
    <row r="54" spans="1:16">
      <c r="L54" s="4"/>
    </row>
    <row r="55" spans="1:16">
      <c r="L55" s="4"/>
    </row>
    <row r="56" spans="1:16">
      <c r="L56" s="4"/>
    </row>
    <row r="57" spans="1:16">
      <c r="L57" s="4"/>
    </row>
    <row r="58" spans="1:16">
      <c r="L58" s="4"/>
    </row>
    <row r="59" spans="1:16">
      <c r="L59" s="4"/>
    </row>
    <row r="60" spans="1:16">
      <c r="L60" s="4"/>
    </row>
    <row r="61" spans="1:16">
      <c r="L61" s="4"/>
    </row>
    <row r="62" spans="1:16">
      <c r="L62" s="4"/>
    </row>
    <row r="63" spans="1:16">
      <c r="L63" s="4"/>
    </row>
    <row r="64" spans="1:16">
      <c r="L64" s="4"/>
    </row>
    <row r="65" spans="12:12">
      <c r="L65" s="4"/>
    </row>
    <row r="66" spans="12:12">
      <c r="L66" s="4"/>
    </row>
    <row r="67" spans="12:12">
      <c r="L67" s="4"/>
    </row>
    <row r="68" spans="12:12">
      <c r="L68" s="4"/>
    </row>
    <row r="69" spans="12:12">
      <c r="L69" s="4"/>
    </row>
    <row r="70" spans="12:12">
      <c r="L70" s="4"/>
    </row>
    <row r="71" spans="12:12">
      <c r="L71" s="4"/>
    </row>
  </sheetData>
  <mergeCells count="3">
    <mergeCell ref="A1:O1"/>
    <mergeCell ref="A3:O3"/>
    <mergeCell ref="A51:B51"/>
  </mergeCells>
  <printOptions horizontalCentered="1"/>
  <pageMargins left="0.78740157480314965" right="0.78740157480314965" top="0.59055118110236227" bottom="0.98425196850393704" header="0" footer="0"/>
  <pageSetup paperSize="9" scale="5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zoomScale="75" zoomScaleNormal="100" workbookViewId="0">
      <selection activeCell="D5" sqref="D5"/>
    </sheetView>
  </sheetViews>
  <sheetFormatPr baseColWidth="10" defaultRowHeight="12.75"/>
  <cols>
    <col min="11" max="11" width="7.140625" customWidth="1"/>
  </cols>
  <sheetData>
    <row r="1" spans="1:13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6"/>
      <c r="L1" s="26"/>
      <c r="M1" s="26"/>
    </row>
    <row r="2" spans="1:13" ht="12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7"/>
      <c r="L3" s="27"/>
      <c r="M3" s="27"/>
    </row>
    <row r="4" spans="1:13" ht="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7" spans="1:13">
      <c r="D7" s="20"/>
      <c r="E7" s="20"/>
      <c r="F7" s="20"/>
      <c r="G7" s="20"/>
      <c r="H7" s="20"/>
    </row>
    <row r="51" spans="1:1">
      <c r="A51" s="29"/>
    </row>
  </sheetData>
  <mergeCells count="2">
    <mergeCell ref="A1:J2"/>
    <mergeCell ref="A3:J3"/>
  </mergeCells>
  <printOptions horizontalCentered="1"/>
  <pageMargins left="0.78740157480314965" right="0.78740157480314965" top="0.59055118110236227" bottom="0.98425196850393704" header="0" footer="0"/>
  <pageSetup paperSize="9" scale="7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9.3</vt:lpstr>
      <vt:lpstr>GR9.3 </vt:lpstr>
      <vt:lpstr>'9.3'!Área_de_impresión</vt:lpstr>
      <vt:lpstr>'GR9.3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2015-06-23T08:25:59Z</dcterms:created>
  <dcterms:modified xsi:type="dcterms:W3CDTF">2015-06-23T08:26:16Z</dcterms:modified>
</cp:coreProperties>
</file>