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480" windowHeight="11640" tabRatio="500" activeTab="10"/>
  </bookViews>
  <sheets>
    <sheet name="8.1 " sheetId="31" r:id="rId1"/>
    <sheet name="8.2" sheetId="5" r:id="rId2"/>
    <sheet name="8.3" sheetId="8" r:id="rId3"/>
    <sheet name="8.4 " sheetId="28" r:id="rId4"/>
    <sheet name="8.5" sheetId="39" r:id="rId5"/>
    <sheet name="8.6 " sheetId="17" r:id="rId6"/>
    <sheet name="8.7 " sheetId="20" r:id="rId7"/>
    <sheet name="8.8" sheetId="23" r:id="rId8"/>
    <sheet name="8.9" sheetId="34" r:id="rId9"/>
    <sheet name="8.10" sheetId="40" r:id="rId10"/>
    <sheet name="8.11 " sheetId="38" r:id="rId11"/>
    <sheet name="8.12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[2]p122!#REF!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[2]p122!#REF!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[2]p122!#REF!</definedName>
    <definedName name="__123Graph_FCurrent" hidden="1">'[1]19.14-15'!#REF!</definedName>
    <definedName name="__123Graph_FGrßfico1" hidden="1">'[1]19.14-15'!#REF!</definedName>
    <definedName name="__123Graph_X" hidden="1">[2]p122!#REF!</definedName>
    <definedName name="__123Graph_XCurrent" hidden="1">'[1]19.14-15'!#REF!</definedName>
    <definedName name="__123Graph_XGrßfico1" hidden="1">'[1]19.14-15'!#REF!</definedName>
    <definedName name="_Dist_Values" hidden="1">#REF!</definedName>
    <definedName name="_p431" hidden="1">[3]CARNE7!$G$11:$G$93</definedName>
    <definedName name="_p7" localSheetId="9" hidden="1">'[4]19.14-15'!#REF!</definedName>
    <definedName name="_p7" localSheetId="11" hidden="1">'[4]19.14-15'!#REF!</definedName>
    <definedName name="_p7" hidden="1">'[5]19.14-15'!#REF!</definedName>
    <definedName name="_PEP4" hidden="1">'[6]19.14-15'!$B$34:$B$37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_xlnm.Print_Area" localSheetId="0">'8.1 '!$A$1:$D$45</definedName>
    <definedName name="_xlnm.Print_Area" localSheetId="9">'8.10'!$A$1:$E$22</definedName>
    <definedName name="_xlnm.Print_Area" localSheetId="10">'8.11 '!$A$1:$D$18</definedName>
    <definedName name="_xlnm.Print_Area" localSheetId="11">'8.12'!$A$1:$F$22</definedName>
    <definedName name="_xlnm.Print_Area" localSheetId="1">'8.2'!$A$1:$D$17</definedName>
    <definedName name="_xlnm.Print_Area" localSheetId="2">'8.3'!$A$1:$Q$30</definedName>
    <definedName name="_xlnm.Print_Area" localSheetId="3">'8.4 '!$A$1:$S$27</definedName>
    <definedName name="_xlnm.Print_Area" localSheetId="4">'8.5'!$A$1:$J$22</definedName>
    <definedName name="_xlnm.Print_Area" localSheetId="5">'8.6 '!$A$1:$I$29</definedName>
    <definedName name="_xlnm.Print_Area" localSheetId="6">'8.7 '!$A$1:$I$20</definedName>
    <definedName name="_xlnm.Print_Area" localSheetId="7">'8.8'!$A$1:$J$31</definedName>
    <definedName name="_xlnm.Print_Area" localSheetId="8">'8.9'!$A$1:$K$29</definedName>
    <definedName name="balan.xls" hidden="1">'[7]7.24'!$D$6:$D$27</definedName>
    <definedName name="kk" localSheetId="9" hidden="1">'[4]19.14-15'!#REF!</definedName>
    <definedName name="kk" localSheetId="11" hidden="1">'[4]19.14-15'!#REF!</definedName>
    <definedName name="kk" hidden="1">'[5]19.14-15'!#REF!</definedName>
    <definedName name="Z_71270737_B7E3_4FD5_BBAA_DAAEEAED8EAD_.wvu.PrintArea" localSheetId="10" hidden="1">'8.11 '!$A$1:$C$14</definedName>
    <definedName name="Z_D9078923_52ED_4967_96FA_D31D5B162594_.wvu.PrintArea" localSheetId="0" hidden="1">'8.1 '!$A$1:$D$39</definedName>
    <definedName name="Z_D9078923_52ED_4967_96FA_D31D5B162594_.wvu.PrintArea" localSheetId="1" hidden="1">'8.2'!$A$1:$C$11</definedName>
    <definedName name="Z_D9078923_52ED_4967_96FA_D31D5B162594_.wvu.PrintArea" localSheetId="2" hidden="1">'8.3'!$A$1:$L$23</definedName>
    <definedName name="Z_D9078923_52ED_4967_96FA_D31D5B162594_.wvu.PrintArea" localSheetId="3" hidden="1">'8.4 '!$A$1:$M$21</definedName>
    <definedName name="Z_D9078923_52ED_4967_96FA_D31D5B162594_.wvu.PrintArea" localSheetId="5" hidden="1">'8.6 '!$A$1:$B$28</definedName>
    <definedName name="Z_D9078923_52ED_4967_96FA_D31D5B162594_.wvu.PrintArea" localSheetId="6" hidden="1">'8.7 '!$A$1:$C$15</definedName>
    <definedName name="Z_D9078923_52ED_4967_96FA_D31D5B162594_.wvu.PrintArea" localSheetId="7" hidden="1">'8.8'!$A$1:$E$26</definedName>
    <definedName name="Z_F9DE2A80_EDA3_4D4E_BE05_FD168AE5E82B_.wvu.PrintArea" localSheetId="8" hidden="1">'8.9'!$A$1:$E$29</definedName>
  </definedNames>
  <calcPr calcId="125725"/>
  <customWorkbookViews>
    <customWorkbookView name="MJTorre - Vista personalizada" guid="{D9078923-52ED-4967-96FA-D31D5B162594}" mergeInterval="0" personalView="1" maximized="1" windowWidth="1276" windowHeight="825" activeSheetId="2"/>
  </customWorkbookViews>
</workbook>
</file>

<file path=xl/calcChain.xml><?xml version="1.0" encoding="utf-8"?>
<calcChain xmlns="http://schemas.openxmlformats.org/spreadsheetml/2006/main">
  <c r="D20" i="41"/>
  <c r="B20"/>
  <c r="D14" i="40"/>
  <c r="D13"/>
  <c r="D12"/>
  <c r="B11" i="38"/>
  <c r="C11"/>
</calcChain>
</file>

<file path=xl/sharedStrings.xml><?xml version="1.0" encoding="utf-8"?>
<sst xmlns="http://schemas.openxmlformats.org/spreadsheetml/2006/main" count="318" uniqueCount="180">
  <si>
    <t>RESIDUOS</t>
  </si>
  <si>
    <t>Comunidad Autónoma</t>
  </si>
  <si>
    <t>Número de plantas</t>
  </si>
  <si>
    <t>ESPAÑA</t>
  </si>
  <si>
    <t>Modalidad de Recogida</t>
  </si>
  <si>
    <t>Recogida (toneladas/año)</t>
  </si>
  <si>
    <t>Porcentaje</t>
  </si>
  <si>
    <t>Instalaciones de Tratamiento y eliminación</t>
  </si>
  <si>
    <t>Nº centros</t>
  </si>
  <si>
    <t>Entrada (tonelada/año)</t>
  </si>
  <si>
    <t>Instalaciones de clasificación de envases</t>
  </si>
  <si>
    <t>instalaciones de compostaje de F. orgánica recogida selectivamente</t>
  </si>
  <si>
    <t>Instalaciones de triaje y compostaje</t>
  </si>
  <si>
    <t>Instalaciones de  triaje, biometanización y compostaje</t>
  </si>
  <si>
    <t>Vidrio</t>
  </si>
  <si>
    <t>Plástico</t>
  </si>
  <si>
    <t>Comunidades Autónomas</t>
  </si>
  <si>
    <t>Número de instalaciones</t>
  </si>
  <si>
    <t>Materiales recuperados (t)</t>
  </si>
  <si>
    <t>Metales</t>
  </si>
  <si>
    <t>Compuestos</t>
  </si>
  <si>
    <t>Biorresiduos</t>
  </si>
  <si>
    <t>Otros materiales</t>
  </si>
  <si>
    <t>Entrada triaje (t)</t>
  </si>
  <si>
    <t>Incineración</t>
  </si>
  <si>
    <t>Vertedero</t>
  </si>
  <si>
    <t>Rechazos (t)</t>
  </si>
  <si>
    <t>Entrada de residuos (t)</t>
  </si>
  <si>
    <t>Salidas (t)</t>
  </si>
  <si>
    <t>Fuente: Información proporcionada por las CCAA</t>
  </si>
  <si>
    <t>Fuente: Información propporcionada por las CCAA</t>
  </si>
  <si>
    <t>Gestión</t>
  </si>
  <si>
    <t>Cantidad (t)</t>
  </si>
  <si>
    <t xml:space="preserve">Reciclado de material </t>
  </si>
  <si>
    <t xml:space="preserve">Valorización energética </t>
  </si>
  <si>
    <t>TOTAL</t>
  </si>
  <si>
    <t>Fuente: Registro Nacional de Lodos</t>
  </si>
  <si>
    <t>Año</t>
  </si>
  <si>
    <t>Vehículos valorizados</t>
  </si>
  <si>
    <t>Nacionales</t>
  </si>
  <si>
    <t>Importados</t>
  </si>
  <si>
    <t>Total</t>
  </si>
  <si>
    <t>Categoría</t>
  </si>
  <si>
    <t>Grandes electrodomésticos</t>
  </si>
  <si>
    <t>Pequeños electrodomésticos</t>
  </si>
  <si>
    <t>Equipos de Informática y Telecomun.</t>
  </si>
  <si>
    <t>Aparatos electrónicos de consumo</t>
  </si>
  <si>
    <t>Herramientas eléctricas y electrónicas</t>
  </si>
  <si>
    <t>Aparatos médicos</t>
  </si>
  <si>
    <t>Máquinas expendedoras</t>
  </si>
  <si>
    <t>Residuos Mezclados</t>
  </si>
  <si>
    <t>Mezclas de residuos municipales</t>
  </si>
  <si>
    <t>Papel y cartón. Envases de papel y cartón</t>
  </si>
  <si>
    <t>Residuos biodegradables de cocinas y restaurantes</t>
  </si>
  <si>
    <t>Residuos biodegradables de parques y jardines</t>
  </si>
  <si>
    <t>Envases mezclados</t>
  </si>
  <si>
    <t>Envases de vidrio</t>
  </si>
  <si>
    <t>Residuos Recogidos Separadamente</t>
  </si>
  <si>
    <t>Instalaciones de incineración *</t>
  </si>
  <si>
    <t>Vertederos **</t>
  </si>
  <si>
    <t>*,** Las cantidades que entran en las instalaciones de incineración y vertido llevan incorporada las cantidades provenientes del rechazo de las plantas de tratamiento</t>
  </si>
  <si>
    <t>CCAA</t>
  </si>
  <si>
    <t>Lodos EDAR</t>
  </si>
  <si>
    <t>C.A. Andalucía</t>
  </si>
  <si>
    <t>C.A. Islas Baleares</t>
  </si>
  <si>
    <t>C.A. Canarias</t>
  </si>
  <si>
    <t xml:space="preserve">C.A. Cantabria </t>
  </si>
  <si>
    <t>C.A. Castilla-La Mancha</t>
  </si>
  <si>
    <t>C.A. Castilla y León</t>
  </si>
  <si>
    <t xml:space="preserve">C.A. Cataluña </t>
  </si>
  <si>
    <t xml:space="preserve">C.A. Extremadura </t>
  </si>
  <si>
    <t>C.A. Galicia</t>
  </si>
  <si>
    <t>C. de Madrid</t>
  </si>
  <si>
    <t>Región de Murcia</t>
  </si>
  <si>
    <t>C. Valenciana</t>
  </si>
  <si>
    <t xml:space="preserve"> Número de Instalaciones</t>
  </si>
  <si>
    <t>Recogida separada F.O.</t>
  </si>
  <si>
    <t>Recogida separada F.V.</t>
  </si>
  <si>
    <t>Salidas</t>
  </si>
  <si>
    <t>Rechazados</t>
  </si>
  <si>
    <t>Incineradora</t>
  </si>
  <si>
    <t>F.V.: Franción Vegetal</t>
  </si>
  <si>
    <t>F.O. : Fracción Orgánica.</t>
  </si>
  <si>
    <r>
      <t>OBSERVACIONES:</t>
    </r>
    <r>
      <rPr>
        <sz val="10"/>
        <rFont val="Arial"/>
        <family val="2"/>
      </rPr>
      <t xml:space="preserve"> </t>
    </r>
  </si>
  <si>
    <t>C.A. Aragón</t>
  </si>
  <si>
    <t>C.A. Cataluña</t>
  </si>
  <si>
    <t>C.A. La Rioja</t>
  </si>
  <si>
    <t>C. De Madrid</t>
  </si>
  <si>
    <t>C. Foral de Navarra</t>
  </si>
  <si>
    <t>C.A. País Vasco</t>
  </si>
  <si>
    <t>Papel / Cartón</t>
  </si>
  <si>
    <t xml:space="preserve">Salidas </t>
  </si>
  <si>
    <r>
      <t>Biogas producido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</si>
  <si>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>Potencia eléctrica generada (Gwh/año)</t>
  </si>
  <si>
    <t>Compost (t)</t>
  </si>
  <si>
    <t>Principado de Asturias</t>
  </si>
  <si>
    <t>Comunidad Foral Navarra</t>
  </si>
  <si>
    <t>Comunidad Valencia</t>
  </si>
  <si>
    <t>Recogida separada FO</t>
  </si>
  <si>
    <t>Recogida separada FV</t>
  </si>
  <si>
    <t>Otros materiales biodegradables</t>
  </si>
  <si>
    <t>C.A. Cantabria</t>
  </si>
  <si>
    <t>C.A. Extremadura</t>
  </si>
  <si>
    <t>Ciudad Autónoma de Ceuta</t>
  </si>
  <si>
    <t>Ciudad Autónoma de Melilla</t>
  </si>
  <si>
    <t>Cantidad total recogida (t)</t>
  </si>
  <si>
    <t>Papel / cartón</t>
  </si>
  <si>
    <t>Nº Instalaciones</t>
  </si>
  <si>
    <t>Capacidad</t>
  </si>
  <si>
    <t>Entrada TOTAL (t)</t>
  </si>
  <si>
    <t>Salida TOTAL</t>
  </si>
  <si>
    <t>Nºde Hornos</t>
  </si>
  <si>
    <t>Capacidad nominal (t/año)</t>
  </si>
  <si>
    <t>Residuos mezclados</t>
  </si>
  <si>
    <t>Rechazos Instalaciones</t>
  </si>
  <si>
    <t>Potencia</t>
  </si>
  <si>
    <t>Residuos Generados (t)</t>
  </si>
  <si>
    <t>Generada</t>
  </si>
  <si>
    <t>(kwh/año)</t>
  </si>
  <si>
    <t>Numero de instalaciones</t>
  </si>
  <si>
    <t>Otros residuos</t>
  </si>
  <si>
    <t>Rechazo instalaciones</t>
  </si>
  <si>
    <t>Vertederos con captacion de Biogas</t>
  </si>
  <si>
    <r>
      <t>Biogas producido (m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)</t>
    </r>
  </si>
  <si>
    <t>Potencia generada (Kwh/año)</t>
  </si>
  <si>
    <t>Vehículos afectados x RD1383/2002</t>
  </si>
  <si>
    <t>Puesta en el mercado</t>
  </si>
  <si>
    <t xml:space="preserve">Turismos y vehículos industriales ligeros </t>
  </si>
  <si>
    <t xml:space="preserve">Fuente: Sistemas colectivos de responsabilidad ampliada </t>
  </si>
  <si>
    <t xml:space="preserve">                     SIGNUS: Sistema Integrado de Gestión de Neumáticos</t>
  </si>
  <si>
    <t xml:space="preserve">                     TNU: Tratamiento de neumáticos usados.</t>
  </si>
  <si>
    <t>Valorización (t)</t>
  </si>
  <si>
    <t>% Valorización</t>
  </si>
  <si>
    <t>Reutilización y reciclado (t)</t>
  </si>
  <si>
    <t xml:space="preserve">Lamparas de descarga de gas </t>
  </si>
  <si>
    <t>% Reutilización y reciclado</t>
  </si>
  <si>
    <t>Juguetes o equipos deportivos</t>
  </si>
  <si>
    <t>Instrumentos de vigilancia y control</t>
  </si>
  <si>
    <t>Aparatos de alumbrado</t>
  </si>
  <si>
    <t xml:space="preserve"> </t>
  </si>
  <si>
    <t>Compuesto</t>
  </si>
  <si>
    <t>Material bioestabilizado</t>
  </si>
  <si>
    <t xml:space="preserve">Biorresiduos </t>
  </si>
  <si>
    <t>Lodo EDAR</t>
  </si>
  <si>
    <t>Material bioestabilizado (t)</t>
  </si>
  <si>
    <t>0 </t>
  </si>
  <si>
    <r>
      <t xml:space="preserve">Entrada biometanización (t) </t>
    </r>
    <r>
      <rPr>
        <vertAlign val="superscript"/>
        <sz val="9"/>
        <rFont val="Arial"/>
        <family val="2"/>
      </rPr>
      <t>(1)</t>
    </r>
  </si>
  <si>
    <r>
      <t xml:space="preserve">Entrada compostaje (t) </t>
    </r>
    <r>
      <rPr>
        <vertAlign val="superscript"/>
        <sz val="9"/>
        <rFont val="Arial"/>
        <family val="2"/>
      </rPr>
      <t>(1)</t>
    </r>
  </si>
  <si>
    <t>[1] Las columnas de “Entrada a biometanización” y “Entrada a compostaje” indican las toneladas de biorresiduos recogidos separadamente y lodos EDAR que entran a las fases de biometanización y compostaje, junto con la materia orgánica recuperada en la fase de triaje.</t>
  </si>
  <si>
    <t>Residuos en masa</t>
  </si>
  <si>
    <t>8.9.  Producción y destino de lodos , 2012</t>
  </si>
  <si>
    <t>Destinos</t>
  </si>
  <si>
    <t>Aplicados en suelos agrícolas</t>
  </si>
  <si>
    <t>Eliminados en vertedero</t>
  </si>
  <si>
    <t>Incinerados</t>
  </si>
  <si>
    <t>Otros destinos</t>
  </si>
  <si>
    <t>(t m.s.)</t>
  </si>
  <si>
    <t>%</t>
  </si>
  <si>
    <t>Lodos generados (t.m.s)</t>
  </si>
  <si>
    <t>Ciudades Autónomas de Ceuta y Melilla</t>
  </si>
  <si>
    <t>C. de Madrid *</t>
  </si>
  <si>
    <t>[1] La columna de “Entrada a compostaje” indica las toneladas de biorresiduos recogidos separadamente y lodos EDAR que entran a la fase de compostaje, junto con la materia orgánica recuperada en la fase de triaje.</t>
  </si>
  <si>
    <t>Entrada compostaje (t) (1)</t>
  </si>
  <si>
    <t>Material recuperado en el Triaje (t)</t>
  </si>
  <si>
    <t>t: Toneladas</t>
  </si>
  <si>
    <t>8.12. Residuos de aparatos eléctricos y electrónicos gestionados según categoría y uso, 2012</t>
  </si>
  <si>
    <t>Recogida nacional *</t>
  </si>
  <si>
    <t xml:space="preserve">* La cantidad de vehículos recogidos equivale a la cantidad total de vehículos valorizados </t>
  </si>
  <si>
    <t>8.1. Cantidad de residuos urbanos recogidos según modalidad, 2013</t>
  </si>
  <si>
    <t>8.2. Cantidad de residuos urbanos tratados según tipo de instalación, 2013</t>
  </si>
  <si>
    <t xml:space="preserve">Instalaciones de triaje </t>
  </si>
  <si>
    <t>8.3.  Distribución por CCAA de instalaciones de triaje y compostaje de residuos mezclados y cantidades tratadas, 2013</t>
  </si>
  <si>
    <t>8.4. Distribución por CCAA de instalaciones de triaje, biometanización, y compostaje de residuos mezclados y de biorresiduos recogidos separadamente, 2013</t>
  </si>
  <si>
    <t>8.5. Distribución por CCAA de instalaciones de compostaje de biorresiduos y cantidades tratadas, 2013</t>
  </si>
  <si>
    <t xml:space="preserve">8.6. Cantidad de residuos urbanos recogidas selectivamente por CCAA, 2013 </t>
  </si>
  <si>
    <t>8.7 Distribución por CCAA de las plantas de incineración de residuos y cantidades tratadas, 2013</t>
  </si>
  <si>
    <t>8.8. Distribución por CCAA de las instalaciones de vertido de residuos de competencia municipal y cantidades tratadas, 2013</t>
  </si>
  <si>
    <t>8.10.  Serie histórica de vehículos valorizados, 2003-2013</t>
  </si>
  <si>
    <t>8.11. Gestión de neumáticos al final de su vida útil, 2014</t>
  </si>
  <si>
    <t>Preparación para la reutilización (Recauchutado + Uso de 2ª mano)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</si>
</sst>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0">
    <font>
      <sz val="10"/>
      <name val="Arial"/>
    </font>
    <font>
      <sz val="10"/>
      <name val="Arial"/>
    </font>
    <font>
      <u/>
      <sz val="10"/>
      <color indexed="12"/>
      <name val="Arial"/>
    </font>
    <font>
      <sz val="12"/>
      <name val="Helv"/>
    </font>
    <font>
      <sz val="8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sz val="10"/>
      <color indexed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vertAlign val="superscript"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</borders>
  <cellStyleXfs count="7">
    <xf numFmtId="0" fontId="0" fillId="2" borderId="0"/>
    <xf numFmtId="0" fontId="2" fillId="0" borderId="0" applyNumberFormat="0" applyFill="0" applyBorder="0" applyAlignment="0" applyProtection="0">
      <alignment vertical="top"/>
      <protection locked="0"/>
    </xf>
    <xf numFmtId="37" fontId="3" fillId="0" borderId="0"/>
    <xf numFmtId="0" fontId="3" fillId="0" borderId="0"/>
    <xf numFmtId="0" fontId="1" fillId="0" borderId="0"/>
    <xf numFmtId="0" fontId="1" fillId="2" borderId="0"/>
    <xf numFmtId="0" fontId="1" fillId="2" borderId="0"/>
  </cellStyleXfs>
  <cellXfs count="320">
    <xf numFmtId="0" fontId="0" fillId="2" borderId="0" xfId="0"/>
    <xf numFmtId="0" fontId="6" fillId="2" borderId="0" xfId="0" applyFont="1" applyBorder="1" applyAlignment="1">
      <alignment vertical="center" wrapText="1"/>
    </xf>
    <xf numFmtId="0" fontId="0" fillId="2" borderId="0" xfId="0" applyBorder="1"/>
    <xf numFmtId="37" fontId="7" fillId="2" borderId="1" xfId="2" applyFont="1" applyFill="1" applyBorder="1" applyAlignment="1">
      <alignment horizontal="right"/>
    </xf>
    <xf numFmtId="37" fontId="7" fillId="2" borderId="2" xfId="2" applyFont="1" applyFill="1" applyBorder="1" applyAlignment="1">
      <alignment horizontal="right"/>
    </xf>
    <xf numFmtId="37" fontId="7" fillId="2" borderId="3" xfId="2" applyFont="1" applyFill="1" applyBorder="1" applyAlignment="1">
      <alignment horizontal="right"/>
    </xf>
    <xf numFmtId="37" fontId="7" fillId="2" borderId="4" xfId="2" applyFont="1" applyFill="1" applyBorder="1" applyAlignment="1">
      <alignment horizontal="right"/>
    </xf>
    <xf numFmtId="0" fontId="8" fillId="2" borderId="0" xfId="0" applyFont="1"/>
    <xf numFmtId="0" fontId="0" fillId="2" borderId="0" xfId="0" applyFill="1" applyBorder="1"/>
    <xf numFmtId="0" fontId="0" fillId="2" borderId="0" xfId="0" applyBorder="1" applyAlignment="1">
      <alignment horizontal="center" vertical="center" wrapText="1"/>
    </xf>
    <xf numFmtId="0" fontId="0" fillId="2" borderId="0" xfId="0" applyAlignment="1">
      <alignment horizontal="center" vertical="center" wrapText="1"/>
    </xf>
    <xf numFmtId="0" fontId="0" fillId="2" borderId="5" xfId="0" applyBorder="1"/>
    <xf numFmtId="0" fontId="7" fillId="2" borderId="6" xfId="0" applyFont="1" applyBorder="1" applyAlignment="1">
      <alignment wrapText="1"/>
    </xf>
    <xf numFmtId="0" fontId="7" fillId="2" borderId="7" xfId="0" applyFont="1" applyBorder="1" applyAlignment="1">
      <alignment wrapText="1"/>
    </xf>
    <xf numFmtId="0" fontId="8" fillId="2" borderId="0" xfId="0" applyFont="1" applyBorder="1"/>
    <xf numFmtId="0" fontId="7" fillId="2" borderId="8" xfId="0" applyFont="1" applyBorder="1" applyAlignment="1">
      <alignment wrapText="1"/>
    </xf>
    <xf numFmtId="37" fontId="7" fillId="2" borderId="9" xfId="2" applyFont="1" applyFill="1" applyBorder="1" applyAlignment="1">
      <alignment horizontal="right"/>
    </xf>
    <xf numFmtId="37" fontId="7" fillId="2" borderId="10" xfId="2" applyFont="1" applyFill="1" applyBorder="1" applyAlignment="1">
      <alignment horizontal="right"/>
    </xf>
    <xf numFmtId="0" fontId="7" fillId="2" borderId="0" xfId="0" applyFont="1"/>
    <xf numFmtId="0" fontId="0" fillId="2" borderId="0" xfId="0" applyAlignment="1"/>
    <xf numFmtId="0" fontId="0" fillId="2" borderId="5" xfId="0" applyBorder="1" applyAlignment="1">
      <alignment horizontal="center"/>
    </xf>
    <xf numFmtId="0" fontId="0" fillId="2" borderId="0" xfId="0" applyBorder="1" applyAlignment="1">
      <alignment horizontal="center"/>
    </xf>
    <xf numFmtId="0" fontId="0" fillId="2" borderId="0" xfId="0" applyAlignment="1">
      <alignment horizontal="center"/>
    </xf>
    <xf numFmtId="0" fontId="7" fillId="2" borderId="0" xfId="0" applyFont="1" applyBorder="1" applyAlignment="1">
      <alignment wrapText="1"/>
    </xf>
    <xf numFmtId="37" fontId="8" fillId="2" borderId="0" xfId="2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0" fontId="11" fillId="2" borderId="0" xfId="0" applyFont="1"/>
    <xf numFmtId="0" fontId="11" fillId="2" borderId="0" xfId="0" applyFont="1" applyBorder="1"/>
    <xf numFmtId="0" fontId="7" fillId="2" borderId="0" xfId="0" applyFont="1" applyFill="1"/>
    <xf numFmtId="0" fontId="11" fillId="2" borderId="0" xfId="0" applyFont="1" applyFill="1"/>
    <xf numFmtId="37" fontId="7" fillId="2" borderId="1" xfId="2" applyFont="1" applyFill="1" applyBorder="1" applyAlignment="1"/>
    <xf numFmtId="37" fontId="7" fillId="2" borderId="2" xfId="2" applyFont="1" applyFill="1" applyBorder="1" applyAlignment="1"/>
    <xf numFmtId="37" fontId="7" fillId="2" borderId="3" xfId="2" applyFont="1" applyFill="1" applyBorder="1" applyAlignment="1"/>
    <xf numFmtId="37" fontId="7" fillId="2" borderId="4" xfId="2" applyFont="1" applyFill="1" applyBorder="1" applyAlignment="1"/>
    <xf numFmtId="37" fontId="8" fillId="2" borderId="3" xfId="2" applyFont="1" applyFill="1" applyBorder="1" applyAlignment="1">
      <alignment horizontal="right"/>
    </xf>
    <xf numFmtId="37" fontId="8" fillId="2" borderId="4" xfId="2" applyFont="1" applyFill="1" applyBorder="1" applyAlignment="1">
      <alignment horizontal="right"/>
    </xf>
    <xf numFmtId="0" fontId="0" fillId="2" borderId="0" xfId="0" applyBorder="1" applyAlignment="1">
      <alignment vertical="center"/>
    </xf>
    <xf numFmtId="0" fontId="7" fillId="2" borderId="0" xfId="0" applyFont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" fontId="7" fillId="2" borderId="0" xfId="0" applyNumberFormat="1" applyFont="1" applyBorder="1" applyAlignment="1">
      <alignment horizontal="center" vertical="top" wrapText="1"/>
    </xf>
    <xf numFmtId="0" fontId="13" fillId="2" borderId="0" xfId="0" applyFont="1"/>
    <xf numFmtId="37" fontId="7" fillId="2" borderId="9" xfId="2" applyFont="1" applyFill="1" applyBorder="1" applyAlignment="1"/>
    <xf numFmtId="37" fontId="7" fillId="2" borderId="10" xfId="2" applyFont="1" applyFill="1" applyBorder="1" applyAlignment="1"/>
    <xf numFmtId="0" fontId="7" fillId="2" borderId="7" xfId="0" applyFont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37" fontId="8" fillId="3" borderId="9" xfId="2" applyFont="1" applyFill="1" applyBorder="1" applyAlignment="1">
      <alignment horizontal="right"/>
    </xf>
    <xf numFmtId="37" fontId="8" fillId="3" borderId="10" xfId="2" applyFont="1" applyFill="1" applyBorder="1" applyAlignment="1">
      <alignment horizontal="right"/>
    </xf>
    <xf numFmtId="0" fontId="8" fillId="3" borderId="8" xfId="0" applyFont="1" applyFill="1" applyBorder="1" applyAlignment="1">
      <alignment wrapText="1"/>
    </xf>
    <xf numFmtId="0" fontId="8" fillId="2" borderId="0" xfId="0" applyFont="1" applyBorder="1" applyAlignment="1">
      <alignment wrapText="1"/>
    </xf>
    <xf numFmtId="0" fontId="0" fillId="2" borderId="1" xfId="0" applyBorder="1" applyAlignment="1">
      <alignment horizontal="center"/>
    </xf>
    <xf numFmtId="0" fontId="0" fillId="2" borderId="2" xfId="0" applyBorder="1" applyAlignment="1">
      <alignment horizontal="center"/>
    </xf>
    <xf numFmtId="0" fontId="7" fillId="2" borderId="0" xfId="0" applyFont="1" applyBorder="1" applyAlignment="1">
      <alignment horizontal="left" wrapText="1"/>
    </xf>
    <xf numFmtId="0" fontId="0" fillId="2" borderId="6" xfId="0" applyBorder="1"/>
    <xf numFmtId="0" fontId="8" fillId="2" borderId="13" xfId="0" applyFont="1" applyBorder="1" applyAlignment="1">
      <alignment horizontal="left" wrapText="1"/>
    </xf>
    <xf numFmtId="0" fontId="8" fillId="2" borderId="0" xfId="0" applyFont="1" applyBorder="1" applyAlignment="1">
      <alignment horizontal="left" wrapText="1"/>
    </xf>
    <xf numFmtId="3" fontId="7" fillId="2" borderId="1" xfId="0" applyNumberFormat="1" applyFont="1" applyBorder="1" applyAlignment="1">
      <alignment horizontal="right" wrapText="1" indent="1"/>
    </xf>
    <xf numFmtId="0" fontId="7" fillId="2" borderId="3" xfId="0" applyFont="1" applyBorder="1" applyAlignment="1">
      <alignment horizontal="right" wrapText="1" indent="1"/>
    </xf>
    <xf numFmtId="3" fontId="7" fillId="2" borderId="3" xfId="0" applyNumberFormat="1" applyFont="1" applyBorder="1" applyAlignment="1">
      <alignment horizontal="right" wrapText="1" indent="1"/>
    </xf>
    <xf numFmtId="3" fontId="7" fillId="2" borderId="4" xfId="0" applyNumberFormat="1" applyFont="1" applyBorder="1" applyAlignment="1">
      <alignment horizontal="right" wrapText="1" indent="1"/>
    </xf>
    <xf numFmtId="3" fontId="15" fillId="2" borderId="3" xfId="0" applyNumberFormat="1" applyFont="1" applyBorder="1" applyAlignment="1">
      <alignment horizontal="right" wrapText="1" indent="1"/>
    </xf>
    <xf numFmtId="3" fontId="8" fillId="3" borderId="9" xfId="0" applyNumberFormat="1" applyFont="1" applyFill="1" applyBorder="1" applyAlignment="1">
      <alignment horizontal="right" wrapText="1" indent="1"/>
    </xf>
    <xf numFmtId="3" fontId="8" fillId="3" borderId="10" xfId="0" applyNumberFormat="1" applyFont="1" applyFill="1" applyBorder="1" applyAlignment="1">
      <alignment horizontal="right" wrapText="1" indent="1"/>
    </xf>
    <xf numFmtId="0" fontId="7" fillId="2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2" borderId="0" xfId="0" applyFont="1" applyAlignment="1">
      <alignment horizontal="left" vertical="center" wrapText="1"/>
    </xf>
    <xf numFmtId="0" fontId="7" fillId="2" borderId="0" xfId="0" applyFont="1" applyBorder="1"/>
    <xf numFmtId="0" fontId="8" fillId="3" borderId="8" xfId="0" applyFont="1" applyFill="1" applyBorder="1" applyAlignment="1">
      <alignment horizontal="left" wrapText="1" indent="2"/>
    </xf>
    <xf numFmtId="0" fontId="15" fillId="2" borderId="7" xfId="0" applyFont="1" applyBorder="1" applyAlignment="1">
      <alignment horizontal="left" wrapText="1" indent="1"/>
    </xf>
    <xf numFmtId="0" fontId="7" fillId="2" borderId="7" xfId="3" applyFont="1" applyFill="1" applyBorder="1" applyAlignment="1" applyProtection="1">
      <alignment horizontal="left" indent="1"/>
    </xf>
    <xf numFmtId="0" fontId="17" fillId="3" borderId="8" xfId="0" applyFont="1" applyFill="1" applyBorder="1" applyAlignment="1">
      <alignment horizontal="left" wrapText="1" indent="2"/>
    </xf>
    <xf numFmtId="37" fontId="7" fillId="2" borderId="3" xfId="2" applyFont="1" applyFill="1" applyBorder="1" applyAlignment="1">
      <alignment horizontal="right" vertical="center" indent="1"/>
    </xf>
    <xf numFmtId="0" fontId="0" fillId="2" borderId="3" xfId="0" applyBorder="1" applyAlignment="1">
      <alignment horizontal="right" vertical="center" indent="1"/>
    </xf>
    <xf numFmtId="0" fontId="0" fillId="2" borderId="4" xfId="0" applyBorder="1" applyAlignment="1">
      <alignment horizontal="right" vertical="center" inden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2" fillId="2" borderId="0" xfId="3" applyFont="1" applyFill="1" applyBorder="1" applyAlignment="1" applyProtection="1">
      <alignment horizontal="left" vertical="center" indent="1"/>
    </xf>
    <xf numFmtId="0" fontId="18" fillId="3" borderId="8" xfId="0" applyFont="1" applyFill="1" applyBorder="1" applyAlignment="1">
      <alignment horizontal="left" vertical="center" indent="2"/>
    </xf>
    <xf numFmtId="0" fontId="12" fillId="2" borderId="3" xfId="3" applyFont="1" applyFill="1" applyBorder="1" applyAlignment="1" applyProtection="1">
      <alignment horizontal="right" vertical="center" indent="1"/>
    </xf>
    <xf numFmtId="0" fontId="12" fillId="2" borderId="7" xfId="3" applyFont="1" applyFill="1" applyBorder="1" applyAlignment="1" applyProtection="1">
      <alignment horizontal="right" vertical="center" indent="1"/>
    </xf>
    <xf numFmtId="0" fontId="8" fillId="2" borderId="3" xfId="0" applyFont="1" applyBorder="1" applyAlignment="1">
      <alignment horizontal="right" vertical="center" indent="1"/>
    </xf>
    <xf numFmtId="0" fontId="8" fillId="2" borderId="4" xfId="0" applyFont="1" applyBorder="1" applyAlignment="1">
      <alignment horizontal="right" vertical="center" indent="1"/>
    </xf>
    <xf numFmtId="3" fontId="14" fillId="3" borderId="9" xfId="0" applyNumberFormat="1" applyFont="1" applyFill="1" applyBorder="1" applyAlignment="1">
      <alignment horizontal="right" vertical="center" wrapText="1" indent="1"/>
    </xf>
    <xf numFmtId="164" fontId="7" fillId="3" borderId="11" xfId="5" applyNumberFormat="1" applyFont="1" applyFill="1" applyBorder="1" applyAlignment="1">
      <alignment horizontal="center" vertical="center" wrapText="1"/>
    </xf>
    <xf numFmtId="164" fontId="7" fillId="3" borderId="12" xfId="5" applyNumberFormat="1" applyFont="1" applyFill="1" applyBorder="1" applyAlignment="1">
      <alignment horizontal="center" vertical="center" wrapText="1"/>
    </xf>
    <xf numFmtId="3" fontId="0" fillId="2" borderId="3" xfId="0" applyNumberFormat="1" applyBorder="1" applyAlignment="1">
      <alignment horizontal="right" wrapText="1" indent="1"/>
    </xf>
    <xf numFmtId="4" fontId="7" fillId="2" borderId="3" xfId="2" applyNumberFormat="1" applyFont="1" applyFill="1" applyBorder="1" applyAlignment="1">
      <alignment horizontal="right"/>
    </xf>
    <xf numFmtId="4" fontId="7" fillId="2" borderId="1" xfId="2" applyNumberFormat="1" applyFont="1" applyFill="1" applyBorder="1" applyAlignment="1">
      <alignment horizontal="right" indent="1"/>
    </xf>
    <xf numFmtId="4" fontId="7" fillId="2" borderId="3" xfId="2" applyNumberFormat="1" applyFont="1" applyFill="1" applyBorder="1" applyAlignment="1">
      <alignment horizontal="right" indent="1"/>
    </xf>
    <xf numFmtId="4" fontId="8" fillId="3" borderId="9" xfId="2" applyNumberFormat="1" applyFont="1" applyFill="1" applyBorder="1" applyAlignment="1">
      <alignment horizontal="right"/>
    </xf>
    <xf numFmtId="4" fontId="8" fillId="3" borderId="10" xfId="2" applyNumberFormat="1" applyFont="1" applyFill="1" applyBorder="1" applyAlignment="1">
      <alignment horizontal="right"/>
    </xf>
    <xf numFmtId="0" fontId="0" fillId="2" borderId="0" xfId="0" applyNumberFormat="1" applyBorder="1" applyAlignment="1">
      <alignment horizontal="left" wrapText="1"/>
    </xf>
    <xf numFmtId="0" fontId="0" fillId="2" borderId="0" xfId="0" applyFill="1" applyAlignment="1">
      <alignment vertical="center"/>
    </xf>
    <xf numFmtId="0" fontId="0" fillId="2" borderId="0" xfId="0" applyAlignment="1">
      <alignment vertical="center"/>
    </xf>
    <xf numFmtId="0" fontId="8" fillId="2" borderId="4" xfId="0" applyFont="1" applyBorder="1"/>
    <xf numFmtId="3" fontId="7" fillId="2" borderId="6" xfId="0" applyNumberFormat="1" applyFont="1" applyBorder="1" applyAlignment="1">
      <alignment horizontal="right" wrapText="1" indent="1"/>
    </xf>
    <xf numFmtId="3" fontId="7" fillId="2" borderId="7" xfId="0" applyNumberFormat="1" applyFont="1" applyBorder="1" applyAlignment="1">
      <alignment horizontal="right" wrapText="1" indent="1"/>
    </xf>
    <xf numFmtId="3" fontId="0" fillId="2" borderId="7" xfId="0" applyNumberFormat="1" applyBorder="1" applyAlignment="1">
      <alignment horizontal="right" wrapText="1" indent="1"/>
    </xf>
    <xf numFmtId="0" fontId="0" fillId="2" borderId="3" xfId="0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37" fontId="7" fillId="2" borderId="3" xfId="2" applyFont="1" applyFill="1" applyBorder="1" applyAlignment="1">
      <alignment horizontal="right" vertical="center"/>
    </xf>
    <xf numFmtId="0" fontId="0" fillId="2" borderId="7" xfId="0" applyBorder="1" applyAlignment="1">
      <alignment horizontal="right" vertical="center"/>
    </xf>
    <xf numFmtId="0" fontId="0" fillId="2" borderId="4" xfId="0" applyBorder="1" applyAlignment="1">
      <alignment horizontal="right" vertical="center"/>
    </xf>
    <xf numFmtId="37" fontId="8" fillId="3" borderId="10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wrapText="1" indent="1"/>
    </xf>
    <xf numFmtId="3" fontId="0" fillId="4" borderId="4" xfId="0" applyNumberFormat="1" applyFill="1" applyBorder="1" applyAlignment="1">
      <alignment horizontal="right" wrapText="1" indent="1"/>
    </xf>
    <xf numFmtId="3" fontId="7" fillId="4" borderId="3" xfId="0" applyNumberFormat="1" applyFont="1" applyFill="1" applyBorder="1" applyAlignment="1">
      <alignment horizontal="right" wrapText="1" indent="1"/>
    </xf>
    <xf numFmtId="3" fontId="0" fillId="4" borderId="3" xfId="0" applyNumberFormat="1" applyFill="1" applyBorder="1" applyAlignment="1">
      <alignment horizontal="right" wrapText="1" inden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9" fontId="14" fillId="3" borderId="9" xfId="0" applyNumberFormat="1" applyFont="1" applyFill="1" applyBorder="1" applyAlignment="1">
      <alignment horizontal="right" vertical="center" indent="1"/>
    </xf>
    <xf numFmtId="9" fontId="8" fillId="3" borderId="10" xfId="0" applyNumberFormat="1" applyFont="1" applyFill="1" applyBorder="1" applyAlignment="1">
      <alignment horizontal="right" vertical="center" indent="1"/>
    </xf>
    <xf numFmtId="3" fontId="15" fillId="2" borderId="3" xfId="0" applyNumberFormat="1" applyFont="1" applyBorder="1" applyAlignment="1">
      <alignment horizontal="right" indent="1"/>
    </xf>
    <xf numFmtId="9" fontId="15" fillId="2" borderId="3" xfId="0" applyNumberFormat="1" applyFont="1" applyBorder="1" applyAlignment="1">
      <alignment horizontal="right" indent="1"/>
    </xf>
    <xf numFmtId="0" fontId="15" fillId="2" borderId="3" xfId="0" applyFont="1" applyBorder="1" applyAlignment="1">
      <alignment horizontal="right" indent="1"/>
    </xf>
    <xf numFmtId="9" fontId="7" fillId="2" borderId="4" xfId="0" applyNumberFormat="1" applyFont="1" applyBorder="1" applyAlignment="1">
      <alignment horizontal="right" indent="1"/>
    </xf>
    <xf numFmtId="0" fontId="7" fillId="2" borderId="7" xfId="0" applyFont="1" applyBorder="1"/>
    <xf numFmtId="4" fontId="7" fillId="0" borderId="3" xfId="2" applyNumberFormat="1" applyFont="1" applyFill="1" applyBorder="1" applyAlignment="1">
      <alignment horizontal="right" indent="1"/>
    </xf>
    <xf numFmtId="3" fontId="7" fillId="2" borderId="9" xfId="0" applyNumberFormat="1" applyFont="1" applyBorder="1" applyAlignment="1">
      <alignment horizontal="center" vertical="top" wrapText="1"/>
    </xf>
    <xf numFmtId="3" fontId="7" fillId="2" borderId="10" xfId="0" applyNumberFormat="1" applyFont="1" applyBorder="1" applyAlignment="1">
      <alignment horizontal="center" vertical="top" wrapText="1"/>
    </xf>
    <xf numFmtId="0" fontId="9" fillId="0" borderId="3" xfId="4" applyFont="1" applyBorder="1"/>
    <xf numFmtId="0" fontId="7" fillId="2" borderId="0" xfId="0" applyFont="1" applyBorder="1" applyAlignment="1">
      <alignment horizontal="left" wrapText="1"/>
    </xf>
    <xf numFmtId="3" fontId="7" fillId="2" borderId="0" xfId="0" applyNumberFormat="1" applyFont="1" applyBorder="1" applyAlignment="1">
      <alignment horizontal="left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3" fontId="7" fillId="2" borderId="2" xfId="0" applyNumberFormat="1" applyFont="1" applyBorder="1" applyAlignment="1">
      <alignment horizontal="right" wrapText="1" indent="1"/>
    </xf>
    <xf numFmtId="3" fontId="7" fillId="0" borderId="3" xfId="0" applyNumberFormat="1" applyFont="1" applyFill="1" applyBorder="1" applyAlignment="1">
      <alignment horizontal="right" wrapText="1" indent="1"/>
    </xf>
    <xf numFmtId="3" fontId="7" fillId="5" borderId="3" xfId="0" applyNumberFormat="1" applyFont="1" applyFill="1" applyBorder="1" applyAlignment="1">
      <alignment horizontal="right" wrapText="1" indent="1"/>
    </xf>
    <xf numFmtId="0" fontId="7" fillId="2" borderId="13" xfId="0" applyFont="1" applyBorder="1" applyAlignment="1">
      <alignment horizontal="left" wrapText="1"/>
    </xf>
    <xf numFmtId="0" fontId="11" fillId="2" borderId="0" xfId="0" applyFont="1" applyAlignment="1"/>
    <xf numFmtId="0" fontId="0" fillId="2" borderId="0" xfId="0" applyBorder="1" applyAlignment="1"/>
    <xf numFmtId="0" fontId="0" fillId="0" borderId="0" xfId="0" applyFill="1" applyBorder="1" applyAlignment="1"/>
    <xf numFmtId="0" fontId="12" fillId="2" borderId="0" xfId="0" applyFont="1" applyBorder="1" applyAlignment="1">
      <alignment horizontal="left" wrapText="1"/>
    </xf>
    <xf numFmtId="3" fontId="7" fillId="2" borderId="6" xfId="0" applyNumberFormat="1" applyFont="1" applyBorder="1" applyAlignment="1">
      <alignment horizontal="left" wrapText="1" indent="1"/>
    </xf>
    <xf numFmtId="3" fontId="7" fillId="2" borderId="7" xfId="0" applyNumberFormat="1" applyFont="1" applyBorder="1" applyAlignment="1">
      <alignment horizontal="left" wrapText="1" indent="1"/>
    </xf>
    <xf numFmtId="0" fontId="7" fillId="2" borderId="7" xfId="0" applyFont="1" applyBorder="1" applyAlignment="1">
      <alignment horizontal="left" wrapText="1" indent="1"/>
    </xf>
    <xf numFmtId="3" fontId="14" fillId="3" borderId="8" xfId="0" applyNumberFormat="1" applyFont="1" applyFill="1" applyBorder="1" applyAlignment="1">
      <alignment horizontal="left" indent="2"/>
    </xf>
    <xf numFmtId="37" fontId="7" fillId="2" borderId="7" xfId="2" applyFont="1" applyFill="1" applyBorder="1" applyAlignment="1">
      <alignment horizontal="right"/>
    </xf>
    <xf numFmtId="0" fontId="0" fillId="2" borderId="0" xfId="0" applyFill="1" applyBorder="1" applyAlignment="1"/>
    <xf numFmtId="37" fontId="0" fillId="2" borderId="7" xfId="2" applyFont="1" applyFill="1" applyBorder="1" applyAlignment="1">
      <alignment horizontal="right"/>
    </xf>
    <xf numFmtId="37" fontId="7" fillId="2" borderId="0" xfId="2" applyFont="1" applyFill="1" applyBorder="1" applyAlignment="1">
      <alignment horizontal="righ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8" fillId="0" borderId="0" xfId="0" applyFont="1" applyFill="1" applyAlignment="1"/>
    <xf numFmtId="3" fontId="7" fillId="2" borderId="3" xfId="0" applyNumberFormat="1" applyFont="1" applyBorder="1" applyAlignment="1">
      <alignment horizontal="right" wrapText="1"/>
    </xf>
    <xf numFmtId="3" fontId="7" fillId="4" borderId="3" xfId="0" applyNumberFormat="1" applyFont="1" applyFill="1" applyBorder="1" applyAlignment="1">
      <alignment horizontal="right" wrapText="1"/>
    </xf>
    <xf numFmtId="37" fontId="7" fillId="4" borderId="7" xfId="2" applyFont="1" applyFill="1" applyBorder="1" applyAlignment="1">
      <alignment horizontal="right"/>
    </xf>
    <xf numFmtId="37" fontId="0" fillId="4" borderId="7" xfId="2" applyFont="1" applyFill="1" applyBorder="1" applyAlignment="1">
      <alignment horizontal="right"/>
    </xf>
    <xf numFmtId="0" fontId="0" fillId="2" borderId="0" xfId="0" applyFill="1" applyAlignment="1"/>
    <xf numFmtId="37" fontId="0" fillId="2" borderId="3" xfId="2" applyFont="1" applyFill="1" applyBorder="1" applyAlignment="1">
      <alignment horizontal="right"/>
    </xf>
    <xf numFmtId="0" fontId="8" fillId="2" borderId="0" xfId="0" applyFont="1" applyAlignment="1"/>
    <xf numFmtId="37" fontId="7" fillId="0" borderId="7" xfId="2" applyFont="1" applyFill="1" applyBorder="1" applyAlignment="1">
      <alignment horizontal="right"/>
    </xf>
    <xf numFmtId="37" fontId="7" fillId="0" borderId="3" xfId="2" applyFont="1" applyFill="1" applyBorder="1" applyAlignment="1">
      <alignment horizontal="right"/>
    </xf>
    <xf numFmtId="37" fontId="7" fillId="0" borderId="4" xfId="2" applyFont="1" applyFill="1" applyBorder="1" applyAlignment="1">
      <alignment horizontal="right"/>
    </xf>
    <xf numFmtId="37" fontId="0" fillId="0" borderId="7" xfId="2" applyFont="1" applyFill="1" applyBorder="1" applyAlignment="1">
      <alignment horizontal="right"/>
    </xf>
    <xf numFmtId="3" fontId="7" fillId="2" borderId="0" xfId="0" applyNumberFormat="1" applyFont="1" applyBorder="1" applyAlignment="1">
      <alignment horizontal="center" vertical="top" wrapText="1"/>
    </xf>
    <xf numFmtId="0" fontId="0" fillId="2" borderId="7" xfId="0" applyBorder="1" applyAlignment="1">
      <alignment horizontal="left" indent="1"/>
    </xf>
    <xf numFmtId="0" fontId="7" fillId="0" borderId="7" xfId="0" applyFont="1" applyFill="1" applyBorder="1" applyAlignment="1">
      <alignment horizontal="left" indent="1"/>
    </xf>
    <xf numFmtId="0" fontId="7" fillId="2" borderId="7" xfId="0" applyFont="1" applyBorder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0" borderId="7" xfId="0" applyFont="1" applyFill="1" applyBorder="1" applyAlignment="1">
      <alignment horizontal="left" vertical="center" indent="1"/>
    </xf>
    <xf numFmtId="0" fontId="8" fillId="3" borderId="8" xfId="0" applyFont="1" applyFill="1" applyBorder="1" applyAlignment="1">
      <alignment horizontal="left" vertical="center" indent="2"/>
    </xf>
    <xf numFmtId="3" fontId="7" fillId="4" borderId="4" xfId="0" applyNumberFormat="1" applyFont="1" applyFill="1" applyBorder="1" applyAlignment="1">
      <alignment horizontal="right" wrapText="1" indent="1"/>
    </xf>
    <xf numFmtId="0" fontId="7" fillId="2" borderId="0" xfId="0" applyFont="1" applyAlignment="1"/>
    <xf numFmtId="0" fontId="0" fillId="2" borderId="3" xfId="0" applyBorder="1" applyAlignment="1">
      <alignment horizontal="right" indent="1"/>
    </xf>
    <xf numFmtId="0" fontId="0" fillId="2" borderId="4" xfId="0" applyBorder="1" applyAlignment="1">
      <alignment horizontal="right" indent="1"/>
    </xf>
    <xf numFmtId="37" fontId="8" fillId="3" borderId="9" xfId="2" applyFont="1" applyFill="1" applyBorder="1" applyAlignment="1">
      <alignment horizontal="right" indent="1"/>
    </xf>
    <xf numFmtId="37" fontId="8" fillId="3" borderId="10" xfId="2" applyFont="1" applyFill="1" applyBorder="1" applyAlignment="1">
      <alignment horizontal="right" indent="1"/>
    </xf>
    <xf numFmtId="3" fontId="7" fillId="0" borderId="7" xfId="0" applyNumberFormat="1" applyFont="1" applyFill="1" applyBorder="1" applyAlignment="1">
      <alignment horizontal="left" wrapText="1" indent="1"/>
    </xf>
    <xf numFmtId="3" fontId="0" fillId="2" borderId="7" xfId="0" applyNumberFormat="1" applyBorder="1" applyAlignment="1">
      <alignment horizontal="left" indent="1"/>
    </xf>
    <xf numFmtId="0" fontId="8" fillId="3" borderId="8" xfId="0" applyFont="1" applyFill="1" applyBorder="1" applyAlignment="1">
      <alignment horizontal="left" wrapText="1" indent="1"/>
    </xf>
    <xf numFmtId="0" fontId="15" fillId="2" borderId="6" xfId="0" applyFont="1" applyBorder="1" applyAlignment="1">
      <alignment horizontal="left" wrapText="1"/>
    </xf>
    <xf numFmtId="0" fontId="15" fillId="2" borderId="7" xfId="0" applyFont="1" applyBorder="1" applyAlignment="1">
      <alignment horizontal="left" wrapText="1"/>
    </xf>
    <xf numFmtId="0" fontId="7" fillId="2" borderId="1" xfId="0" applyFont="1" applyBorder="1" applyAlignment="1">
      <alignment horizontal="right" wrapText="1" indent="1"/>
    </xf>
    <xf numFmtId="0" fontId="7" fillId="2" borderId="1" xfId="0" applyFont="1" applyBorder="1" applyAlignment="1">
      <alignment horizontal="right" indent="1"/>
    </xf>
    <xf numFmtId="3" fontId="7" fillId="2" borderId="1" xfId="0" applyNumberFormat="1" applyFont="1" applyBorder="1" applyAlignment="1">
      <alignment horizontal="right" indent="1"/>
    </xf>
    <xf numFmtId="3" fontId="7" fillId="6" borderId="1" xfId="0" applyNumberFormat="1" applyFont="1" applyFill="1" applyBorder="1" applyAlignment="1">
      <alignment horizontal="right" indent="1"/>
    </xf>
    <xf numFmtId="3" fontId="0" fillId="2" borderId="2" xfId="0" applyNumberFormat="1" applyBorder="1" applyAlignment="1">
      <alignment horizontal="right" indent="1"/>
    </xf>
    <xf numFmtId="0" fontId="7" fillId="2" borderId="3" xfId="0" applyFont="1" applyBorder="1" applyAlignment="1">
      <alignment horizontal="right" indent="1"/>
    </xf>
    <xf numFmtId="3" fontId="7" fillId="2" borderId="3" xfId="0" applyNumberFormat="1" applyFont="1" applyBorder="1" applyAlignment="1">
      <alignment horizontal="right" indent="1"/>
    </xf>
    <xf numFmtId="3" fontId="7" fillId="2" borderId="4" xfId="0" applyNumberFormat="1" applyFont="1" applyBorder="1" applyAlignment="1">
      <alignment horizontal="right" indent="1"/>
    </xf>
    <xf numFmtId="3" fontId="0" fillId="6" borderId="4" xfId="0" applyNumberFormat="1" applyFill="1" applyBorder="1" applyAlignment="1">
      <alignment horizontal="right" wrapText="1" indent="1"/>
    </xf>
    <xf numFmtId="0" fontId="0" fillId="2" borderId="3" xfId="0" applyBorder="1" applyAlignment="1">
      <alignment horizontal="right" wrapText="1" indent="1"/>
    </xf>
    <xf numFmtId="0" fontId="14" fillId="3" borderId="9" xfId="0" applyFont="1" applyFill="1" applyBorder="1" applyAlignment="1">
      <alignment horizontal="right" vertical="center" wrapText="1" indent="2"/>
    </xf>
    <xf numFmtId="0" fontId="14" fillId="3" borderId="9" xfId="0" applyFont="1" applyFill="1" applyBorder="1" applyAlignment="1">
      <alignment horizontal="right" vertical="center" indent="2"/>
    </xf>
    <xf numFmtId="3" fontId="14" fillId="3" borderId="9" xfId="0" applyNumberFormat="1" applyFont="1" applyFill="1" applyBorder="1" applyAlignment="1">
      <alignment horizontal="right" vertical="center" indent="2"/>
    </xf>
    <xf numFmtId="3" fontId="14" fillId="3" borderId="10" xfId="0" applyNumberFormat="1" applyFont="1" applyFill="1" applyBorder="1" applyAlignment="1">
      <alignment horizontal="right" vertical="center" indent="2"/>
    </xf>
    <xf numFmtId="0" fontId="15" fillId="2" borderId="3" xfId="0" applyFont="1" applyBorder="1" applyAlignment="1">
      <alignment horizontal="right" wrapText="1" indent="1"/>
    </xf>
    <xf numFmtId="3" fontId="15" fillId="2" borderId="4" xfId="0" applyNumberFormat="1" applyFont="1" applyBorder="1" applyAlignment="1">
      <alignment horizontal="right" indent="1"/>
    </xf>
    <xf numFmtId="0" fontId="15" fillId="2" borderId="4" xfId="0" applyFont="1" applyBorder="1" applyAlignment="1">
      <alignment horizontal="right" indent="1"/>
    </xf>
    <xf numFmtId="3" fontId="15" fillId="4" borderId="4" xfId="0" applyNumberFormat="1" applyFont="1" applyFill="1" applyBorder="1" applyAlignment="1">
      <alignment horizontal="right" indent="1"/>
    </xf>
    <xf numFmtId="0" fontId="15" fillId="4" borderId="3" xfId="0" applyFont="1" applyFill="1" applyBorder="1" applyAlignment="1">
      <alignment horizontal="right" indent="1"/>
    </xf>
    <xf numFmtId="3" fontId="15" fillId="4" borderId="3" xfId="0" applyNumberFormat="1" applyFont="1" applyFill="1" applyBorder="1" applyAlignment="1">
      <alignment horizontal="right" indent="1"/>
    </xf>
    <xf numFmtId="3" fontId="14" fillId="3" borderId="9" xfId="0" applyNumberFormat="1" applyFont="1" applyFill="1" applyBorder="1" applyAlignment="1">
      <alignment horizontal="right" vertical="center" wrapText="1" indent="2"/>
    </xf>
    <xf numFmtId="3" fontId="14" fillId="3" borderId="10" xfId="0" applyNumberFormat="1" applyFont="1" applyFill="1" applyBorder="1" applyAlignment="1">
      <alignment horizontal="right" vertical="center" wrapText="1" indent="2"/>
    </xf>
    <xf numFmtId="0" fontId="0" fillId="2" borderId="6" xfId="0" applyBorder="1" applyAlignment="1">
      <alignment horizontal="left" indent="1"/>
    </xf>
    <xf numFmtId="0" fontId="0" fillId="2" borderId="8" xfId="0" applyBorder="1" applyAlignment="1">
      <alignment horizontal="left" indent="1"/>
    </xf>
    <xf numFmtId="0" fontId="7" fillId="2" borderId="6" xfId="0" applyFont="1" applyFill="1" applyBorder="1" applyAlignment="1">
      <alignment wrapText="1"/>
    </xf>
    <xf numFmtId="0" fontId="7" fillId="2" borderId="6" xfId="0" applyFont="1" applyBorder="1" applyAlignment="1">
      <alignment horizontal="left" wrapText="1" indent="1"/>
    </xf>
    <xf numFmtId="10" fontId="7" fillId="2" borderId="1" xfId="0" applyNumberFormat="1" applyFont="1" applyFill="1" applyBorder="1" applyAlignment="1" applyProtection="1">
      <alignment horizontal="right" indent="1"/>
    </xf>
    <xf numFmtId="10" fontId="7" fillId="2" borderId="2" xfId="0" applyNumberFormat="1" applyFont="1" applyFill="1" applyBorder="1" applyAlignment="1" applyProtection="1">
      <alignment horizontal="right" indent="1"/>
    </xf>
    <xf numFmtId="10" fontId="7" fillId="2" borderId="3" xfId="0" applyNumberFormat="1" applyFont="1" applyFill="1" applyBorder="1" applyAlignment="1" applyProtection="1">
      <alignment horizontal="right" indent="1"/>
    </xf>
    <xf numFmtId="10" fontId="7" fillId="2" borderId="4" xfId="0" applyNumberFormat="1" applyFont="1" applyFill="1" applyBorder="1" applyAlignment="1" applyProtection="1">
      <alignment horizontal="right" indent="1"/>
    </xf>
    <xf numFmtId="10" fontId="7" fillId="2" borderId="3" xfId="0" applyNumberFormat="1" applyFont="1" applyFill="1" applyBorder="1" applyAlignment="1" applyProtection="1">
      <alignment horizontal="right" wrapText="1" indent="1"/>
    </xf>
    <xf numFmtId="10" fontId="7" fillId="0" borderId="3" xfId="0" applyNumberFormat="1" applyFont="1" applyFill="1" applyBorder="1" applyAlignment="1" applyProtection="1">
      <alignment horizontal="right" indent="1"/>
    </xf>
    <xf numFmtId="10" fontId="7" fillId="0" borderId="4" xfId="0" applyNumberFormat="1" applyFont="1" applyFill="1" applyBorder="1" applyAlignment="1" applyProtection="1">
      <alignment horizontal="right" indent="1"/>
    </xf>
    <xf numFmtId="0" fontId="0" fillId="2" borderId="0" xfId="0" applyAlignment="1">
      <alignment horizontal="justify" vertical="justify"/>
    </xf>
    <xf numFmtId="0" fontId="5" fillId="2" borderId="0" xfId="0" applyFont="1" applyAlignment="1">
      <alignment horizontal="center"/>
    </xf>
    <xf numFmtId="0" fontId="6" fillId="2" borderId="0" xfId="0" applyFont="1" applyBorder="1" applyAlignment="1">
      <alignment horizontal="center" vertical="center" wrapText="1"/>
    </xf>
    <xf numFmtId="0" fontId="7" fillId="2" borderId="0" xfId="0" applyFont="1" applyBorder="1" applyAlignment="1">
      <alignment horizontal="left" vertical="center" wrapText="1"/>
    </xf>
    <xf numFmtId="0" fontId="7" fillId="2" borderId="0" xfId="0" applyFont="1" applyAlignment="1">
      <alignment horizontal="left" vertical="center" wrapText="1"/>
    </xf>
    <xf numFmtId="0" fontId="12" fillId="2" borderId="0" xfId="0" applyFont="1" applyAlignment="1">
      <alignment horizontal="justify" vertical="justify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wrapText="1" indent="3"/>
    </xf>
    <xf numFmtId="0" fontId="8" fillId="3" borderId="8" xfId="0" applyFont="1" applyFill="1" applyBorder="1" applyAlignment="1">
      <alignment horizontal="left" wrapText="1" indent="3"/>
    </xf>
    <xf numFmtId="0" fontId="7" fillId="2" borderId="0" xfId="0" applyFont="1" applyBorder="1" applyAlignment="1">
      <alignment horizontal="left" wrapText="1"/>
    </xf>
    <xf numFmtId="0" fontId="6" fillId="2" borderId="0" xfId="0" applyFont="1" applyAlignment="1">
      <alignment horizontal="center" vertical="center"/>
    </xf>
    <xf numFmtId="3" fontId="7" fillId="2" borderId="1" xfId="0" applyNumberFormat="1" applyFont="1" applyBorder="1" applyAlignment="1">
      <alignment horizontal="center" wrapText="1"/>
    </xf>
    <xf numFmtId="3" fontId="7" fillId="2" borderId="3" xfId="0" applyNumberFormat="1" applyFont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0" xfId="1" applyFont="1" applyAlignment="1" applyProtection="1"/>
    <xf numFmtId="0" fontId="7" fillId="3" borderId="10" xfId="0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0" fontId="7" fillId="2" borderId="13" xfId="0" applyFont="1" applyBorder="1" applyAlignment="1">
      <alignment horizontal="left" wrapText="1"/>
    </xf>
    <xf numFmtId="0" fontId="7" fillId="2" borderId="4" xfId="0" applyFont="1" applyBorder="1" applyAlignment="1">
      <alignment horizontal="center" wrapText="1"/>
    </xf>
    <xf numFmtId="0" fontId="7" fillId="2" borderId="7" xfId="0" applyFont="1" applyBorder="1" applyAlignment="1">
      <alignment horizont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2" borderId="26" xfId="0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0" fillId="2" borderId="7" xfId="0" applyBorder="1" applyAlignment="1">
      <alignment horizontal="center" vertical="center" wrapText="1"/>
    </xf>
    <xf numFmtId="0" fontId="0" fillId="2" borderId="8" xfId="0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2" fillId="2" borderId="0" xfId="0" applyFont="1" applyBorder="1" applyAlignment="1">
      <alignment horizontal="left" vertical="center" wrapText="1"/>
    </xf>
    <xf numFmtId="0" fontId="0" fillId="2" borderId="0" xfId="0" applyNumberFormat="1" applyAlignment="1">
      <alignment horizontal="left" vertical="justify" wrapText="1"/>
    </xf>
    <xf numFmtId="0" fontId="9" fillId="3" borderId="28" xfId="0" applyFont="1" applyFill="1" applyBorder="1" applyAlignment="1">
      <alignment horizontal="center" vertical="center" wrapText="1"/>
    </xf>
    <xf numFmtId="3" fontId="7" fillId="2" borderId="0" xfId="0" applyNumberFormat="1" applyFont="1" applyBorder="1" applyAlignment="1">
      <alignment horizontal="left" wrapText="1"/>
    </xf>
    <xf numFmtId="0" fontId="0" fillId="3" borderId="1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0" fillId="2" borderId="27" xfId="0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7" fillId="2" borderId="0" xfId="0" applyNumberFormat="1" applyFont="1" applyBorder="1" applyAlignment="1">
      <alignment horizontal="center" vertical="top" wrapText="1"/>
    </xf>
    <xf numFmtId="0" fontId="9" fillId="3" borderId="2" xfId="4" applyFont="1" applyFill="1" applyBorder="1" applyAlignment="1">
      <alignment horizontal="center" vertical="center" wrapText="1"/>
    </xf>
    <xf numFmtId="0" fontId="9" fillId="3" borderId="10" xfId="4" applyFont="1" applyFill="1" applyBorder="1" applyAlignment="1">
      <alignment horizontal="center" vertical="center" wrapText="1"/>
    </xf>
    <xf numFmtId="0" fontId="0" fillId="2" borderId="13" xfId="0" applyBorder="1" applyAlignment="1">
      <alignment horizontal="left"/>
    </xf>
    <xf numFmtId="0" fontId="0" fillId="3" borderId="6" xfId="0" applyFill="1" applyBorder="1" applyAlignment="1">
      <alignment horizontal="center" vertical="center" wrapText="1"/>
    </xf>
    <xf numFmtId="0" fontId="7" fillId="3" borderId="6" xfId="6" applyFont="1" applyFill="1" applyBorder="1" applyAlignment="1">
      <alignment horizontal="center" vertical="center" wrapText="1"/>
    </xf>
    <xf numFmtId="0" fontId="7" fillId="3" borderId="8" xfId="6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3" borderId="9" xfId="4" applyFont="1" applyFill="1" applyBorder="1" applyAlignment="1">
      <alignment horizontal="center" vertical="center" wrapText="1"/>
    </xf>
    <xf numFmtId="0" fontId="0" fillId="2" borderId="0" xfId="0" applyAlignment="1">
      <alignment horizontal="left"/>
    </xf>
    <xf numFmtId="0" fontId="7" fillId="2" borderId="0" xfId="3" applyFont="1" applyFill="1" applyBorder="1" applyAlignment="1" applyProtection="1">
      <alignment horizontal="left" vertical="center" wrapText="1"/>
    </xf>
    <xf numFmtId="0" fontId="10" fillId="2" borderId="13" xfId="0" applyFont="1" applyBorder="1" applyAlignment="1">
      <alignment horizontal="left" vertical="top" wrapText="1"/>
    </xf>
    <xf numFmtId="0" fontId="7" fillId="2" borderId="13" xfId="0" applyFont="1" applyBorder="1" applyAlignment="1">
      <alignment horizontal="left" vertical="top" wrapText="1"/>
    </xf>
    <xf numFmtId="0" fontId="7" fillId="2" borderId="0" xfId="0" applyFont="1" applyBorder="1" applyAlignment="1">
      <alignment horizontal="left" vertical="top" wrapText="1"/>
    </xf>
    <xf numFmtId="164" fontId="7" fillId="3" borderId="25" xfId="5" applyNumberFormat="1" applyFont="1" applyFill="1" applyBorder="1" applyAlignment="1">
      <alignment horizontal="center" vertical="center" wrapText="1"/>
    </xf>
    <xf numFmtId="164" fontId="7" fillId="3" borderId="26" xfId="5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9" fillId="6" borderId="3" xfId="4" applyFont="1" applyFill="1" applyBorder="1"/>
    <xf numFmtId="3" fontId="1" fillId="6" borderId="3" xfId="4" applyNumberFormat="1" applyFill="1" applyBorder="1" applyAlignment="1">
      <alignment horizontal="center" vertical="center"/>
    </xf>
    <xf numFmtId="3" fontId="1" fillId="6" borderId="4" xfId="4" applyNumberFormat="1" applyFill="1" applyBorder="1" applyAlignment="1">
      <alignment horizontal="center" vertical="center"/>
    </xf>
    <xf numFmtId="3" fontId="1" fillId="0" borderId="3" xfId="4" applyNumberFormat="1" applyBorder="1" applyAlignment="1">
      <alignment horizontal="center"/>
    </xf>
    <xf numFmtId="3" fontId="1" fillId="0" borderId="4" xfId="4" applyNumberFormat="1" applyBorder="1" applyAlignment="1">
      <alignment horizontal="center"/>
    </xf>
    <xf numFmtId="0" fontId="9" fillId="2" borderId="9" xfId="0" applyFont="1" applyBorder="1"/>
  </cellXfs>
  <cellStyles count="7">
    <cellStyle name="Hipervínculo" xfId="1" builtinId="8"/>
    <cellStyle name="Normal" xfId="0" builtinId="0"/>
    <cellStyle name="Normal_CARNE2" xfId="2"/>
    <cellStyle name="Normal_EXAGRI3" xfId="3"/>
    <cellStyle name="Normal_Tablas ajenas" xfId="4"/>
    <cellStyle name="Normal_Tablas NFU e ind extract" xfId="5"/>
    <cellStyle name="Normal_Tablas VFU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 cantidad de residuos urbanos según modalidad. Año 2013
</a:t>
            </a:r>
          </a:p>
        </c:rich>
      </c:tx>
      <c:layout>
        <c:manualLayout>
          <c:xMode val="edge"/>
          <c:yMode val="edge"/>
          <c:x val="0.12546140531476468"/>
          <c:y val="1.666670541923694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1648255222709711"/>
          <c:y val="0.44047719035120608"/>
          <c:w val="0.62648678140324676"/>
          <c:h val="0.47936582927134141"/>
        </c:manualLayout>
      </c:layout>
      <c:pie3DChart>
        <c:varyColors val="1"/>
        <c:ser>
          <c:idx val="0"/>
          <c:order val="0"/>
          <c:tx>
            <c:v>Total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1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3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4"/>
            <c:spPr>
              <a:solidFill>
                <a:srgbClr val="CCCCFF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Pt>
            <c:idx val="5"/>
            <c:spPr>
              <a:solidFill>
                <a:srgbClr val="800080"/>
              </a:solidFill>
              <a:ln w="38100">
                <a:solidFill>
                  <a:srgbClr val="993300"/>
                </a:solidFill>
                <a:prstDash val="solid"/>
              </a:ln>
            </c:spPr>
          </c:dPt>
          <c:dPt>
            <c:idx val="6"/>
            <c:spPr>
              <a:solidFill>
                <a:srgbClr val="0000FF"/>
              </a:solidFill>
              <a:ln w="38100">
                <a:solidFill>
                  <a:srgbClr val="FF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530070733778202"/>
                  <c:y val="-4.8683914510686079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-6.5263613266053927E-2"/>
                  <c:y val="0.22752005999250088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0.24174939387189179"/>
                  <c:y val="5.3909261342332239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9.8408732118817246E-2"/>
                  <c:y val="-0.2065439320084990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6.9492789416083195E-2"/>
                  <c:y val="-0.23112785901762281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0.25072893563581322"/>
                  <c:y val="-0.19365179352580927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.22073690973130211"/>
                  <c:y val="-3.320009998750157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7"/>
              <c:layout>
                <c:manualLayout>
                  <c:xMode val="edge"/>
                  <c:yMode val="edge"/>
                  <c:x val="0.49200551103829276"/>
                  <c:y val="0.1880956754456739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CatName val="1"/>
            <c:showPercent val="1"/>
            <c:separator>
</c:separator>
            <c:showLeaderLines val="1"/>
          </c:dLbls>
          <c:cat>
            <c:strRef>
              <c:f>('8.1 '!$B$7,'8.1 '!$B$9:$B$14)</c:f>
              <c:strCache>
                <c:ptCount val="7"/>
                <c:pt idx="0">
                  <c:v>Mezclas de residuos municipales</c:v>
                </c:pt>
                <c:pt idx="1">
                  <c:v>Papel y cartón. Envases de papel y cartón</c:v>
                </c:pt>
                <c:pt idx="2">
                  <c:v>Vidrio</c:v>
                </c:pt>
                <c:pt idx="3">
                  <c:v>Residuos biodegradables de cocinas y restaurantes</c:v>
                </c:pt>
                <c:pt idx="4">
                  <c:v>Residuos biodegradables de parques y jardines</c:v>
                </c:pt>
                <c:pt idx="5">
                  <c:v>Envases mezclados</c:v>
                </c:pt>
                <c:pt idx="6">
                  <c:v>Envases de vidrio</c:v>
                </c:pt>
              </c:strCache>
            </c:strRef>
          </c:cat>
          <c:val>
            <c:numRef>
              <c:f>('8.1 '!$D$7,'8.1 '!$D$9:$D$14)</c:f>
              <c:numCache>
                <c:formatCode>#,##0\ _€;\-#,##0\ _€</c:formatCode>
                <c:ptCount val="7"/>
                <c:pt idx="0">
                  <c:v>84.908745681631913</c:v>
                </c:pt>
                <c:pt idx="1">
                  <c:v>4.8444353133669615</c:v>
                </c:pt>
                <c:pt idx="2">
                  <c:v>2.3260717246789936E-2</c:v>
                </c:pt>
                <c:pt idx="3">
                  <c:v>2.716322341872345</c:v>
                </c:pt>
                <c:pt idx="4">
                  <c:v>1.2548188779373151</c:v>
                </c:pt>
                <c:pt idx="5">
                  <c:v>2.7415684311918325</c:v>
                </c:pt>
                <c:pt idx="6">
                  <c:v>3.5108486367528449</c:v>
                </c:pt>
              </c:numCache>
            </c:numRef>
          </c:val>
        </c:ser>
        <c:dLbls>
          <c:showLegendKey val="1"/>
          <c:showCatName val="1"/>
          <c:showPercent val="1"/>
          <c:separator>
</c:separator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123825</xdr:rowOff>
    </xdr:from>
    <xdr:to>
      <xdr:col>3</xdr:col>
      <xdr:colOff>923925</xdr:colOff>
      <xdr:row>43</xdr:row>
      <xdr:rowOff>114300</xdr:rowOff>
    </xdr:to>
    <xdr:graphicFrame macro="">
      <xdr:nvGraphicFramePr>
        <xdr:cNvPr id="1126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F44"/>
  <sheetViews>
    <sheetView view="pageBreakPreview" zoomScaleNormal="100" workbookViewId="0">
      <selection activeCell="A18" sqref="A18:D18"/>
    </sheetView>
  </sheetViews>
  <sheetFormatPr baseColWidth="10" defaultColWidth="9.140625" defaultRowHeight="12.75"/>
  <cols>
    <col min="1" max="1" width="36.5703125" customWidth="1"/>
    <col min="2" max="2" width="45.140625" customWidth="1"/>
    <col min="3" max="3" width="16.85546875" style="22" customWidth="1"/>
    <col min="4" max="4" width="15.85546875" style="22" customWidth="1"/>
  </cols>
  <sheetData>
    <row r="1" spans="1:6" ht="18">
      <c r="A1" s="211" t="s">
        <v>0</v>
      </c>
      <c r="B1" s="211"/>
      <c r="C1" s="211"/>
      <c r="D1" s="211"/>
    </row>
    <row r="3" spans="1:6" s="10" customFormat="1" ht="15">
      <c r="A3" s="212" t="s">
        <v>168</v>
      </c>
      <c r="B3" s="212"/>
      <c r="C3" s="212"/>
      <c r="D3" s="212"/>
      <c r="E3" s="9"/>
      <c r="F3" s="9"/>
    </row>
    <row r="4" spans="1:6" ht="13.5" thickBot="1">
      <c r="A4" s="11"/>
      <c r="B4" s="11"/>
      <c r="C4" s="20"/>
      <c r="D4" s="20"/>
      <c r="E4" s="2"/>
      <c r="F4" s="2"/>
    </row>
    <row r="5" spans="1:6" s="18" customFormat="1" ht="30" customHeight="1" thickBot="1">
      <c r="A5" s="216" t="s">
        <v>4</v>
      </c>
      <c r="B5" s="217"/>
      <c r="C5" s="66" t="s">
        <v>5</v>
      </c>
      <c r="D5" s="67" t="s">
        <v>6</v>
      </c>
      <c r="E5" s="69"/>
      <c r="F5" s="69"/>
    </row>
    <row r="6" spans="1:6" ht="15" customHeight="1">
      <c r="A6" s="55" t="s">
        <v>50</v>
      </c>
      <c r="B6" s="54"/>
      <c r="C6" s="51"/>
      <c r="D6" s="52"/>
      <c r="E6" s="2"/>
      <c r="F6" s="2"/>
    </row>
    <row r="7" spans="1:6" ht="15" customHeight="1">
      <c r="A7" s="56"/>
      <c r="B7" s="45" t="s">
        <v>51</v>
      </c>
      <c r="C7" s="35">
        <v>17320704</v>
      </c>
      <c r="D7" s="36">
        <v>84.908745681631913</v>
      </c>
      <c r="E7" s="2"/>
      <c r="F7" s="2"/>
    </row>
    <row r="8" spans="1:6" ht="15" customHeight="1">
      <c r="A8" s="56"/>
      <c r="B8" s="45"/>
      <c r="C8" s="35"/>
      <c r="D8" s="36"/>
      <c r="E8" s="2"/>
      <c r="F8" s="2"/>
    </row>
    <row r="9" spans="1:6" ht="15" customHeight="1">
      <c r="A9" s="56" t="s">
        <v>57</v>
      </c>
      <c r="B9" s="45" t="s">
        <v>52</v>
      </c>
      <c r="C9" s="35">
        <v>988226</v>
      </c>
      <c r="D9" s="36">
        <v>4.8444353133669615</v>
      </c>
      <c r="E9" s="2"/>
      <c r="F9" s="2"/>
    </row>
    <row r="10" spans="1:6" ht="12.75" customHeight="1">
      <c r="A10" s="53"/>
      <c r="B10" s="45" t="s">
        <v>14</v>
      </c>
      <c r="C10" s="35">
        <v>4745</v>
      </c>
      <c r="D10" s="36">
        <v>2.3260717246789936E-2</v>
      </c>
      <c r="E10" s="2"/>
      <c r="F10" s="2"/>
    </row>
    <row r="11" spans="1:6" ht="12.75" customHeight="1">
      <c r="A11" s="53"/>
      <c r="B11" s="45" t="s">
        <v>53</v>
      </c>
      <c r="C11" s="35">
        <v>554108</v>
      </c>
      <c r="D11" s="36">
        <v>2.716322341872345</v>
      </c>
      <c r="E11" s="2"/>
      <c r="F11" s="2"/>
    </row>
    <row r="12" spans="1:6">
      <c r="A12" s="53"/>
      <c r="B12" s="45" t="s">
        <v>54</v>
      </c>
      <c r="C12" s="35">
        <v>255973</v>
      </c>
      <c r="D12" s="36">
        <v>1.2548188779373151</v>
      </c>
      <c r="E12" s="2"/>
      <c r="F12" s="2"/>
    </row>
    <row r="13" spans="1:6">
      <c r="A13" s="53"/>
      <c r="B13" s="45" t="s">
        <v>55</v>
      </c>
      <c r="C13" s="35">
        <v>559258</v>
      </c>
      <c r="D13" s="36">
        <v>2.7415684311918325</v>
      </c>
      <c r="E13" s="2"/>
      <c r="F13" s="2"/>
    </row>
    <row r="14" spans="1:6" s="46" customFormat="1">
      <c r="A14" s="53"/>
      <c r="B14" s="45" t="s">
        <v>56</v>
      </c>
      <c r="C14" s="35">
        <v>716185</v>
      </c>
      <c r="D14" s="36">
        <v>3.5108486367528449</v>
      </c>
    </row>
    <row r="15" spans="1:6">
      <c r="A15" s="53"/>
      <c r="B15" s="45"/>
      <c r="C15" s="5"/>
      <c r="D15" s="6"/>
      <c r="E15" s="2"/>
      <c r="F15" s="2"/>
    </row>
    <row r="16" spans="1:6" ht="13.5" thickBot="1">
      <c r="A16" s="218" t="s">
        <v>3</v>
      </c>
      <c r="B16" s="219"/>
      <c r="C16" s="47">
        <v>20399199</v>
      </c>
      <c r="D16" s="48">
        <v>99.999999999999986</v>
      </c>
      <c r="E16" s="2"/>
      <c r="F16" s="2"/>
    </row>
    <row r="17" spans="1:6" s="7" customFormat="1">
      <c r="A17" s="50"/>
      <c r="B17" s="50"/>
      <c r="C17" s="24"/>
      <c r="D17" s="24"/>
      <c r="E17" s="14"/>
      <c r="F17" s="14"/>
    </row>
    <row r="18" spans="1:6" ht="12" customHeight="1">
      <c r="A18" s="213" t="s">
        <v>29</v>
      </c>
      <c r="B18" s="213"/>
      <c r="C18" s="214"/>
      <c r="D18" s="214"/>
      <c r="E18" s="2"/>
      <c r="F18" s="2"/>
    </row>
    <row r="19" spans="1:6" ht="12" customHeight="1">
      <c r="A19" s="23"/>
      <c r="B19" s="23"/>
      <c r="C19" s="21"/>
      <c r="D19" s="21"/>
      <c r="E19" s="2"/>
      <c r="F19" s="2"/>
    </row>
    <row r="20" spans="1:6" ht="12" customHeight="1">
      <c r="A20" s="23"/>
      <c r="B20" s="23"/>
      <c r="C20" s="21"/>
      <c r="D20" s="21"/>
      <c r="E20" s="2"/>
      <c r="F20" s="2"/>
    </row>
    <row r="21" spans="1:6" ht="12" customHeight="1">
      <c r="A21" s="23"/>
      <c r="B21" s="23"/>
      <c r="C21" s="21"/>
      <c r="D21" s="21"/>
      <c r="E21" s="2"/>
      <c r="F21" s="2"/>
    </row>
    <row r="22" spans="1:6" ht="12" customHeight="1">
      <c r="A22" s="2"/>
      <c r="B22" s="2"/>
      <c r="C22" s="21"/>
      <c r="D22" s="21"/>
      <c r="E22" s="2"/>
      <c r="F22" s="2"/>
    </row>
    <row r="23" spans="1:6">
      <c r="A23" s="2"/>
      <c r="B23" s="2"/>
      <c r="C23" s="21"/>
      <c r="D23" s="21"/>
      <c r="E23" s="2"/>
      <c r="F23" s="2"/>
    </row>
    <row r="24" spans="1:6">
      <c r="A24" s="2"/>
      <c r="B24" s="2"/>
      <c r="C24" s="21"/>
      <c r="D24" s="21"/>
      <c r="E24" s="2"/>
      <c r="F24" s="2"/>
    </row>
    <row r="41" spans="1:4">
      <c r="A41" s="215"/>
      <c r="B41" s="215"/>
      <c r="C41" s="210"/>
      <c r="D41" s="210"/>
    </row>
    <row r="42" spans="1:4">
      <c r="A42" s="210"/>
      <c r="B42" s="210"/>
      <c r="C42" s="210"/>
      <c r="D42" s="210"/>
    </row>
    <row r="43" spans="1:4">
      <c r="A43" s="210"/>
      <c r="B43" s="210"/>
      <c r="C43" s="210"/>
      <c r="D43" s="210"/>
    </row>
    <row r="44" spans="1:4">
      <c r="A44" s="210"/>
      <c r="B44" s="210"/>
      <c r="C44" s="210"/>
      <c r="D44" s="210"/>
    </row>
  </sheetData>
  <mergeCells count="9">
    <mergeCell ref="A43:D43"/>
    <mergeCell ref="A44:D44"/>
    <mergeCell ref="A42:D42"/>
    <mergeCell ref="A1:D1"/>
    <mergeCell ref="A3:D3"/>
    <mergeCell ref="A18:D18"/>
    <mergeCell ref="A41:D41"/>
    <mergeCell ref="A5:B5"/>
    <mergeCell ref="A16:B16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scale="76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BreakPreview" zoomScaleNormal="75" workbookViewId="0">
      <selection activeCell="C21" sqref="C21"/>
    </sheetView>
  </sheetViews>
  <sheetFormatPr baseColWidth="10" defaultRowHeight="12.75"/>
  <cols>
    <col min="1" max="1" width="23" customWidth="1"/>
    <col min="2" max="2" width="39.7109375" customWidth="1"/>
    <col min="3" max="3" width="24.5703125" customWidth="1"/>
    <col min="4" max="4" width="23.42578125" customWidth="1"/>
  </cols>
  <sheetData>
    <row r="1" spans="1:9" ht="18">
      <c r="A1" s="211" t="s">
        <v>0</v>
      </c>
      <c r="B1" s="211"/>
      <c r="C1" s="211"/>
      <c r="D1" s="211"/>
    </row>
    <row r="3" spans="1:9" ht="15" customHeight="1">
      <c r="A3" s="212" t="s">
        <v>177</v>
      </c>
      <c r="B3" s="212"/>
      <c r="C3" s="212"/>
      <c r="D3" s="212"/>
    </row>
    <row r="4" spans="1:9" ht="13.5" thickBot="1">
      <c r="A4" s="11"/>
      <c r="B4" s="11"/>
      <c r="C4" s="11"/>
      <c r="D4" s="11"/>
    </row>
    <row r="5" spans="1:9" ht="26.25" customHeight="1">
      <c r="A5" s="300" t="s">
        <v>37</v>
      </c>
      <c r="B5" s="271" t="s">
        <v>38</v>
      </c>
      <c r="C5" s="272"/>
      <c r="D5" s="272"/>
      <c r="E5" s="2"/>
    </row>
    <row r="6" spans="1:9" ht="31.5" customHeight="1" thickBot="1">
      <c r="A6" s="270"/>
      <c r="B6" s="39" t="s">
        <v>39</v>
      </c>
      <c r="C6" s="39" t="s">
        <v>40</v>
      </c>
      <c r="D6" s="40" t="s">
        <v>41</v>
      </c>
      <c r="E6" s="2"/>
    </row>
    <row r="7" spans="1:9" ht="22.5" customHeight="1">
      <c r="A7" s="199">
        <v>2003</v>
      </c>
      <c r="B7" s="3">
        <v>751686</v>
      </c>
      <c r="C7" s="3">
        <v>250562</v>
      </c>
      <c r="D7" s="4">
        <v>1002248</v>
      </c>
      <c r="E7" s="41"/>
    </row>
    <row r="8" spans="1:9" ht="14.1" customHeight="1">
      <c r="A8" s="160">
        <v>2004</v>
      </c>
      <c r="B8" s="5">
        <v>822491</v>
      </c>
      <c r="C8" s="5">
        <v>274164</v>
      </c>
      <c r="D8" s="6">
        <v>1096655</v>
      </c>
      <c r="E8" s="41"/>
    </row>
    <row r="9" spans="1:9" ht="14.1" customHeight="1">
      <c r="A9" s="160">
        <v>2005</v>
      </c>
      <c r="B9" s="5">
        <v>867164</v>
      </c>
      <c r="C9" s="5">
        <v>275721</v>
      </c>
      <c r="D9" s="6">
        <v>1142885</v>
      </c>
      <c r="E9" s="41"/>
    </row>
    <row r="10" spans="1:9" ht="14.1" customHeight="1">
      <c r="A10" s="160">
        <v>2006</v>
      </c>
      <c r="B10" s="5">
        <v>954715</v>
      </c>
      <c r="C10" s="5">
        <v>238679</v>
      </c>
      <c r="D10" s="6">
        <v>1193394</v>
      </c>
      <c r="E10" s="41"/>
    </row>
    <row r="11" spans="1:9" ht="14.1" customHeight="1">
      <c r="A11" s="160">
        <v>2007</v>
      </c>
      <c r="B11" s="5">
        <v>927960</v>
      </c>
      <c r="C11" s="5">
        <v>189230</v>
      </c>
      <c r="D11" s="6">
        <v>1117190</v>
      </c>
      <c r="E11" s="41"/>
    </row>
    <row r="12" spans="1:9" ht="14.1" customHeight="1">
      <c r="A12" s="160">
        <v>2008</v>
      </c>
      <c r="B12" s="5">
        <v>748071</v>
      </c>
      <c r="C12" s="5">
        <v>246153</v>
      </c>
      <c r="D12" s="6">
        <f>C12+B12</f>
        <v>994224</v>
      </c>
      <c r="E12" s="41"/>
    </row>
    <row r="13" spans="1:9" ht="14.1" customHeight="1">
      <c r="A13" s="160">
        <v>2009</v>
      </c>
      <c r="B13" s="5">
        <v>952367</v>
      </c>
      <c r="C13" s="5">
        <v>189523</v>
      </c>
      <c r="D13" s="6">
        <f>C13+B13</f>
        <v>1141890</v>
      </c>
      <c r="E13" s="2"/>
    </row>
    <row r="14" spans="1:9" s="18" customFormat="1" ht="14.1" customHeight="1" thickBot="1">
      <c r="A14" s="160">
        <v>2010</v>
      </c>
      <c r="B14" s="16">
        <v>839637</v>
      </c>
      <c r="C14" s="16">
        <v>267153</v>
      </c>
      <c r="D14" s="17">
        <f>C14+B14</f>
        <v>1106790</v>
      </c>
      <c r="E14" s="296"/>
      <c r="F14" s="296"/>
      <c r="G14" s="296"/>
      <c r="H14" s="69"/>
      <c r="I14" s="69"/>
    </row>
    <row r="15" spans="1:9" s="18" customFormat="1">
      <c r="A15" s="301" t="s">
        <v>37</v>
      </c>
      <c r="B15" s="303" t="s">
        <v>125</v>
      </c>
      <c r="C15" s="303" t="s">
        <v>126</v>
      </c>
      <c r="D15" s="297" t="s">
        <v>166</v>
      </c>
      <c r="E15" s="296"/>
      <c r="F15" s="296"/>
      <c r="G15" s="296"/>
      <c r="H15" s="69"/>
      <c r="I15" s="69"/>
    </row>
    <row r="16" spans="1:9" ht="24" customHeight="1" thickBot="1">
      <c r="A16" s="302"/>
      <c r="B16" s="304"/>
      <c r="C16" s="304"/>
      <c r="D16" s="298"/>
      <c r="E16" s="41"/>
      <c r="F16" s="41"/>
      <c r="G16" s="41"/>
      <c r="H16" s="2"/>
      <c r="I16" s="2"/>
    </row>
    <row r="17" spans="1:9" ht="25.5" customHeight="1">
      <c r="A17" s="160">
        <v>2011</v>
      </c>
      <c r="B17" s="123" t="s">
        <v>127</v>
      </c>
      <c r="C17" s="317">
        <v>944013</v>
      </c>
      <c r="D17" s="318">
        <v>671927</v>
      </c>
      <c r="E17" s="41"/>
      <c r="F17" s="41"/>
      <c r="G17" s="41"/>
      <c r="H17" s="2"/>
      <c r="I17" s="2"/>
    </row>
    <row r="18" spans="1:9" ht="14.1" customHeight="1">
      <c r="A18" s="160">
        <v>2012</v>
      </c>
      <c r="B18" s="314" t="s">
        <v>127</v>
      </c>
      <c r="C18" s="315">
        <v>804347</v>
      </c>
      <c r="D18" s="316">
        <v>687824</v>
      </c>
      <c r="E18" s="159"/>
      <c r="F18" s="159"/>
      <c r="G18" s="159"/>
      <c r="H18" s="2"/>
      <c r="I18" s="2"/>
    </row>
    <row r="19" spans="1:9" ht="14.1" customHeight="1" thickBot="1">
      <c r="A19" s="200">
        <v>2013</v>
      </c>
      <c r="B19" s="319" t="s">
        <v>127</v>
      </c>
      <c r="C19" s="121">
        <v>835543</v>
      </c>
      <c r="D19" s="122">
        <v>734776</v>
      </c>
      <c r="E19" s="2"/>
      <c r="F19" s="2"/>
      <c r="G19" s="2"/>
      <c r="H19" s="2"/>
      <c r="I19" s="2"/>
    </row>
    <row r="20" spans="1:9" ht="23.25" customHeight="1">
      <c r="A20" s="299" t="s">
        <v>167</v>
      </c>
      <c r="B20" s="299"/>
      <c r="C20" s="299"/>
      <c r="D20" s="299"/>
    </row>
    <row r="42" spans="6:6">
      <c r="F42" s="42"/>
    </row>
  </sheetData>
  <mergeCells count="12">
    <mergeCell ref="A20:D20"/>
    <mergeCell ref="G14:G15"/>
    <mergeCell ref="B5:D5"/>
    <mergeCell ref="A5:A6"/>
    <mergeCell ref="A15:A16"/>
    <mergeCell ref="B15:B16"/>
    <mergeCell ref="C15:C16"/>
    <mergeCell ref="A1:D1"/>
    <mergeCell ref="E14:E15"/>
    <mergeCell ref="F14:F15"/>
    <mergeCell ref="D15:D16"/>
    <mergeCell ref="A3:D3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7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A1:F18"/>
  <sheetViews>
    <sheetView tabSelected="1" view="pageBreakPreview" zoomScaleNormal="75" zoomScaleSheetLayoutView="100" workbookViewId="0">
      <selection activeCell="A7" sqref="A7"/>
    </sheetView>
  </sheetViews>
  <sheetFormatPr baseColWidth="10" defaultRowHeight="12.75"/>
  <cols>
    <col min="1" max="1" width="37.85546875" customWidth="1"/>
    <col min="2" max="2" width="19.7109375" customWidth="1"/>
    <col min="3" max="3" width="19.42578125" customWidth="1"/>
  </cols>
  <sheetData>
    <row r="1" spans="1:6" ht="18">
      <c r="A1" s="211" t="s">
        <v>0</v>
      </c>
      <c r="B1" s="211"/>
      <c r="C1" s="211"/>
    </row>
    <row r="3" spans="1:6" ht="15" customHeight="1">
      <c r="A3" s="212" t="s">
        <v>178</v>
      </c>
      <c r="B3" s="212"/>
      <c r="C3" s="212"/>
    </row>
    <row r="4" spans="1:6" ht="13.5" thickBot="1">
      <c r="A4" s="11"/>
      <c r="B4" s="11"/>
      <c r="C4" s="11"/>
    </row>
    <row r="5" spans="1:6" ht="29.25" customHeight="1">
      <c r="A5" s="312" t="s">
        <v>31</v>
      </c>
      <c r="B5" s="310" t="s">
        <v>35</v>
      </c>
      <c r="C5" s="311"/>
    </row>
    <row r="6" spans="1:6" ht="34.5" customHeight="1" thickBot="1">
      <c r="A6" s="313"/>
      <c r="B6" s="86" t="s">
        <v>32</v>
      </c>
      <c r="C6" s="87" t="s">
        <v>6</v>
      </c>
    </row>
    <row r="7" spans="1:6" s="19" customFormat="1" ht="30" customHeight="1">
      <c r="A7" s="201" t="s">
        <v>179</v>
      </c>
      <c r="B7" s="3">
        <v>30275</v>
      </c>
      <c r="C7" s="4">
        <v>15</v>
      </c>
    </row>
    <row r="8" spans="1:6" s="19" customFormat="1" ht="14.1" customHeight="1">
      <c r="A8" s="13" t="s">
        <v>33</v>
      </c>
      <c r="B8" s="5">
        <v>99959</v>
      </c>
      <c r="C8" s="6">
        <v>49</v>
      </c>
    </row>
    <row r="9" spans="1:6" s="19" customFormat="1" ht="14.1" customHeight="1">
      <c r="A9" s="13" t="s">
        <v>34</v>
      </c>
      <c r="B9" s="5">
        <v>74694</v>
      </c>
      <c r="C9" s="6">
        <v>36</v>
      </c>
    </row>
    <row r="10" spans="1:6" s="19" customFormat="1" ht="15" customHeight="1">
      <c r="A10" s="13"/>
      <c r="B10" s="5"/>
      <c r="C10" s="6"/>
    </row>
    <row r="11" spans="1:6" s="7" customFormat="1" ht="17.25" customHeight="1" thickBot="1">
      <c r="A11" s="49" t="s">
        <v>35</v>
      </c>
      <c r="B11" s="47">
        <f>SUM(B7:B9)</f>
        <v>204928</v>
      </c>
      <c r="C11" s="48">
        <f>SUM(C7:C9)</f>
        <v>100</v>
      </c>
    </row>
    <row r="12" spans="1:6" ht="14.25">
      <c r="A12" s="307"/>
      <c r="B12" s="308"/>
      <c r="C12" s="308"/>
      <c r="D12" s="2"/>
    </row>
    <row r="13" spans="1:6">
      <c r="A13" s="309" t="s">
        <v>128</v>
      </c>
      <c r="B13" s="309"/>
      <c r="C13" s="309"/>
      <c r="D13" s="2"/>
    </row>
    <row r="14" spans="1:6" s="22" customFormat="1" ht="12" customHeight="1">
      <c r="A14" s="306" t="s">
        <v>129</v>
      </c>
      <c r="B14" s="306"/>
      <c r="C14" s="306"/>
    </row>
    <row r="15" spans="1:6">
      <c r="A15" s="305" t="s">
        <v>130</v>
      </c>
      <c r="B15" s="305"/>
      <c r="C15" s="305"/>
      <c r="D15" s="19"/>
      <c r="E15" s="19"/>
    </row>
    <row r="16" spans="1:6">
      <c r="A16" s="26"/>
      <c r="B16" s="26"/>
      <c r="C16" s="26"/>
      <c r="D16" s="26"/>
      <c r="E16" s="26"/>
      <c r="F16" s="26"/>
    </row>
    <row r="17" spans="1:6">
      <c r="A17" s="26"/>
      <c r="B17" s="26"/>
      <c r="C17" s="26"/>
      <c r="D17" s="26"/>
      <c r="E17" s="26"/>
      <c r="F17" s="26"/>
    </row>
    <row r="18" spans="1:6">
      <c r="A18" s="26"/>
      <c r="B18" s="26"/>
      <c r="C18" s="26"/>
      <c r="D18" s="26"/>
      <c r="E18" s="26"/>
      <c r="F18" s="26"/>
    </row>
  </sheetData>
  <mergeCells count="8">
    <mergeCell ref="A15:C15"/>
    <mergeCell ref="A14:C14"/>
    <mergeCell ref="A1:C1"/>
    <mergeCell ref="A3:C3"/>
    <mergeCell ref="A12:C12"/>
    <mergeCell ref="A13:C13"/>
    <mergeCell ref="B5:C5"/>
    <mergeCell ref="A5:A6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98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view="pageBreakPreview" zoomScaleNormal="75" workbookViewId="0">
      <selection activeCell="B8" sqref="B8:E18"/>
    </sheetView>
  </sheetViews>
  <sheetFormatPr baseColWidth="10" defaultRowHeight="12.75"/>
  <cols>
    <col min="1" max="1" width="42.140625" customWidth="1"/>
    <col min="2" max="5" width="18.7109375" customWidth="1"/>
  </cols>
  <sheetData>
    <row r="1" spans="1:5" ht="18">
      <c r="A1" s="211" t="s">
        <v>0</v>
      </c>
      <c r="B1" s="211"/>
      <c r="C1" s="211"/>
      <c r="D1" s="211"/>
      <c r="E1" s="211"/>
    </row>
    <row r="3" spans="1:5" ht="15" customHeight="1">
      <c r="A3" s="212" t="s">
        <v>139</v>
      </c>
      <c r="B3" s="212"/>
      <c r="C3" s="212"/>
      <c r="D3" s="212"/>
      <c r="E3" s="212"/>
    </row>
    <row r="4" spans="1:5" ht="15" customHeight="1">
      <c r="A4" s="212" t="s">
        <v>165</v>
      </c>
      <c r="B4" s="212"/>
      <c r="C4" s="212"/>
      <c r="D4" s="212"/>
      <c r="E4" s="212"/>
    </row>
    <row r="5" spans="1:5" ht="13.5" thickBot="1">
      <c r="A5" s="11"/>
      <c r="B5" s="11"/>
      <c r="C5" s="11"/>
      <c r="D5" s="11"/>
      <c r="E5" s="11"/>
    </row>
    <row r="6" spans="1:5" s="18" customFormat="1" ht="27.75" customHeight="1">
      <c r="A6" s="224" t="s">
        <v>42</v>
      </c>
      <c r="B6" s="229" t="s">
        <v>131</v>
      </c>
      <c r="C6" s="227" t="s">
        <v>132</v>
      </c>
      <c r="D6" s="229" t="s">
        <v>133</v>
      </c>
      <c r="E6" s="229" t="s">
        <v>135</v>
      </c>
    </row>
    <row r="7" spans="1:5" s="18" customFormat="1" ht="28.5" customHeight="1" thickBot="1">
      <c r="A7" s="226"/>
      <c r="B7" s="240"/>
      <c r="C7" s="235"/>
      <c r="D7" s="240"/>
      <c r="E7" s="240"/>
    </row>
    <row r="8" spans="1:5" s="167" customFormat="1" ht="26.25" customHeight="1">
      <c r="A8" s="202" t="s">
        <v>43</v>
      </c>
      <c r="B8" s="90">
        <v>81175.810746530988</v>
      </c>
      <c r="C8" s="203">
        <v>0.89603491963548598</v>
      </c>
      <c r="D8" s="90">
        <v>72569.687900995443</v>
      </c>
      <c r="E8" s="204">
        <v>0.80103880538229877</v>
      </c>
    </row>
    <row r="9" spans="1:5" s="167" customFormat="1" ht="14.1" customHeight="1">
      <c r="A9" s="139" t="s">
        <v>44</v>
      </c>
      <c r="B9" s="91">
        <v>5535.1582376654933</v>
      </c>
      <c r="C9" s="205">
        <v>0.78517977728869714</v>
      </c>
      <c r="D9" s="91">
        <v>5814.6939270724024</v>
      </c>
      <c r="E9" s="206">
        <v>0.82483280271789061</v>
      </c>
    </row>
    <row r="10" spans="1:5" s="167" customFormat="1" ht="14.1" customHeight="1">
      <c r="A10" s="139" t="s">
        <v>45</v>
      </c>
      <c r="B10" s="91">
        <v>17689.245543456309</v>
      </c>
      <c r="C10" s="205">
        <v>0.85543692872021515</v>
      </c>
      <c r="D10" s="91">
        <v>19993.559842817671</v>
      </c>
      <c r="E10" s="206">
        <v>0.96687161609618122</v>
      </c>
    </row>
    <row r="11" spans="1:5" s="167" customFormat="1" ht="14.1" customHeight="1">
      <c r="A11" s="139" t="s">
        <v>46</v>
      </c>
      <c r="B11" s="91">
        <v>19435.822321986176</v>
      </c>
      <c r="C11" s="205">
        <v>0.81404544363572595</v>
      </c>
      <c r="D11" s="91">
        <v>22794.799936662792</v>
      </c>
      <c r="E11" s="206">
        <v>0.95473207768715673</v>
      </c>
    </row>
    <row r="12" spans="1:5" s="167" customFormat="1" ht="14.1" customHeight="1">
      <c r="A12" s="139" t="s">
        <v>138</v>
      </c>
      <c r="B12" s="91">
        <v>1477.3282379999998</v>
      </c>
      <c r="C12" s="205">
        <v>0.9</v>
      </c>
      <c r="D12" s="91">
        <v>1582.3126606178739</v>
      </c>
      <c r="E12" s="206">
        <v>0.96395733725634414</v>
      </c>
    </row>
    <row r="13" spans="1:5" s="167" customFormat="1" ht="14.1" customHeight="1">
      <c r="A13" s="139" t="s">
        <v>134</v>
      </c>
      <c r="B13" s="91">
        <v>1280.2628261839229</v>
      </c>
      <c r="C13" s="207">
        <v>0.89249492900608529</v>
      </c>
      <c r="D13" s="91">
        <v>1392.8318550141078</v>
      </c>
      <c r="E13" s="206">
        <v>0.97096888399354864</v>
      </c>
    </row>
    <row r="14" spans="1:5" s="167" customFormat="1" ht="14.1" customHeight="1">
      <c r="A14" s="139" t="s">
        <v>47</v>
      </c>
      <c r="B14" s="91">
        <v>1619.1597159693167</v>
      </c>
      <c r="C14" s="205">
        <v>0.74778664408769069</v>
      </c>
      <c r="D14" s="91">
        <v>1479.8323158575654</v>
      </c>
      <c r="E14" s="206">
        <v>0.68344020072483969</v>
      </c>
    </row>
    <row r="15" spans="1:5" s="167" customFormat="1" ht="14.1" customHeight="1">
      <c r="A15" s="139" t="s">
        <v>136</v>
      </c>
      <c r="B15" s="91">
        <v>2170.4774856010486</v>
      </c>
      <c r="C15" s="205">
        <v>0.75303965482044899</v>
      </c>
      <c r="D15" s="91">
        <v>2307.5035708344758</v>
      </c>
      <c r="E15" s="206">
        <v>0.80058038104779494</v>
      </c>
    </row>
    <row r="16" spans="1:5" s="167" customFormat="1" ht="14.1" customHeight="1">
      <c r="A16" s="139" t="s">
        <v>48</v>
      </c>
      <c r="B16" s="120">
        <v>472.54781657863992</v>
      </c>
      <c r="C16" s="208">
        <v>0.78801063485690315</v>
      </c>
      <c r="D16" s="120">
        <v>571.4441917379462</v>
      </c>
      <c r="E16" s="209">
        <v>0.95292811545933931</v>
      </c>
    </row>
    <row r="17" spans="1:5" s="167" customFormat="1" ht="14.1" customHeight="1">
      <c r="A17" s="139" t="s">
        <v>137</v>
      </c>
      <c r="B17" s="91">
        <v>154.87580301865918</v>
      </c>
      <c r="C17" s="205">
        <v>0.78622770758499072</v>
      </c>
      <c r="D17" s="91">
        <v>191.19989263272521</v>
      </c>
      <c r="E17" s="206">
        <v>0.97062711117638423</v>
      </c>
    </row>
    <row r="18" spans="1:5" s="167" customFormat="1" ht="14.1" customHeight="1">
      <c r="A18" s="139" t="s">
        <v>49</v>
      </c>
      <c r="B18" s="91">
        <v>12618.748426039427</v>
      </c>
      <c r="C18" s="205">
        <v>0.90942749999999994</v>
      </c>
      <c r="D18" s="91">
        <v>11392.504188000003</v>
      </c>
      <c r="E18" s="206">
        <v>0.82105263157894748</v>
      </c>
    </row>
    <row r="19" spans="1:5" s="18" customFormat="1">
      <c r="A19" s="13"/>
      <c r="B19" s="5"/>
      <c r="C19" s="5"/>
      <c r="D19" s="89"/>
      <c r="E19" s="6"/>
    </row>
    <row r="20" spans="1:5" s="7" customFormat="1" ht="15.75" customHeight="1" thickBot="1">
      <c r="A20" s="174" t="s">
        <v>35</v>
      </c>
      <c r="B20" s="92">
        <f>SUM(B8:B18)</f>
        <v>143629.43716102999</v>
      </c>
      <c r="C20" s="47"/>
      <c r="D20" s="93">
        <f>SUM(D8:D18)</f>
        <v>140090.37028224301</v>
      </c>
      <c r="E20" s="48"/>
    </row>
    <row r="22" spans="1:5" ht="12.75" customHeight="1">
      <c r="A22" s="220"/>
      <c r="B22" s="220"/>
      <c r="C22" s="220"/>
      <c r="D22" s="220"/>
      <c r="E22" s="220"/>
    </row>
  </sheetData>
  <mergeCells count="9">
    <mergeCell ref="A22:E22"/>
    <mergeCell ref="A6:A7"/>
    <mergeCell ref="A1:E1"/>
    <mergeCell ref="A3:E3"/>
    <mergeCell ref="B6:B7"/>
    <mergeCell ref="C6:C7"/>
    <mergeCell ref="D6:D7"/>
    <mergeCell ref="E6:E7"/>
    <mergeCell ref="A4:E4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6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E17"/>
  <sheetViews>
    <sheetView view="pageBreakPreview" zoomScaleNormal="100" workbookViewId="0">
      <selection activeCell="A39" sqref="A39"/>
    </sheetView>
  </sheetViews>
  <sheetFormatPr baseColWidth="10" defaultRowHeight="12.75"/>
  <cols>
    <col min="1" max="1" width="61.28515625" customWidth="1"/>
    <col min="2" max="2" width="13.42578125" customWidth="1"/>
    <col min="3" max="3" width="18.5703125" customWidth="1"/>
  </cols>
  <sheetData>
    <row r="1" spans="1:5" ht="18">
      <c r="A1" s="211" t="s">
        <v>0</v>
      </c>
      <c r="B1" s="211"/>
      <c r="C1" s="211"/>
    </row>
    <row r="3" spans="1:5" ht="15">
      <c r="A3" s="212" t="s">
        <v>169</v>
      </c>
      <c r="B3" s="212"/>
      <c r="C3" s="212"/>
      <c r="D3" s="2"/>
    </row>
    <row r="4" spans="1:5" ht="13.5" thickBot="1">
      <c r="A4" s="11"/>
      <c r="B4" s="11"/>
      <c r="C4" s="11"/>
      <c r="D4" s="2"/>
    </row>
    <row r="5" spans="1:5" s="18" customFormat="1" ht="45" customHeight="1" thickBot="1">
      <c r="A5" s="65" t="s">
        <v>7</v>
      </c>
      <c r="B5" s="66" t="s">
        <v>8</v>
      </c>
      <c r="C5" s="67" t="s">
        <v>9</v>
      </c>
      <c r="D5" s="69"/>
    </row>
    <row r="6" spans="1:5" ht="23.25" customHeight="1">
      <c r="A6" s="12" t="s">
        <v>10</v>
      </c>
      <c r="B6" s="31">
        <v>94</v>
      </c>
      <c r="C6" s="32">
        <v>559258.39520944422</v>
      </c>
      <c r="D6" s="2"/>
    </row>
    <row r="7" spans="1:5" ht="14.1" customHeight="1">
      <c r="A7" s="13" t="s">
        <v>170</v>
      </c>
      <c r="B7" s="33">
        <v>6</v>
      </c>
      <c r="C7" s="34">
        <v>1042686</v>
      </c>
      <c r="D7" s="2"/>
    </row>
    <row r="8" spans="1:5" ht="14.1" customHeight="1">
      <c r="A8" s="13" t="s">
        <v>11</v>
      </c>
      <c r="B8" s="33">
        <v>41</v>
      </c>
      <c r="C8" s="34">
        <v>495745</v>
      </c>
      <c r="D8" s="2"/>
    </row>
    <row r="9" spans="1:5" ht="14.1" customHeight="1">
      <c r="A9" s="13" t="s">
        <v>12</v>
      </c>
      <c r="B9" s="33">
        <v>67</v>
      </c>
      <c r="C9" s="34">
        <v>7364886</v>
      </c>
      <c r="D9" s="2"/>
    </row>
    <row r="10" spans="1:5" ht="14.1" customHeight="1">
      <c r="A10" s="13" t="s">
        <v>13</v>
      </c>
      <c r="B10" s="33">
        <v>26</v>
      </c>
      <c r="C10" s="34">
        <v>3168781</v>
      </c>
      <c r="D10" s="2"/>
    </row>
    <row r="11" spans="1:5" ht="14.1" customHeight="1">
      <c r="A11" s="13" t="s">
        <v>58</v>
      </c>
      <c r="B11" s="33">
        <v>10</v>
      </c>
      <c r="C11" s="34">
        <v>1758105</v>
      </c>
      <c r="D11" s="2"/>
    </row>
    <row r="12" spans="1:5" s="27" customFormat="1" ht="14.1" customHeight="1" thickBot="1">
      <c r="A12" s="15" t="s">
        <v>59</v>
      </c>
      <c r="B12" s="43">
        <v>131</v>
      </c>
      <c r="C12" s="44">
        <v>12652836</v>
      </c>
      <c r="D12" s="28"/>
      <c r="E12" s="28"/>
    </row>
    <row r="13" spans="1:5" ht="19.5" customHeight="1">
      <c r="A13" s="213" t="s">
        <v>29</v>
      </c>
      <c r="B13" s="214"/>
      <c r="C13" s="214"/>
      <c r="D13" s="2"/>
      <c r="E13" s="2"/>
    </row>
    <row r="14" spans="1:5" ht="12" customHeight="1">
      <c r="A14" s="220" t="s">
        <v>60</v>
      </c>
      <c r="B14" s="220"/>
      <c r="C14" s="220"/>
      <c r="D14" s="2"/>
      <c r="E14" s="2"/>
    </row>
    <row r="15" spans="1:5">
      <c r="A15" s="220"/>
      <c r="B15" s="220"/>
      <c r="C15" s="220"/>
      <c r="D15" s="2"/>
    </row>
    <row r="16" spans="1:5">
      <c r="A16" s="2"/>
      <c r="B16" s="2"/>
      <c r="C16" s="2"/>
      <c r="D16" s="2"/>
    </row>
    <row r="17" spans="1:4">
      <c r="A17" s="2"/>
      <c r="B17" s="2"/>
      <c r="C17" s="2"/>
      <c r="D17" s="2"/>
    </row>
  </sheetData>
  <customSheetViews>
    <customSheetView guid="{D9078923-52ED-4967-96FA-D31D5B162594}" scale="75" showPageBreaks="1" printArea="1" showRuler="0">
      <selection activeCell="A16" sqref="A16:C23"/>
      <colBreaks count="1" manualBreakCount="1">
        <brk id="3" max="1048575" man="1"/>
      </colBreaks>
      <pageMargins left="0.78740157480314965" right="0.78740157480314965" top="0.59055118110236227" bottom="0.98425196850393704" header="0" footer="0"/>
      <printOptions horizontalCentered="1"/>
      <pageSetup paperSize="9" scale="75" orientation="portrait" horizontalDpi="300" verticalDpi="300" r:id="rId1"/>
      <headerFooter alignWithMargins="0"/>
    </customSheetView>
  </customSheetViews>
  <mergeCells count="4">
    <mergeCell ref="A1:C1"/>
    <mergeCell ref="A3:C3"/>
    <mergeCell ref="A13:C13"/>
    <mergeCell ref="A14:C15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83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P353"/>
  <sheetViews>
    <sheetView view="pageBreakPreview" topLeftCell="D1" zoomScale="80" zoomScaleNormal="75" zoomScaleSheetLayoutView="80" workbookViewId="0">
      <selection activeCell="P21" sqref="P21"/>
    </sheetView>
  </sheetViews>
  <sheetFormatPr baseColWidth="10" defaultRowHeight="12.75"/>
  <cols>
    <col min="1" max="1" width="29.140625" customWidth="1"/>
    <col min="2" max="2" width="14.85546875" bestFit="1" customWidth="1"/>
    <col min="3" max="3" width="18.85546875" customWidth="1"/>
    <col min="4" max="4" width="15" customWidth="1"/>
    <col min="5" max="5" width="18.28515625" customWidth="1"/>
    <col min="6" max="6" width="15.5703125" customWidth="1"/>
    <col min="7" max="7" width="11.85546875" bestFit="1" customWidth="1"/>
    <col min="8" max="8" width="14.42578125" customWidth="1"/>
    <col min="9" max="9" width="16.28515625" customWidth="1"/>
    <col min="10" max="10" width="16.5703125" customWidth="1"/>
    <col min="11" max="11" width="16" style="25" customWidth="1"/>
    <col min="12" max="12" width="14.28515625" bestFit="1" customWidth="1"/>
    <col min="13" max="13" width="15.7109375" customWidth="1"/>
    <col min="14" max="14" width="17.140625" customWidth="1"/>
    <col min="15" max="15" width="16.140625" customWidth="1"/>
    <col min="16" max="16" width="16.42578125" customWidth="1"/>
  </cols>
  <sheetData>
    <row r="1" spans="1:16" ht="18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3" spans="1:16" ht="23.25" customHeight="1">
      <c r="A3" s="221" t="s">
        <v>171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</row>
    <row r="4" spans="1:16" ht="13.5" thickBot="1">
      <c r="A4" s="11"/>
      <c r="B4" s="11"/>
      <c r="C4" s="11"/>
      <c r="D4" s="11"/>
      <c r="E4" s="11"/>
      <c r="F4" s="11"/>
      <c r="G4" s="11"/>
      <c r="H4" s="11"/>
      <c r="I4" s="11"/>
      <c r="J4" s="11"/>
      <c r="L4" s="11"/>
    </row>
    <row r="5" spans="1:16" s="18" customFormat="1" ht="24" customHeight="1">
      <c r="A5" s="224" t="s">
        <v>61</v>
      </c>
      <c r="B5" s="227" t="s">
        <v>75</v>
      </c>
      <c r="C5" s="227" t="s">
        <v>23</v>
      </c>
      <c r="D5" s="229" t="s">
        <v>162</v>
      </c>
      <c r="E5" s="230"/>
      <c r="F5" s="224"/>
      <c r="G5" s="229" t="s">
        <v>163</v>
      </c>
      <c r="H5" s="230"/>
      <c r="I5" s="230"/>
      <c r="J5" s="230"/>
      <c r="K5" s="230"/>
      <c r="L5" s="230"/>
      <c r="M5" s="224"/>
      <c r="N5" s="227" t="s">
        <v>78</v>
      </c>
      <c r="O5" s="229" t="s">
        <v>79</v>
      </c>
      <c r="P5" s="230"/>
    </row>
    <row r="6" spans="1:16" s="18" customFormat="1" ht="19.5" customHeight="1">
      <c r="A6" s="225"/>
      <c r="B6" s="236"/>
      <c r="C6" s="228"/>
      <c r="D6" s="231"/>
      <c r="E6" s="232"/>
      <c r="F6" s="233"/>
      <c r="G6" s="231"/>
      <c r="H6" s="232"/>
      <c r="I6" s="232"/>
      <c r="J6" s="232"/>
      <c r="K6" s="232"/>
      <c r="L6" s="232"/>
      <c r="M6" s="233"/>
      <c r="N6" s="228"/>
      <c r="O6" s="231"/>
      <c r="P6" s="232"/>
    </row>
    <row r="7" spans="1:16" s="18" customFormat="1" ht="12.75" customHeight="1">
      <c r="A7" s="225"/>
      <c r="B7" s="236"/>
      <c r="C7" s="234">
        <v>17320704</v>
      </c>
      <c r="D7" s="234" t="s">
        <v>76</v>
      </c>
      <c r="E7" s="234" t="s">
        <v>77</v>
      </c>
      <c r="F7" s="237" t="s">
        <v>62</v>
      </c>
      <c r="G7" s="225"/>
      <c r="H7" s="234" t="s">
        <v>19</v>
      </c>
      <c r="I7" s="234" t="s">
        <v>15</v>
      </c>
      <c r="J7" s="234" t="s">
        <v>14</v>
      </c>
      <c r="K7" s="234" t="s">
        <v>90</v>
      </c>
      <c r="L7" s="234" t="s">
        <v>140</v>
      </c>
      <c r="M7" s="234" t="s">
        <v>22</v>
      </c>
      <c r="N7" s="234" t="s">
        <v>141</v>
      </c>
      <c r="O7" s="234" t="s">
        <v>25</v>
      </c>
      <c r="P7" s="237" t="s">
        <v>80</v>
      </c>
    </row>
    <row r="8" spans="1:16" s="18" customFormat="1" ht="36.75" customHeight="1" thickBot="1">
      <c r="A8" s="226"/>
      <c r="B8" s="235"/>
      <c r="C8" s="235"/>
      <c r="D8" s="235"/>
      <c r="E8" s="235"/>
      <c r="F8" s="238"/>
      <c r="G8" s="225"/>
      <c r="H8" s="235"/>
      <c r="I8" s="235"/>
      <c r="J8" s="235"/>
      <c r="K8" s="235"/>
      <c r="L8" s="235"/>
      <c r="M8" s="235"/>
      <c r="N8" s="235"/>
      <c r="O8" s="235"/>
      <c r="P8" s="240"/>
    </row>
    <row r="9" spans="1:16" s="18" customFormat="1" ht="22.5" customHeight="1">
      <c r="A9" s="137" t="s">
        <v>63</v>
      </c>
      <c r="B9" s="59">
        <v>20</v>
      </c>
      <c r="C9" s="59">
        <v>2873895.62</v>
      </c>
      <c r="D9" s="59">
        <v>0</v>
      </c>
      <c r="E9" s="59">
        <v>1296</v>
      </c>
      <c r="F9" s="222">
        <v>0</v>
      </c>
      <c r="G9" s="222"/>
      <c r="H9" s="98">
        <v>27287.078999999998</v>
      </c>
      <c r="I9" s="57">
        <v>27933.280358247179</v>
      </c>
      <c r="J9" s="57">
        <v>3616.8820000000001</v>
      </c>
      <c r="K9" s="57">
        <v>38021.832591787046</v>
      </c>
      <c r="L9" s="57">
        <v>997.596</v>
      </c>
      <c r="M9" s="57">
        <v>9632.973</v>
      </c>
      <c r="N9" s="57">
        <v>197866.522</v>
      </c>
      <c r="O9" s="57">
        <v>1912086.486</v>
      </c>
      <c r="P9" s="129">
        <v>0</v>
      </c>
    </row>
    <row r="10" spans="1:16" ht="14.1" customHeight="1">
      <c r="A10" s="138" t="s">
        <v>64</v>
      </c>
      <c r="B10" s="59">
        <v>1</v>
      </c>
      <c r="C10" s="59">
        <v>42584</v>
      </c>
      <c r="D10" s="59">
        <v>1173.68</v>
      </c>
      <c r="E10" s="59">
        <v>4926.55</v>
      </c>
      <c r="F10" s="223">
        <v>0</v>
      </c>
      <c r="G10" s="223"/>
      <c r="H10" s="99">
        <v>49.06</v>
      </c>
      <c r="I10" s="59">
        <v>0</v>
      </c>
      <c r="J10" s="59">
        <v>43.16</v>
      </c>
      <c r="K10" s="59">
        <v>92.22</v>
      </c>
      <c r="L10" s="59">
        <v>0</v>
      </c>
      <c r="M10" s="59">
        <v>0</v>
      </c>
      <c r="N10" s="59">
        <v>6700</v>
      </c>
      <c r="O10" s="59">
        <v>33355</v>
      </c>
      <c r="P10" s="60">
        <v>0</v>
      </c>
    </row>
    <row r="11" spans="1:16" ht="14.1" customHeight="1">
      <c r="A11" s="138" t="s">
        <v>65</v>
      </c>
      <c r="B11" s="59">
        <v>2</v>
      </c>
      <c r="C11" s="59">
        <v>378235.685</v>
      </c>
      <c r="D11" s="59">
        <v>33.44</v>
      </c>
      <c r="E11" s="59">
        <v>499.12</v>
      </c>
      <c r="F11" s="223">
        <v>562</v>
      </c>
      <c r="G11" s="223"/>
      <c r="H11" s="99">
        <v>5472.06</v>
      </c>
      <c r="I11" s="59">
        <v>6811.6210000000001</v>
      </c>
      <c r="J11" s="59">
        <v>1402.3000000000002</v>
      </c>
      <c r="K11" s="59">
        <v>7358.0360000000001</v>
      </c>
      <c r="L11" s="59">
        <v>1169.1610000000001</v>
      </c>
      <c r="M11" s="59">
        <v>0</v>
      </c>
      <c r="N11" s="59">
        <v>37597.729999999996</v>
      </c>
      <c r="O11" s="59">
        <v>156045.905</v>
      </c>
      <c r="P11" s="60">
        <v>0</v>
      </c>
    </row>
    <row r="12" spans="1:16" ht="14.1" customHeight="1">
      <c r="A12" s="138" t="s">
        <v>66</v>
      </c>
      <c r="B12" s="59">
        <v>1</v>
      </c>
      <c r="C12" s="59">
        <v>218872</v>
      </c>
      <c r="D12" s="59">
        <v>0</v>
      </c>
      <c r="E12" s="59">
        <v>0</v>
      </c>
      <c r="F12" s="223">
        <v>0</v>
      </c>
      <c r="G12" s="223"/>
      <c r="H12" s="99">
        <v>6238</v>
      </c>
      <c r="I12" s="59">
        <v>900</v>
      </c>
      <c r="J12" s="59">
        <v>500</v>
      </c>
      <c r="K12" s="59">
        <v>6994</v>
      </c>
      <c r="L12" s="59">
        <v>221</v>
      </c>
      <c r="M12" s="59">
        <v>0</v>
      </c>
      <c r="N12" s="59">
        <v>32650</v>
      </c>
      <c r="O12" s="59">
        <v>35136</v>
      </c>
      <c r="P12" s="60">
        <v>117031</v>
      </c>
    </row>
    <row r="13" spans="1:16" ht="14.1" customHeight="1">
      <c r="A13" s="138" t="s">
        <v>67</v>
      </c>
      <c r="B13" s="59">
        <v>8</v>
      </c>
      <c r="C13" s="59">
        <v>583361.92000000004</v>
      </c>
      <c r="D13" s="59">
        <v>0</v>
      </c>
      <c r="E13" s="59">
        <v>0</v>
      </c>
      <c r="F13" s="223">
        <v>0</v>
      </c>
      <c r="G13" s="223"/>
      <c r="H13" s="99">
        <v>7865.06</v>
      </c>
      <c r="I13" s="59">
        <v>7130.36</v>
      </c>
      <c r="J13" s="59">
        <v>920.57</v>
      </c>
      <c r="K13" s="59">
        <v>5289.6</v>
      </c>
      <c r="L13" s="59">
        <v>1595.0800000000002</v>
      </c>
      <c r="M13" s="59">
        <v>2308.11</v>
      </c>
      <c r="N13" s="59">
        <v>59938.68</v>
      </c>
      <c r="O13" s="59">
        <v>414380.3</v>
      </c>
      <c r="P13" s="60">
        <v>0</v>
      </c>
    </row>
    <row r="14" spans="1:16" ht="14.1" customHeight="1">
      <c r="A14" s="138" t="s">
        <v>68</v>
      </c>
      <c r="B14" s="59">
        <v>7</v>
      </c>
      <c r="C14" s="59">
        <v>353681.25</v>
      </c>
      <c r="D14" s="59">
        <v>0</v>
      </c>
      <c r="E14" s="59">
        <v>2924.0299999999997</v>
      </c>
      <c r="F14" s="223">
        <v>0</v>
      </c>
      <c r="G14" s="223"/>
      <c r="H14" s="99">
        <v>5986.3760000000011</v>
      </c>
      <c r="I14" s="59">
        <v>4357.7</v>
      </c>
      <c r="J14" s="59">
        <v>161.78</v>
      </c>
      <c r="K14" s="59">
        <v>6234.4609999999993</v>
      </c>
      <c r="L14" s="59">
        <v>1196.8440000000001</v>
      </c>
      <c r="M14" s="59">
        <v>69.37299999999999</v>
      </c>
      <c r="N14" s="59">
        <v>52741.340000000011</v>
      </c>
      <c r="O14" s="59">
        <v>244328.99</v>
      </c>
      <c r="P14" s="60">
        <v>0</v>
      </c>
    </row>
    <row r="15" spans="1:16" ht="14.1" customHeight="1">
      <c r="A15" s="138" t="s">
        <v>69</v>
      </c>
      <c r="B15" s="59">
        <v>3</v>
      </c>
      <c r="C15" s="59">
        <v>475720.26</v>
      </c>
      <c r="D15" s="59">
        <v>0</v>
      </c>
      <c r="E15" s="59">
        <v>0</v>
      </c>
      <c r="F15" s="223">
        <v>0</v>
      </c>
      <c r="G15" s="223"/>
      <c r="H15" s="100">
        <v>10849.919999999998</v>
      </c>
      <c r="I15" s="88">
        <v>14728.3</v>
      </c>
      <c r="J15" s="88">
        <v>975.68000000000006</v>
      </c>
      <c r="K15" s="88">
        <v>3601.7000000000003</v>
      </c>
      <c r="L15" s="88">
        <v>189.45999999999998</v>
      </c>
      <c r="M15" s="88">
        <v>430.50000000000006</v>
      </c>
      <c r="N15" s="130">
        <v>44152.34</v>
      </c>
      <c r="O15" s="59">
        <v>188976.76</v>
      </c>
      <c r="P15" s="60">
        <v>79842.740000000005</v>
      </c>
    </row>
    <row r="16" spans="1:16" ht="14.1" customHeight="1">
      <c r="A16" s="138" t="s">
        <v>70</v>
      </c>
      <c r="B16" s="59">
        <v>7</v>
      </c>
      <c r="C16" s="59">
        <v>391583.28999999992</v>
      </c>
      <c r="D16" s="59">
        <v>0</v>
      </c>
      <c r="E16" s="59">
        <v>0</v>
      </c>
      <c r="F16" s="223">
        <v>0</v>
      </c>
      <c r="G16" s="223"/>
      <c r="H16" s="99">
        <v>6321.7</v>
      </c>
      <c r="I16" s="59">
        <v>1927.6</v>
      </c>
      <c r="J16" s="59">
        <v>1524.6200000000001</v>
      </c>
      <c r="K16" s="59">
        <v>7085.98</v>
      </c>
      <c r="L16" s="59">
        <v>41.2</v>
      </c>
      <c r="M16" s="59">
        <v>2990.5599999999995</v>
      </c>
      <c r="N16" s="59">
        <v>43437.079999999994</v>
      </c>
      <c r="O16" s="59">
        <v>268223.58</v>
      </c>
      <c r="P16" s="60">
        <v>0</v>
      </c>
    </row>
    <row r="17" spans="1:16" ht="14.1" customHeight="1">
      <c r="A17" s="138" t="s">
        <v>73</v>
      </c>
      <c r="B17" s="59">
        <v>6</v>
      </c>
      <c r="C17" s="59">
        <v>570227.84600000002</v>
      </c>
      <c r="D17" s="59">
        <v>0</v>
      </c>
      <c r="E17" s="59">
        <v>4671.12</v>
      </c>
      <c r="F17" s="223">
        <v>38224</v>
      </c>
      <c r="G17" s="223"/>
      <c r="H17" s="99">
        <v>5292.5650000000005</v>
      </c>
      <c r="I17" s="59">
        <v>863.26400000000001</v>
      </c>
      <c r="J17" s="59">
        <v>362.7</v>
      </c>
      <c r="K17" s="88">
        <v>2985.2579999999998</v>
      </c>
      <c r="L17" s="59">
        <v>48</v>
      </c>
      <c r="M17" s="59">
        <v>16715.330000000002</v>
      </c>
      <c r="N17" s="59">
        <v>51244.517</v>
      </c>
      <c r="O17" s="59">
        <v>467201.54200000002</v>
      </c>
      <c r="P17" s="60">
        <v>0</v>
      </c>
    </row>
    <row r="18" spans="1:16" ht="14.1" customHeight="1">
      <c r="A18" s="138" t="s">
        <v>74</v>
      </c>
      <c r="B18" s="59">
        <v>11</v>
      </c>
      <c r="C18" s="61">
        <v>1373274.35</v>
      </c>
      <c r="D18" s="59">
        <v>7806.25</v>
      </c>
      <c r="E18" s="59">
        <v>15093.57</v>
      </c>
      <c r="F18" s="223">
        <v>0</v>
      </c>
      <c r="G18" s="223"/>
      <c r="H18" s="99">
        <v>23851.85</v>
      </c>
      <c r="I18" s="59">
        <v>13197.73</v>
      </c>
      <c r="J18" s="59">
        <v>2725.9599999999996</v>
      </c>
      <c r="K18" s="59">
        <v>19059.649999999998</v>
      </c>
      <c r="L18" s="59">
        <v>1118.8</v>
      </c>
      <c r="M18" s="59">
        <v>4528.84</v>
      </c>
      <c r="N18" s="59">
        <v>158959.53000000003</v>
      </c>
      <c r="O18" s="59">
        <v>699244.89000000013</v>
      </c>
      <c r="P18" s="60">
        <v>2</v>
      </c>
    </row>
    <row r="19" spans="1:16" s="7" customFormat="1" ht="14.1" customHeight="1">
      <c r="A19" s="138" t="s">
        <v>89</v>
      </c>
      <c r="B19" s="59">
        <v>1</v>
      </c>
      <c r="C19" s="61">
        <v>65026</v>
      </c>
      <c r="D19" s="59">
        <v>0</v>
      </c>
      <c r="E19" s="59">
        <v>0</v>
      </c>
      <c r="F19" s="223">
        <v>0</v>
      </c>
      <c r="G19" s="223"/>
      <c r="H19" s="99">
        <v>1233</v>
      </c>
      <c r="I19" s="59">
        <v>740</v>
      </c>
      <c r="J19" s="59">
        <v>0</v>
      </c>
      <c r="K19" s="59">
        <v>1249</v>
      </c>
      <c r="L19" s="59">
        <v>360</v>
      </c>
      <c r="M19" s="59">
        <v>0</v>
      </c>
      <c r="N19" s="131"/>
      <c r="O19" s="59">
        <v>36519</v>
      </c>
      <c r="P19" s="60">
        <v>7033</v>
      </c>
    </row>
    <row r="20" spans="1:16" s="7" customFormat="1">
      <c r="A20" s="139"/>
      <c r="B20" s="58"/>
      <c r="C20" s="61"/>
      <c r="D20" s="59"/>
      <c r="E20" s="59"/>
      <c r="F20" s="244"/>
      <c r="G20" s="245"/>
      <c r="H20" s="99"/>
      <c r="I20" s="59"/>
      <c r="J20" s="59"/>
      <c r="K20" s="58"/>
      <c r="L20" s="58"/>
      <c r="M20" s="59"/>
      <c r="N20" s="59"/>
      <c r="O20" s="59"/>
      <c r="P20" s="97"/>
    </row>
    <row r="21" spans="1:16" ht="18.75" customHeight="1" thickBot="1">
      <c r="A21" s="140" t="s">
        <v>35</v>
      </c>
      <c r="B21" s="62">
        <v>67</v>
      </c>
      <c r="C21" s="62">
        <v>7326462.220999999</v>
      </c>
      <c r="D21" s="62">
        <v>9013.3700000000008</v>
      </c>
      <c r="E21" s="62">
        <v>29410.39</v>
      </c>
      <c r="F21" s="241">
        <v>38786</v>
      </c>
      <c r="G21" s="242"/>
      <c r="H21" s="62">
        <v>100446.67000000001</v>
      </c>
      <c r="I21" s="62">
        <v>78589.85535824718</v>
      </c>
      <c r="J21" s="62">
        <v>12233.652</v>
      </c>
      <c r="K21" s="62">
        <v>97971.737591787038</v>
      </c>
      <c r="L21" s="62">
        <v>6937.1410000000005</v>
      </c>
      <c r="M21" s="62">
        <v>36675.686000000002</v>
      </c>
      <c r="N21" s="62">
        <v>685287.73900000006</v>
      </c>
      <c r="O21" s="62">
        <v>4455498.4529999997</v>
      </c>
      <c r="P21" s="63">
        <v>203908.74</v>
      </c>
    </row>
    <row r="22" spans="1:16" s="27" customFormat="1" ht="28.5" customHeight="1">
      <c r="A22" s="243" t="s">
        <v>29</v>
      </c>
      <c r="B22" s="243"/>
      <c r="C22" s="243"/>
      <c r="D22" s="243"/>
      <c r="E22" s="132"/>
      <c r="F22" s="132"/>
      <c r="G22" s="132"/>
      <c r="H22" s="132"/>
      <c r="I22" s="132"/>
      <c r="J22" s="132"/>
      <c r="K22" s="132"/>
      <c r="L22" s="132"/>
      <c r="M22" s="133"/>
      <c r="N22" s="133"/>
    </row>
    <row r="23" spans="1:16">
      <c r="A23" s="23" t="s">
        <v>81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5"/>
      <c r="L23" s="134"/>
      <c r="M23" s="134"/>
      <c r="N23" s="19"/>
    </row>
    <row r="24" spans="1:16">
      <c r="A24" s="23" t="s">
        <v>82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9"/>
      <c r="L24" s="134"/>
      <c r="M24" s="134"/>
      <c r="N24" s="19"/>
    </row>
    <row r="25" spans="1:16" ht="14.25" customHeight="1">
      <c r="A25" s="125" t="s">
        <v>164</v>
      </c>
      <c r="B25" s="125"/>
      <c r="C25" s="134"/>
      <c r="D25" s="134"/>
      <c r="E25" s="134"/>
      <c r="F25" s="134"/>
      <c r="G25" s="134"/>
      <c r="H25" s="134"/>
      <c r="I25" s="134"/>
      <c r="J25" s="134"/>
      <c r="K25" s="19"/>
      <c r="L25" s="134"/>
      <c r="M25" s="134"/>
      <c r="N25" s="19"/>
    </row>
    <row r="26" spans="1:16" ht="22.5" customHeight="1">
      <c r="A26" s="136" t="s">
        <v>83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9"/>
      <c r="N26" s="19"/>
    </row>
    <row r="27" spans="1:16" ht="12.75" customHeight="1">
      <c r="A27" s="239" t="s">
        <v>161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19"/>
    </row>
    <row r="28" spans="1:16" ht="12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23"/>
      <c r="L28" s="23"/>
      <c r="M28" s="23"/>
      <c r="N28" s="23"/>
      <c r="O28" s="38"/>
      <c r="P28" s="38"/>
    </row>
    <row r="29" spans="1:16" ht="12.7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2"/>
      <c r="L29" s="2"/>
    </row>
    <row r="30" spans="1:16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2"/>
      <c r="L30" s="2"/>
    </row>
    <row r="31" spans="1:16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2"/>
      <c r="L31" s="2"/>
    </row>
    <row r="32" spans="1:16">
      <c r="A32" s="38"/>
      <c r="B32" s="38"/>
      <c r="C32" s="38"/>
      <c r="D32" s="38"/>
      <c r="E32" s="38"/>
      <c r="F32" s="38"/>
      <c r="G32" s="38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K35"/>
    </row>
    <row r="36" spans="1:12">
      <c r="K36"/>
    </row>
    <row r="37" spans="1:12">
      <c r="K37"/>
    </row>
    <row r="38" spans="1:12">
      <c r="K38"/>
    </row>
    <row r="39" spans="1:12">
      <c r="K39"/>
    </row>
    <row r="40" spans="1:12">
      <c r="K40"/>
    </row>
    <row r="41" spans="1:12">
      <c r="K41"/>
    </row>
    <row r="42" spans="1:12">
      <c r="K42"/>
    </row>
    <row r="43" spans="1:12">
      <c r="K43"/>
    </row>
    <row r="44" spans="1:12">
      <c r="K44"/>
    </row>
    <row r="45" spans="1:12">
      <c r="K45"/>
    </row>
    <row r="46" spans="1:12">
      <c r="K46"/>
    </row>
    <row r="47" spans="1:12">
      <c r="K47"/>
    </row>
    <row r="48" spans="1:12">
      <c r="K48"/>
    </row>
    <row r="49" spans="11:11">
      <c r="K49"/>
    </row>
    <row r="50" spans="11:11">
      <c r="K50"/>
    </row>
    <row r="51" spans="11:11">
      <c r="K51"/>
    </row>
    <row r="52" spans="11:11">
      <c r="K52"/>
    </row>
    <row r="53" spans="11:11">
      <c r="K53"/>
    </row>
    <row r="54" spans="11:11">
      <c r="K54"/>
    </row>
    <row r="55" spans="11:11">
      <c r="K55"/>
    </row>
    <row r="56" spans="11:11">
      <c r="K56"/>
    </row>
    <row r="57" spans="11:11">
      <c r="K57"/>
    </row>
    <row r="58" spans="11:11">
      <c r="K58"/>
    </row>
    <row r="59" spans="11:11">
      <c r="K59"/>
    </row>
    <row r="60" spans="11:11">
      <c r="K60"/>
    </row>
    <row r="61" spans="11:11">
      <c r="K61"/>
    </row>
    <row r="62" spans="11:11">
      <c r="K62"/>
    </row>
    <row r="63" spans="11:11">
      <c r="K63"/>
    </row>
    <row r="64" spans="11:11">
      <c r="K64"/>
    </row>
    <row r="65" spans="11:11">
      <c r="K65"/>
    </row>
    <row r="66" spans="11:11">
      <c r="K66"/>
    </row>
    <row r="67" spans="11:11">
      <c r="K67"/>
    </row>
    <row r="68" spans="11:11">
      <c r="K68"/>
    </row>
    <row r="69" spans="11:11">
      <c r="K69"/>
    </row>
    <row r="70" spans="11:11">
      <c r="K70"/>
    </row>
    <row r="71" spans="11:11">
      <c r="K71"/>
    </row>
    <row r="72" spans="11:11">
      <c r="K72"/>
    </row>
    <row r="73" spans="11:11">
      <c r="K73"/>
    </row>
    <row r="74" spans="11:11">
      <c r="K74"/>
    </row>
    <row r="75" spans="11:11">
      <c r="K75"/>
    </row>
    <row r="76" spans="11:11">
      <c r="K76"/>
    </row>
    <row r="77" spans="11:11">
      <c r="K77"/>
    </row>
    <row r="78" spans="11:11">
      <c r="K78"/>
    </row>
    <row r="79" spans="11:11">
      <c r="K79"/>
    </row>
    <row r="80" spans="11:11">
      <c r="K80"/>
    </row>
    <row r="81" spans="11:11">
      <c r="K81"/>
    </row>
    <row r="82" spans="11:11">
      <c r="K82"/>
    </row>
    <row r="83" spans="11:11">
      <c r="K83"/>
    </row>
    <row r="84" spans="11:11">
      <c r="K84"/>
    </row>
    <row r="85" spans="11:11">
      <c r="K85"/>
    </row>
    <row r="86" spans="11:11">
      <c r="K86"/>
    </row>
    <row r="87" spans="11:11">
      <c r="K87"/>
    </row>
    <row r="88" spans="11:11">
      <c r="K88"/>
    </row>
    <row r="89" spans="11:11">
      <c r="K89"/>
    </row>
    <row r="90" spans="11:11">
      <c r="K90"/>
    </row>
    <row r="91" spans="11:11">
      <c r="K91"/>
    </row>
    <row r="92" spans="11:11">
      <c r="K92"/>
    </row>
    <row r="93" spans="11:11">
      <c r="K93"/>
    </row>
    <row r="94" spans="11:11">
      <c r="K94"/>
    </row>
    <row r="95" spans="11:11">
      <c r="K95"/>
    </row>
    <row r="96" spans="11:11">
      <c r="K96"/>
    </row>
    <row r="97" spans="11:11">
      <c r="K97"/>
    </row>
    <row r="98" spans="11:11">
      <c r="K98"/>
    </row>
    <row r="99" spans="11:11">
      <c r="K99"/>
    </row>
    <row r="100" spans="11:11">
      <c r="K100"/>
    </row>
    <row r="101" spans="11:11">
      <c r="K101"/>
    </row>
    <row r="102" spans="11:11">
      <c r="K102"/>
    </row>
    <row r="103" spans="11:11">
      <c r="K103"/>
    </row>
    <row r="104" spans="11:11">
      <c r="K104"/>
    </row>
    <row r="105" spans="11:11">
      <c r="K105"/>
    </row>
    <row r="106" spans="11:11">
      <c r="K106"/>
    </row>
    <row r="107" spans="11:11">
      <c r="K107"/>
    </row>
    <row r="108" spans="11:11">
      <c r="K108"/>
    </row>
    <row r="109" spans="11:11">
      <c r="K109"/>
    </row>
    <row r="110" spans="11:11">
      <c r="K110"/>
    </row>
    <row r="111" spans="11:11">
      <c r="K111"/>
    </row>
    <row r="112" spans="1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  <row r="146" spans="11:11">
      <c r="K146"/>
    </row>
    <row r="147" spans="11:11">
      <c r="K147"/>
    </row>
    <row r="148" spans="11:11">
      <c r="K148"/>
    </row>
    <row r="149" spans="11:11">
      <c r="K149"/>
    </row>
    <row r="150" spans="11:11">
      <c r="K150"/>
    </row>
    <row r="151" spans="11:11">
      <c r="K151"/>
    </row>
    <row r="152" spans="11:11">
      <c r="K152"/>
    </row>
    <row r="153" spans="11:11">
      <c r="K153"/>
    </row>
    <row r="154" spans="11:11">
      <c r="K154"/>
    </row>
    <row r="155" spans="11:11">
      <c r="K155"/>
    </row>
    <row r="156" spans="11:11">
      <c r="K156"/>
    </row>
    <row r="157" spans="11:11">
      <c r="K157"/>
    </row>
    <row r="158" spans="11:11">
      <c r="K158"/>
    </row>
    <row r="159" spans="11:11">
      <c r="K159"/>
    </row>
    <row r="160" spans="11:11">
      <c r="K160"/>
    </row>
    <row r="161" spans="11:11">
      <c r="K161"/>
    </row>
    <row r="162" spans="11:11">
      <c r="K162"/>
    </row>
    <row r="163" spans="11:11">
      <c r="K163"/>
    </row>
    <row r="164" spans="11:11">
      <c r="K164"/>
    </row>
    <row r="165" spans="11:11">
      <c r="K165"/>
    </row>
    <row r="166" spans="11:11">
      <c r="K166"/>
    </row>
    <row r="167" spans="11:11">
      <c r="K167"/>
    </row>
    <row r="168" spans="11:11">
      <c r="K168"/>
    </row>
    <row r="169" spans="11:11">
      <c r="K169"/>
    </row>
    <row r="170" spans="11:11">
      <c r="K170"/>
    </row>
    <row r="171" spans="11:11">
      <c r="K171"/>
    </row>
    <row r="172" spans="11:11">
      <c r="K172"/>
    </row>
    <row r="173" spans="11:11">
      <c r="K173"/>
    </row>
    <row r="174" spans="11:11">
      <c r="K174"/>
    </row>
    <row r="175" spans="11:11">
      <c r="K175"/>
    </row>
    <row r="176" spans="11:11">
      <c r="K176"/>
    </row>
    <row r="177" spans="11:11">
      <c r="K177"/>
    </row>
    <row r="178" spans="11:11">
      <c r="K178"/>
    </row>
    <row r="179" spans="11:11">
      <c r="K179"/>
    </row>
    <row r="180" spans="11:11">
      <c r="K180"/>
    </row>
    <row r="181" spans="11:11">
      <c r="K181"/>
    </row>
    <row r="182" spans="11:11">
      <c r="K182"/>
    </row>
    <row r="183" spans="11:11">
      <c r="K183"/>
    </row>
    <row r="184" spans="11:11">
      <c r="K184"/>
    </row>
    <row r="185" spans="11:11">
      <c r="K185"/>
    </row>
    <row r="186" spans="11:11">
      <c r="K186"/>
    </row>
    <row r="187" spans="11:11">
      <c r="K187"/>
    </row>
    <row r="188" spans="11:11">
      <c r="K188"/>
    </row>
    <row r="189" spans="11:11">
      <c r="K189"/>
    </row>
    <row r="190" spans="11:11">
      <c r="K190"/>
    </row>
    <row r="191" spans="11:11">
      <c r="K191"/>
    </row>
    <row r="192" spans="11:11">
      <c r="K192"/>
    </row>
    <row r="193" spans="11:11">
      <c r="K193"/>
    </row>
    <row r="194" spans="11:11">
      <c r="K194"/>
    </row>
    <row r="195" spans="11:11">
      <c r="K195"/>
    </row>
    <row r="196" spans="11:11">
      <c r="K196"/>
    </row>
    <row r="197" spans="11:11">
      <c r="K197"/>
    </row>
    <row r="198" spans="11:11">
      <c r="K198"/>
    </row>
    <row r="199" spans="11:11">
      <c r="K199"/>
    </row>
    <row r="200" spans="11:11">
      <c r="K200"/>
    </row>
    <row r="201" spans="11:11">
      <c r="K201"/>
    </row>
    <row r="202" spans="11:11">
      <c r="K202"/>
    </row>
    <row r="203" spans="11:11">
      <c r="K203"/>
    </row>
    <row r="204" spans="11:11">
      <c r="K204"/>
    </row>
    <row r="205" spans="11:11">
      <c r="K205"/>
    </row>
    <row r="206" spans="11:11">
      <c r="K206"/>
    </row>
    <row r="207" spans="11:11">
      <c r="K207"/>
    </row>
    <row r="208" spans="11:11">
      <c r="K208"/>
    </row>
    <row r="209" spans="11:11">
      <c r="K209"/>
    </row>
    <row r="210" spans="11:11">
      <c r="K210"/>
    </row>
    <row r="211" spans="11:11">
      <c r="K211"/>
    </row>
    <row r="212" spans="11:11">
      <c r="K212"/>
    </row>
    <row r="213" spans="11:11">
      <c r="K213"/>
    </row>
    <row r="214" spans="11:11">
      <c r="K214"/>
    </row>
    <row r="215" spans="11:11">
      <c r="K215"/>
    </row>
    <row r="216" spans="11:11">
      <c r="K216"/>
    </row>
    <row r="217" spans="11:11">
      <c r="K217"/>
    </row>
    <row r="218" spans="11:11">
      <c r="K218"/>
    </row>
    <row r="219" spans="11:11">
      <c r="K219"/>
    </row>
    <row r="220" spans="11:11">
      <c r="K220"/>
    </row>
    <row r="221" spans="11:11">
      <c r="K221"/>
    </row>
    <row r="222" spans="11:11">
      <c r="K222"/>
    </row>
    <row r="223" spans="11:11">
      <c r="K223"/>
    </row>
    <row r="224" spans="11:11">
      <c r="K224"/>
    </row>
    <row r="225" spans="11:11">
      <c r="K225"/>
    </row>
    <row r="226" spans="11:11">
      <c r="K226"/>
    </row>
    <row r="227" spans="11:11">
      <c r="K227"/>
    </row>
    <row r="228" spans="11:11">
      <c r="K228"/>
    </row>
    <row r="229" spans="11:11">
      <c r="K229"/>
    </row>
    <row r="230" spans="11:11">
      <c r="K230"/>
    </row>
    <row r="231" spans="11:11">
      <c r="K231"/>
    </row>
    <row r="232" spans="11:11">
      <c r="K232"/>
    </row>
    <row r="233" spans="11:11">
      <c r="K233"/>
    </row>
    <row r="234" spans="11:11">
      <c r="K234"/>
    </row>
    <row r="235" spans="11:11">
      <c r="K235"/>
    </row>
    <row r="236" spans="11:11">
      <c r="K236"/>
    </row>
    <row r="237" spans="11:11">
      <c r="K237"/>
    </row>
    <row r="238" spans="11:11">
      <c r="K238"/>
    </row>
    <row r="239" spans="11:11">
      <c r="K239"/>
    </row>
    <row r="240" spans="11:11">
      <c r="K240"/>
    </row>
    <row r="241" spans="11:11">
      <c r="K241"/>
    </row>
    <row r="242" spans="11:11">
      <c r="K242"/>
    </row>
    <row r="243" spans="11:11">
      <c r="K243"/>
    </row>
    <row r="244" spans="11:11">
      <c r="K244"/>
    </row>
    <row r="245" spans="11:11">
      <c r="K245"/>
    </row>
    <row r="246" spans="11:11">
      <c r="K246"/>
    </row>
    <row r="247" spans="11:11">
      <c r="K247"/>
    </row>
    <row r="248" spans="11:11">
      <c r="K248"/>
    </row>
    <row r="249" spans="11:11">
      <c r="K249"/>
    </row>
    <row r="250" spans="11:11">
      <c r="K250"/>
    </row>
    <row r="251" spans="11:11">
      <c r="K251"/>
    </row>
    <row r="252" spans="11:11">
      <c r="K252"/>
    </row>
    <row r="253" spans="11:11">
      <c r="K253"/>
    </row>
    <row r="254" spans="11:11">
      <c r="K254"/>
    </row>
    <row r="255" spans="11:11">
      <c r="K255"/>
    </row>
    <row r="256" spans="11:11">
      <c r="K256"/>
    </row>
    <row r="257" spans="11:11">
      <c r="K257"/>
    </row>
    <row r="258" spans="11:11">
      <c r="K258"/>
    </row>
    <row r="259" spans="11:11">
      <c r="K259"/>
    </row>
    <row r="260" spans="11:11">
      <c r="K260"/>
    </row>
    <row r="261" spans="11:11">
      <c r="K261"/>
    </row>
    <row r="262" spans="11:11">
      <c r="K262"/>
    </row>
    <row r="263" spans="11:11">
      <c r="K263"/>
    </row>
    <row r="264" spans="11:11">
      <c r="K264"/>
    </row>
    <row r="265" spans="11:11">
      <c r="K265"/>
    </row>
    <row r="266" spans="11:11">
      <c r="K266"/>
    </row>
    <row r="267" spans="11:11">
      <c r="K267"/>
    </row>
    <row r="268" spans="11:11">
      <c r="K268"/>
    </row>
    <row r="269" spans="11:11">
      <c r="K269"/>
    </row>
    <row r="270" spans="11:11">
      <c r="K270"/>
    </row>
    <row r="271" spans="11:11">
      <c r="K271"/>
    </row>
    <row r="272" spans="11:11">
      <c r="K272"/>
    </row>
    <row r="273" spans="11:11">
      <c r="K273"/>
    </row>
    <row r="274" spans="11:11">
      <c r="K274"/>
    </row>
    <row r="275" spans="11:11">
      <c r="K275"/>
    </row>
    <row r="276" spans="11:11">
      <c r="K276"/>
    </row>
    <row r="277" spans="11:11">
      <c r="K277"/>
    </row>
    <row r="278" spans="11:11">
      <c r="K278"/>
    </row>
    <row r="279" spans="11:11">
      <c r="K279"/>
    </row>
    <row r="280" spans="11:11">
      <c r="K280"/>
    </row>
    <row r="281" spans="11:11">
      <c r="K281"/>
    </row>
    <row r="282" spans="11:11">
      <c r="K282"/>
    </row>
    <row r="283" spans="11:11">
      <c r="K283"/>
    </row>
    <row r="284" spans="11:11">
      <c r="K284"/>
    </row>
    <row r="285" spans="11:11">
      <c r="K285"/>
    </row>
    <row r="286" spans="11:11">
      <c r="K286"/>
    </row>
    <row r="287" spans="11:11">
      <c r="K287"/>
    </row>
    <row r="288" spans="11:11">
      <c r="K288"/>
    </row>
    <row r="289" spans="11:11">
      <c r="K289"/>
    </row>
    <row r="290" spans="11:11">
      <c r="K290"/>
    </row>
    <row r="291" spans="11:11">
      <c r="K291"/>
    </row>
    <row r="292" spans="11:11">
      <c r="K292"/>
    </row>
    <row r="293" spans="11:11">
      <c r="K293"/>
    </row>
    <row r="294" spans="11:11">
      <c r="K294"/>
    </row>
    <row r="295" spans="11:11">
      <c r="K295"/>
    </row>
    <row r="296" spans="11:11">
      <c r="K296"/>
    </row>
    <row r="297" spans="11:11">
      <c r="K297"/>
    </row>
    <row r="298" spans="11:11">
      <c r="K298"/>
    </row>
    <row r="299" spans="11:11">
      <c r="K299"/>
    </row>
    <row r="300" spans="11:11">
      <c r="K300"/>
    </row>
    <row r="301" spans="11:11">
      <c r="K301"/>
    </row>
    <row r="302" spans="11:11">
      <c r="K302"/>
    </row>
    <row r="303" spans="11:11">
      <c r="K303"/>
    </row>
    <row r="304" spans="11:11">
      <c r="K304"/>
    </row>
    <row r="305" spans="11:11">
      <c r="K305"/>
    </row>
    <row r="306" spans="11:11">
      <c r="K306"/>
    </row>
    <row r="307" spans="11:11">
      <c r="K307"/>
    </row>
    <row r="308" spans="11:11">
      <c r="K308"/>
    </row>
    <row r="309" spans="11:11">
      <c r="K309"/>
    </row>
    <row r="310" spans="11:11">
      <c r="K310"/>
    </row>
    <row r="311" spans="11:11">
      <c r="K311"/>
    </row>
    <row r="312" spans="11:11">
      <c r="K312"/>
    </row>
    <row r="313" spans="11:11">
      <c r="K313"/>
    </row>
    <row r="314" spans="11:11">
      <c r="K314"/>
    </row>
    <row r="315" spans="11:11">
      <c r="K315"/>
    </row>
    <row r="316" spans="11:11">
      <c r="K316"/>
    </row>
    <row r="317" spans="11:11">
      <c r="K317"/>
    </row>
    <row r="318" spans="11:11">
      <c r="K318"/>
    </row>
    <row r="319" spans="11:11">
      <c r="K319"/>
    </row>
    <row r="320" spans="11:11">
      <c r="K320"/>
    </row>
    <row r="321" spans="11:11">
      <c r="K321"/>
    </row>
    <row r="322" spans="11:11">
      <c r="K322"/>
    </row>
    <row r="323" spans="11:11">
      <c r="K323"/>
    </row>
    <row r="324" spans="11:11">
      <c r="K324"/>
    </row>
    <row r="325" spans="11:11">
      <c r="K325"/>
    </row>
    <row r="326" spans="11:11">
      <c r="K326"/>
    </row>
    <row r="327" spans="11:11">
      <c r="K327"/>
    </row>
    <row r="328" spans="11:11">
      <c r="K328"/>
    </row>
    <row r="329" spans="11:11">
      <c r="K329"/>
    </row>
    <row r="330" spans="11:11">
      <c r="K330"/>
    </row>
    <row r="331" spans="11:11">
      <c r="K331"/>
    </row>
    <row r="332" spans="11:11">
      <c r="K332"/>
    </row>
    <row r="333" spans="11:11">
      <c r="K333"/>
    </row>
    <row r="334" spans="11:11">
      <c r="K334"/>
    </row>
    <row r="335" spans="11:11">
      <c r="K335"/>
    </row>
    <row r="336" spans="11:11">
      <c r="K336"/>
    </row>
    <row r="337" spans="11:11">
      <c r="K337"/>
    </row>
    <row r="338" spans="11:11">
      <c r="K338"/>
    </row>
    <row r="339" spans="11:11">
      <c r="K339"/>
    </row>
    <row r="340" spans="11:11">
      <c r="K340"/>
    </row>
    <row r="341" spans="11:11">
      <c r="K341"/>
    </row>
    <row r="342" spans="11:11">
      <c r="K342"/>
    </row>
    <row r="343" spans="11:11">
      <c r="K343"/>
    </row>
    <row r="344" spans="11:11">
      <c r="K344"/>
    </row>
    <row r="345" spans="11:11">
      <c r="K345"/>
    </row>
    <row r="346" spans="11:11">
      <c r="K346"/>
    </row>
    <row r="347" spans="11:11">
      <c r="K347"/>
    </row>
    <row r="348" spans="11:11">
      <c r="K348"/>
    </row>
    <row r="349" spans="11:11">
      <c r="K349"/>
    </row>
    <row r="350" spans="11:11">
      <c r="K350"/>
    </row>
    <row r="351" spans="11:11">
      <c r="K351"/>
    </row>
    <row r="352" spans="11:11">
      <c r="K352"/>
    </row>
    <row r="353" spans="11:11">
      <c r="K353"/>
    </row>
  </sheetData>
  <customSheetViews>
    <customSheetView guid="{D9078923-52ED-4967-96FA-D31D5B162594}" scale="75" showPageBreaks="1" fitToPage="1" printArea="1" showRuler="0">
      <selection activeCell="A38" sqref="A38"/>
      <colBreaks count="1" manualBreakCount="1">
        <brk id="11" max="29" man="1"/>
      </colBreaks>
      <pageMargins left="0.78740157480314965" right="0.78740157480314965" top="0.59055118110236227" bottom="0.98425196850393704" header="0" footer="0"/>
      <printOptions horizontalCentered="1"/>
      <pageSetup paperSize="9" scale="53" orientation="portrait" horizontalDpi="300" verticalDpi="300" r:id="rId1"/>
      <headerFooter alignWithMargins="0"/>
    </customSheetView>
  </customSheetViews>
  <mergeCells count="37">
    <mergeCell ref="A27:M27"/>
    <mergeCell ref="P7:P8"/>
    <mergeCell ref="N7:N8"/>
    <mergeCell ref="K7:K8"/>
    <mergeCell ref="F21:G21"/>
    <mergeCell ref="A22:D22"/>
    <mergeCell ref="F20:G20"/>
    <mergeCell ref="F19:G19"/>
    <mergeCell ref="F18:G18"/>
    <mergeCell ref="F17:G17"/>
    <mergeCell ref="N5:N6"/>
    <mergeCell ref="F10:G10"/>
    <mergeCell ref="M7:M8"/>
    <mergeCell ref="B5:B8"/>
    <mergeCell ref="C7:C8"/>
    <mergeCell ref="D7:D8"/>
    <mergeCell ref="E7:E8"/>
    <mergeCell ref="H7:H8"/>
    <mergeCell ref="I7:I8"/>
    <mergeCell ref="L7:L8"/>
    <mergeCell ref="F7:G8"/>
    <mergeCell ref="A3:P3"/>
    <mergeCell ref="A1:P1"/>
    <mergeCell ref="F9:G9"/>
    <mergeCell ref="F16:G16"/>
    <mergeCell ref="F15:G15"/>
    <mergeCell ref="F14:G14"/>
    <mergeCell ref="F13:G13"/>
    <mergeCell ref="F12:G12"/>
    <mergeCell ref="F11:G11"/>
    <mergeCell ref="A5:A8"/>
    <mergeCell ref="C5:C6"/>
    <mergeCell ref="D5:F6"/>
    <mergeCell ref="G5:M6"/>
    <mergeCell ref="J7:J8"/>
    <mergeCell ref="O5:P6"/>
    <mergeCell ref="O7:O8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47" orientation="landscape" horizontalDpi="300" verticalDpi="300" r:id="rId2"/>
  <headerFooter alignWithMargins="0"/>
  <colBreaks count="1" manualBreakCount="1">
    <brk id="16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T31"/>
  <sheetViews>
    <sheetView view="pageBreakPreview" zoomScale="75" zoomScaleNormal="100" zoomScaleSheetLayoutView="100" workbookViewId="0">
      <selection activeCell="A21" sqref="A21"/>
    </sheetView>
  </sheetViews>
  <sheetFormatPr baseColWidth="10" defaultRowHeight="12.75"/>
  <cols>
    <col min="1" max="1" width="28.42578125" customWidth="1"/>
    <col min="2" max="18" width="16.42578125" customWidth="1"/>
    <col min="19" max="20" width="11.42578125" style="26"/>
  </cols>
  <sheetData>
    <row r="1" spans="1:20" ht="18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3" spans="1:20" s="96" customFormat="1" ht="24.75" customHeight="1">
      <c r="A3" s="221" t="s">
        <v>172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95"/>
      <c r="T3" s="95"/>
    </row>
    <row r="4" spans="1:20" ht="13.5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"/>
      <c r="O4" s="2"/>
      <c r="P4" s="2"/>
      <c r="Q4" s="2"/>
    </row>
    <row r="5" spans="1:20" s="18" customFormat="1" ht="33.75" customHeight="1">
      <c r="A5" s="252" t="s">
        <v>16</v>
      </c>
      <c r="B5" s="252" t="s">
        <v>17</v>
      </c>
      <c r="C5" s="252" t="s">
        <v>23</v>
      </c>
      <c r="D5" s="250" t="s">
        <v>146</v>
      </c>
      <c r="E5" s="260"/>
      <c r="F5" s="250" t="s">
        <v>147</v>
      </c>
      <c r="G5" s="260"/>
      <c r="H5" s="257" t="s">
        <v>18</v>
      </c>
      <c r="I5" s="258"/>
      <c r="J5" s="258"/>
      <c r="K5" s="258"/>
      <c r="L5" s="258"/>
      <c r="M5" s="258"/>
      <c r="N5" s="250" t="s">
        <v>91</v>
      </c>
      <c r="O5" s="259"/>
      <c r="P5" s="260"/>
      <c r="Q5" s="250" t="s">
        <v>26</v>
      </c>
      <c r="R5" s="251"/>
      <c r="S5" s="29"/>
      <c r="T5" s="29"/>
    </row>
    <row r="6" spans="1:20" s="18" customFormat="1" ht="30.75" customHeight="1">
      <c r="A6" s="253"/>
      <c r="B6" s="255"/>
      <c r="C6" s="269"/>
      <c r="D6" s="267" t="s">
        <v>21</v>
      </c>
      <c r="E6" s="261" t="s">
        <v>62</v>
      </c>
      <c r="F6" s="246" t="s">
        <v>142</v>
      </c>
      <c r="G6" s="246" t="s">
        <v>143</v>
      </c>
      <c r="H6" s="267" t="s">
        <v>19</v>
      </c>
      <c r="I6" s="265" t="s">
        <v>15</v>
      </c>
      <c r="J6" s="246" t="s">
        <v>14</v>
      </c>
      <c r="K6" s="246" t="s">
        <v>90</v>
      </c>
      <c r="L6" s="246" t="s">
        <v>20</v>
      </c>
      <c r="M6" s="246" t="s">
        <v>22</v>
      </c>
      <c r="N6" s="246" t="s">
        <v>92</v>
      </c>
      <c r="O6" s="246" t="s">
        <v>93</v>
      </c>
      <c r="P6" s="246" t="s">
        <v>144</v>
      </c>
      <c r="Q6" s="248" t="s">
        <v>25</v>
      </c>
      <c r="R6" s="248" t="s">
        <v>24</v>
      </c>
      <c r="S6" s="29"/>
      <c r="T6" s="29"/>
    </row>
    <row r="7" spans="1:20" s="18" customFormat="1" ht="28.5" customHeight="1" thickBot="1">
      <c r="A7" s="254"/>
      <c r="B7" s="256"/>
      <c r="C7" s="270"/>
      <c r="D7" s="268"/>
      <c r="E7" s="262"/>
      <c r="F7" s="247"/>
      <c r="G7" s="247"/>
      <c r="H7" s="268"/>
      <c r="I7" s="254"/>
      <c r="J7" s="247"/>
      <c r="K7" s="247"/>
      <c r="L7" s="247"/>
      <c r="M7" s="247"/>
      <c r="N7" s="247"/>
      <c r="O7" s="247"/>
      <c r="P7" s="247"/>
      <c r="Q7" s="249"/>
      <c r="R7" s="249"/>
      <c r="S7" s="29"/>
      <c r="T7" s="29"/>
    </row>
    <row r="8" spans="1:20" s="134" customFormat="1" ht="22.5" customHeight="1">
      <c r="A8" s="160" t="s">
        <v>63</v>
      </c>
      <c r="B8" s="5">
        <v>1</v>
      </c>
      <c r="C8" s="5">
        <v>78713.42</v>
      </c>
      <c r="D8" s="5">
        <v>0</v>
      </c>
      <c r="E8" s="5">
        <v>0</v>
      </c>
      <c r="F8" s="5">
        <v>0</v>
      </c>
      <c r="G8" s="5">
        <v>0</v>
      </c>
      <c r="H8" s="5">
        <v>1391.2</v>
      </c>
      <c r="I8" s="5">
        <v>967.5</v>
      </c>
      <c r="J8" s="5">
        <v>306.89999999999998</v>
      </c>
      <c r="K8" s="5">
        <v>1487.9</v>
      </c>
      <c r="L8" s="5">
        <v>200.4</v>
      </c>
      <c r="M8" s="141">
        <v>0</v>
      </c>
      <c r="N8" s="5">
        <v>540973</v>
      </c>
      <c r="O8" s="5">
        <v>778637</v>
      </c>
      <c r="P8" s="5">
        <v>1904</v>
      </c>
      <c r="Q8" s="5">
        <v>64241.7</v>
      </c>
      <c r="R8" s="4" t="s">
        <v>145</v>
      </c>
      <c r="S8" s="142"/>
      <c r="T8" s="142"/>
    </row>
    <row r="9" spans="1:20" s="147" customFormat="1" ht="14.1" customHeight="1">
      <c r="A9" s="161" t="s">
        <v>84</v>
      </c>
      <c r="B9" s="5">
        <v>1</v>
      </c>
      <c r="C9" s="5">
        <v>229741.85600000003</v>
      </c>
      <c r="D9" s="5">
        <v>0</v>
      </c>
      <c r="E9" s="5">
        <v>0</v>
      </c>
      <c r="F9" s="5">
        <v>4652.5999999999985</v>
      </c>
      <c r="G9" s="5">
        <v>0</v>
      </c>
      <c r="H9" s="5">
        <v>4301.5487476167737</v>
      </c>
      <c r="I9" s="5">
        <v>5999.3120454538439</v>
      </c>
      <c r="J9" s="5">
        <v>61.019999999999996</v>
      </c>
      <c r="K9" s="5">
        <v>3074.6536363210862</v>
      </c>
      <c r="L9" s="5">
        <v>1547.6176616125144</v>
      </c>
      <c r="M9" s="5">
        <v>67.399999999999991</v>
      </c>
      <c r="N9" s="5">
        <v>9604759.120937828</v>
      </c>
      <c r="O9" s="143">
        <v>19434826</v>
      </c>
      <c r="P9" s="5">
        <v>15872.706119837996</v>
      </c>
      <c r="Q9" s="5">
        <v>148171.18799999999</v>
      </c>
      <c r="R9" s="144" t="s">
        <v>145</v>
      </c>
      <c r="S9" s="145"/>
      <c r="T9" s="146"/>
    </row>
    <row r="10" spans="1:20" s="19" customFormat="1" ht="14.1" customHeight="1">
      <c r="A10" s="72" t="s">
        <v>64</v>
      </c>
      <c r="B10" s="5">
        <v>1</v>
      </c>
      <c r="C10" s="141">
        <v>0</v>
      </c>
      <c r="D10" s="141">
        <v>13628</v>
      </c>
      <c r="E10" s="141">
        <v>19163</v>
      </c>
      <c r="F10" s="141">
        <v>6507</v>
      </c>
      <c r="G10" s="141">
        <v>887</v>
      </c>
      <c r="H10" s="141">
        <v>0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9"/>
      <c r="O10" s="5">
        <v>2835468</v>
      </c>
      <c r="P10" s="5">
        <v>5494</v>
      </c>
      <c r="Q10" s="141">
        <v>0</v>
      </c>
      <c r="R10" s="6">
        <v>6391</v>
      </c>
      <c r="S10" s="142"/>
      <c r="T10" s="152"/>
    </row>
    <row r="11" spans="1:20" s="19" customFormat="1" ht="14.1" customHeight="1">
      <c r="A11" s="72" t="s">
        <v>65</v>
      </c>
      <c r="B11" s="5">
        <v>1</v>
      </c>
      <c r="C11" s="141">
        <v>25097.61</v>
      </c>
      <c r="D11" s="141">
        <v>0</v>
      </c>
      <c r="E11" s="148">
        <v>6835.6</v>
      </c>
      <c r="F11" s="149"/>
      <c r="G11" s="150"/>
      <c r="H11" s="141">
        <v>387.25</v>
      </c>
      <c r="I11" s="141">
        <v>144.74</v>
      </c>
      <c r="J11" s="141">
        <v>46.56</v>
      </c>
      <c r="K11" s="141">
        <v>0</v>
      </c>
      <c r="L11" s="141">
        <v>20.62</v>
      </c>
      <c r="M11" s="141">
        <v>0</v>
      </c>
      <c r="N11" s="5">
        <v>406632</v>
      </c>
      <c r="O11" s="5">
        <v>1002800</v>
      </c>
      <c r="P11" s="158">
        <v>3900</v>
      </c>
      <c r="Q11" s="141">
        <v>28398.44</v>
      </c>
      <c r="R11" s="144" t="s">
        <v>145</v>
      </c>
      <c r="S11" s="142"/>
      <c r="T11" s="152"/>
    </row>
    <row r="12" spans="1:20" s="19" customFormat="1" ht="14.1" customHeight="1">
      <c r="A12" s="72" t="s">
        <v>68</v>
      </c>
      <c r="B12" s="5">
        <v>5</v>
      </c>
      <c r="C12" s="141">
        <v>483382.99</v>
      </c>
      <c r="D12" s="141">
        <v>0</v>
      </c>
      <c r="E12" s="141">
        <v>0</v>
      </c>
      <c r="F12" s="141">
        <v>1015.2</v>
      </c>
      <c r="G12" s="141">
        <v>0</v>
      </c>
      <c r="H12" s="141">
        <v>5149.04</v>
      </c>
      <c r="I12" s="141">
        <v>2235.16</v>
      </c>
      <c r="J12" s="141">
        <v>310.19</v>
      </c>
      <c r="K12" s="141">
        <v>5283.0500000000011</v>
      </c>
      <c r="L12" s="141">
        <v>470.83000000000004</v>
      </c>
      <c r="M12" s="141">
        <v>1440.6</v>
      </c>
      <c r="N12" s="141">
        <v>1732706.26</v>
      </c>
      <c r="O12" s="141">
        <v>5297473.68</v>
      </c>
      <c r="P12" s="141">
        <v>46829.165999999997</v>
      </c>
      <c r="Q12" s="141">
        <v>359906.32000000007</v>
      </c>
      <c r="R12" s="144" t="s">
        <v>145</v>
      </c>
      <c r="S12" s="142"/>
      <c r="T12" s="152"/>
    </row>
    <row r="13" spans="1:20" s="19" customFormat="1" ht="14.1" customHeight="1">
      <c r="A13" s="72" t="s">
        <v>85</v>
      </c>
      <c r="B13" s="5">
        <v>8</v>
      </c>
      <c r="C13" s="141">
        <v>743846.54</v>
      </c>
      <c r="D13" s="143">
        <v>219812.32089999999</v>
      </c>
      <c r="E13" s="5">
        <v>0</v>
      </c>
      <c r="F13" s="5">
        <v>0</v>
      </c>
      <c r="G13" s="143">
        <v>0</v>
      </c>
      <c r="H13" s="143">
        <v>12877.029999999997</v>
      </c>
      <c r="I13" s="143">
        <v>16276.66</v>
      </c>
      <c r="J13" s="143">
        <v>3946.44</v>
      </c>
      <c r="K13" s="143">
        <v>19718.52</v>
      </c>
      <c r="L13" s="143">
        <v>3120.0199999999995</v>
      </c>
      <c r="M13" s="143">
        <v>3.36</v>
      </c>
      <c r="N13" s="141">
        <v>5438065.4000000004</v>
      </c>
      <c r="O13" s="143">
        <v>6457209.3499999996</v>
      </c>
      <c r="P13" s="158">
        <v>60351.03</v>
      </c>
      <c r="Q13" s="141">
        <v>293448.28000000003</v>
      </c>
      <c r="R13" s="6">
        <v>320869.09999999998</v>
      </c>
      <c r="S13" s="142"/>
      <c r="T13" s="152"/>
    </row>
    <row r="14" spans="1:20" s="19" customFormat="1" ht="14.1" customHeight="1">
      <c r="A14" s="72" t="s">
        <v>71</v>
      </c>
      <c r="B14" s="5">
        <v>1</v>
      </c>
      <c r="C14" s="141">
        <v>106791.03000000001</v>
      </c>
      <c r="D14" s="143">
        <v>33837.440000000002</v>
      </c>
      <c r="E14" s="5">
        <v>0</v>
      </c>
      <c r="F14" s="151"/>
      <c r="G14" s="151"/>
      <c r="H14" s="141">
        <v>1943.46</v>
      </c>
      <c r="I14" s="141">
        <v>4063.7000000000003</v>
      </c>
      <c r="J14" s="141">
        <v>0</v>
      </c>
      <c r="K14" s="141">
        <v>1979.74</v>
      </c>
      <c r="L14" s="141">
        <v>453.22</v>
      </c>
      <c r="M14" s="141">
        <v>0</v>
      </c>
      <c r="N14" s="151"/>
      <c r="O14" s="141">
        <v>6091630</v>
      </c>
      <c r="P14" s="141">
        <v>13322.1</v>
      </c>
      <c r="Q14" s="141">
        <v>83555.62</v>
      </c>
      <c r="R14" s="144" t="s">
        <v>145</v>
      </c>
      <c r="S14" s="142"/>
      <c r="T14" s="152"/>
    </row>
    <row r="15" spans="1:20" s="19" customFormat="1" ht="14.1" customHeight="1">
      <c r="A15" s="72" t="s">
        <v>86</v>
      </c>
      <c r="B15" s="5">
        <v>1</v>
      </c>
      <c r="C15" s="141">
        <v>103026</v>
      </c>
      <c r="D15" s="143">
        <v>0</v>
      </c>
      <c r="E15" s="5">
        <v>0</v>
      </c>
      <c r="F15" s="143">
        <v>0</v>
      </c>
      <c r="G15" s="141">
        <v>0</v>
      </c>
      <c r="H15" s="141">
        <v>1888</v>
      </c>
      <c r="I15" s="141">
        <v>1059</v>
      </c>
      <c r="J15" s="141">
        <v>394</v>
      </c>
      <c r="K15" s="141">
        <v>1851</v>
      </c>
      <c r="L15" s="141">
        <v>175</v>
      </c>
      <c r="M15" s="141">
        <v>24</v>
      </c>
      <c r="N15" s="141">
        <v>5463476</v>
      </c>
      <c r="O15" s="141">
        <v>8980600</v>
      </c>
      <c r="P15" s="141">
        <v>15140</v>
      </c>
      <c r="Q15" s="141">
        <v>56596</v>
      </c>
      <c r="R15" s="144" t="s">
        <v>145</v>
      </c>
      <c r="S15" s="142"/>
      <c r="T15" s="152"/>
    </row>
    <row r="16" spans="1:20" s="19" customFormat="1" ht="14.1" customHeight="1">
      <c r="A16" s="72" t="s">
        <v>87</v>
      </c>
      <c r="B16" s="5">
        <v>3</v>
      </c>
      <c r="C16" s="141">
        <v>555821.88</v>
      </c>
      <c r="D16" s="141">
        <v>11555.52</v>
      </c>
      <c r="E16" s="148">
        <v>2485.8000000000002</v>
      </c>
      <c r="F16" s="5">
        <v>0</v>
      </c>
      <c r="G16" s="5">
        <v>153.84</v>
      </c>
      <c r="H16" s="5">
        <v>7842.1644576461485</v>
      </c>
      <c r="I16" s="5">
        <v>3481.0957198138199</v>
      </c>
      <c r="J16" s="5">
        <v>273.4504073512901</v>
      </c>
      <c r="K16" s="5">
        <v>15115.156085852255</v>
      </c>
      <c r="L16" s="5">
        <v>598.69898102224784</v>
      </c>
      <c r="M16" s="6">
        <v>388.36628260608904</v>
      </c>
      <c r="N16" s="6">
        <v>25775170</v>
      </c>
      <c r="O16" s="5">
        <v>96981098</v>
      </c>
      <c r="P16" s="6">
        <v>12645.34</v>
      </c>
      <c r="Q16" s="6">
        <v>462564.50714592496</v>
      </c>
      <c r="R16" s="6">
        <v>91697.73</v>
      </c>
      <c r="S16" s="142"/>
      <c r="T16" s="152"/>
    </row>
    <row r="17" spans="1:20" s="19" customFormat="1" ht="14.1" customHeight="1">
      <c r="A17" s="160" t="s">
        <v>88</v>
      </c>
      <c r="B17" s="5">
        <v>1</v>
      </c>
      <c r="C17" s="141">
        <v>60354</v>
      </c>
      <c r="D17" s="141">
        <v>0</v>
      </c>
      <c r="E17" s="5">
        <v>0</v>
      </c>
      <c r="F17" s="143">
        <v>0</v>
      </c>
      <c r="G17" s="5">
        <v>0</v>
      </c>
      <c r="H17" s="5">
        <v>439</v>
      </c>
      <c r="I17" s="5">
        <v>263</v>
      </c>
      <c r="J17" s="5">
        <v>0</v>
      </c>
      <c r="K17" s="5">
        <v>112</v>
      </c>
      <c r="L17" s="5">
        <v>27</v>
      </c>
      <c r="M17" s="6">
        <v>0</v>
      </c>
      <c r="N17" s="6">
        <v>1868000</v>
      </c>
      <c r="O17" s="6">
        <v>2852100</v>
      </c>
      <c r="P17" s="6">
        <v>3000</v>
      </c>
      <c r="Q17" s="6">
        <v>29556</v>
      </c>
      <c r="R17" s="6" t="s">
        <v>145</v>
      </c>
      <c r="S17" s="142"/>
      <c r="T17" s="152"/>
    </row>
    <row r="18" spans="1:20" s="154" customFormat="1" ht="14.1" customHeight="1">
      <c r="A18" s="162" t="s">
        <v>89</v>
      </c>
      <c r="B18" s="5">
        <v>1</v>
      </c>
      <c r="C18" s="141">
        <v>49227</v>
      </c>
      <c r="D18" s="143">
        <v>0</v>
      </c>
      <c r="E18" s="5">
        <v>0</v>
      </c>
      <c r="F18" s="143">
        <v>0</v>
      </c>
      <c r="G18" s="5">
        <v>0</v>
      </c>
      <c r="H18" s="5">
        <v>981.5</v>
      </c>
      <c r="I18" s="5">
        <v>695.24</v>
      </c>
      <c r="J18" s="5">
        <v>372.36</v>
      </c>
      <c r="K18" s="5">
        <v>1357.64</v>
      </c>
      <c r="L18" s="5">
        <v>127</v>
      </c>
      <c r="M18" s="6">
        <v>0</v>
      </c>
      <c r="N18" s="153">
        <v>2291200</v>
      </c>
      <c r="O18" s="6">
        <v>4198845</v>
      </c>
      <c r="P18" s="6">
        <v>121</v>
      </c>
      <c r="Q18" s="6">
        <v>26336</v>
      </c>
      <c r="R18" s="6" t="s">
        <v>145</v>
      </c>
      <c r="S18" s="145"/>
      <c r="T18" s="146"/>
    </row>
    <row r="19" spans="1:20" s="147" customFormat="1" ht="14.1" customHeight="1">
      <c r="A19" s="163" t="s">
        <v>74</v>
      </c>
      <c r="B19" s="5">
        <v>2</v>
      </c>
      <c r="C19" s="155">
        <v>424834.02</v>
      </c>
      <c r="D19" s="155">
        <v>5096.08</v>
      </c>
      <c r="E19" s="5">
        <v>0</v>
      </c>
      <c r="F19" s="156">
        <v>11840.1</v>
      </c>
      <c r="G19" s="156">
        <v>0</v>
      </c>
      <c r="H19" s="156">
        <v>6984.46</v>
      </c>
      <c r="I19" s="156">
        <v>2902.1</v>
      </c>
      <c r="J19" s="156">
        <v>0</v>
      </c>
      <c r="K19" s="156">
        <v>2890.38</v>
      </c>
      <c r="L19" s="156">
        <v>0</v>
      </c>
      <c r="M19" s="157">
        <v>927.4899999999999</v>
      </c>
      <c r="N19" s="157">
        <v>3564545.7</v>
      </c>
      <c r="O19" s="157">
        <v>18564730</v>
      </c>
      <c r="P19" s="157">
        <v>39813.160000000003</v>
      </c>
      <c r="Q19" s="157">
        <v>263714.42</v>
      </c>
      <c r="R19" s="6" t="s">
        <v>145</v>
      </c>
      <c r="S19" s="145"/>
      <c r="T19" s="146"/>
    </row>
    <row r="20" spans="1:20" s="96" customFormat="1" ht="16.5" customHeight="1">
      <c r="A20" s="164"/>
      <c r="B20" s="103"/>
      <c r="C20" s="104"/>
      <c r="D20" s="104"/>
      <c r="E20" s="101"/>
      <c r="F20" s="101"/>
      <c r="G20" s="101"/>
      <c r="H20" s="101"/>
      <c r="I20" s="101"/>
      <c r="J20" s="101"/>
      <c r="K20" s="101"/>
      <c r="L20" s="101"/>
      <c r="M20" s="105"/>
      <c r="N20" s="105"/>
      <c r="O20" s="105"/>
      <c r="P20" s="105"/>
      <c r="Q20" s="105"/>
      <c r="R20" s="105"/>
      <c r="S20" s="102"/>
      <c r="T20" s="95"/>
    </row>
    <row r="21" spans="1:20" s="96" customFormat="1" ht="18.75" customHeight="1" thickBot="1">
      <c r="A21" s="165" t="s">
        <v>3</v>
      </c>
      <c r="B21" s="106">
        <v>26</v>
      </c>
      <c r="C21" s="106">
        <v>2860836.3459999999</v>
      </c>
      <c r="D21" s="106">
        <v>283929.36090000003</v>
      </c>
      <c r="E21" s="106">
        <v>28484.399999999998</v>
      </c>
      <c r="F21" s="106">
        <v>24014.9</v>
      </c>
      <c r="G21" s="106">
        <v>1040.8399999999999</v>
      </c>
      <c r="H21" s="106">
        <v>44184.653205262919</v>
      </c>
      <c r="I21" s="106">
        <v>38087.507765267655</v>
      </c>
      <c r="J21" s="106">
        <v>5710.9204073512892</v>
      </c>
      <c r="K21" s="106">
        <v>52870.039722173344</v>
      </c>
      <c r="L21" s="106">
        <v>6740.4066426347617</v>
      </c>
      <c r="M21" s="106">
        <v>2851.216282606089</v>
      </c>
      <c r="N21" s="106">
        <v>56685527.480937831</v>
      </c>
      <c r="O21" s="106">
        <v>173475417.03</v>
      </c>
      <c r="P21" s="106">
        <v>218392.502119838</v>
      </c>
      <c r="Q21" s="106">
        <v>1816488.4751459248</v>
      </c>
      <c r="R21" s="106">
        <v>418957.82999999996</v>
      </c>
      <c r="S21" s="102"/>
      <c r="T21" s="95"/>
    </row>
    <row r="22" spans="1:20">
      <c r="H22" s="2"/>
      <c r="I22" s="2"/>
      <c r="J22" s="2"/>
      <c r="K22" s="2"/>
    </row>
    <row r="23" spans="1:20" s="27" customFormat="1" ht="15">
      <c r="A23" s="214" t="s">
        <v>29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30"/>
      <c r="T23" s="30"/>
    </row>
    <row r="24" spans="1:20" s="27" customFormat="1" ht="15" customHeight="1">
      <c r="A24" s="266"/>
      <c r="B24" s="266"/>
      <c r="C24" s="266"/>
      <c r="D24" s="266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30"/>
      <c r="T24" s="30"/>
    </row>
    <row r="25" spans="1:20">
      <c r="A25" s="263" t="s">
        <v>83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</row>
    <row r="26" spans="1:20" ht="12.75" customHeight="1">
      <c r="A26" s="264" t="s">
        <v>148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</row>
    <row r="27" spans="1:20" ht="11.25" customHeight="1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</row>
    <row r="28" spans="1:20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</row>
    <row r="29" spans="1:20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</row>
    <row r="30" spans="1:20">
      <c r="A30" s="37"/>
      <c r="B30" s="37"/>
      <c r="C30" s="37"/>
      <c r="D30" s="37"/>
    </row>
    <row r="31" spans="1:20">
      <c r="A31" s="37"/>
      <c r="B31" s="37"/>
      <c r="C31" s="37"/>
      <c r="D31" s="37"/>
    </row>
  </sheetData>
  <mergeCells count="29">
    <mergeCell ref="A25:R25"/>
    <mergeCell ref="A26:R29"/>
    <mergeCell ref="I6:I7"/>
    <mergeCell ref="J6:J7"/>
    <mergeCell ref="G6:G7"/>
    <mergeCell ref="A24:D24"/>
    <mergeCell ref="H6:H7"/>
    <mergeCell ref="C5:C7"/>
    <mergeCell ref="D5:E5"/>
    <mergeCell ref="D6:D7"/>
    <mergeCell ref="A23:R23"/>
    <mergeCell ref="F6:F7"/>
    <mergeCell ref="F5:G5"/>
    <mergeCell ref="A1:R1"/>
    <mergeCell ref="A3:R3"/>
    <mergeCell ref="K6:K7"/>
    <mergeCell ref="L6:L7"/>
    <mergeCell ref="M6:M7"/>
    <mergeCell ref="N6:N7"/>
    <mergeCell ref="Q6:Q7"/>
    <mergeCell ref="R6:R7"/>
    <mergeCell ref="Q5:R5"/>
    <mergeCell ref="P6:P7"/>
    <mergeCell ref="A5:A7"/>
    <mergeCell ref="B5:B7"/>
    <mergeCell ref="H5:M5"/>
    <mergeCell ref="N5:P5"/>
    <mergeCell ref="O6:O7"/>
    <mergeCell ref="E6:E7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41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view="pageBreakPreview" zoomScale="80" zoomScaleNormal="100" workbookViewId="0">
      <selection activeCell="A18" sqref="A18"/>
    </sheetView>
  </sheetViews>
  <sheetFormatPr baseColWidth="10" defaultRowHeight="12.75"/>
  <cols>
    <col min="1" max="1" width="32.28515625" customWidth="1"/>
    <col min="2" max="9" width="16.7109375" customWidth="1"/>
  </cols>
  <sheetData>
    <row r="1" spans="1:9" ht="18">
      <c r="A1" s="211" t="s">
        <v>0</v>
      </c>
      <c r="B1" s="211"/>
      <c r="C1" s="211"/>
      <c r="D1" s="211"/>
      <c r="E1" s="211"/>
      <c r="F1" s="211"/>
      <c r="G1" s="211"/>
      <c r="H1" s="211"/>
      <c r="I1" s="211"/>
    </row>
    <row r="3" spans="1:9" ht="20.25" customHeight="1">
      <c r="A3" s="212" t="s">
        <v>173</v>
      </c>
      <c r="B3" s="212"/>
      <c r="C3" s="212"/>
      <c r="D3" s="212"/>
      <c r="E3" s="212"/>
      <c r="F3" s="212"/>
      <c r="G3" s="212"/>
      <c r="H3" s="212"/>
      <c r="I3" s="212"/>
    </row>
    <row r="4" spans="1:9" ht="12.75" customHeight="1" thickBot="1">
      <c r="A4" s="1"/>
      <c r="B4" s="1"/>
      <c r="C4" s="1"/>
      <c r="D4" s="1"/>
      <c r="E4" s="1"/>
      <c r="F4" s="1"/>
      <c r="G4" s="1"/>
      <c r="H4" s="1"/>
    </row>
    <row r="5" spans="1:9" ht="19.5" customHeight="1">
      <c r="A5" s="224" t="s">
        <v>1</v>
      </c>
      <c r="B5" s="227" t="s">
        <v>2</v>
      </c>
      <c r="C5" s="273" t="s">
        <v>27</v>
      </c>
      <c r="D5" s="251"/>
      <c r="E5" s="251"/>
      <c r="F5" s="274"/>
      <c r="G5" s="128" t="s">
        <v>28</v>
      </c>
      <c r="H5" s="271" t="s">
        <v>26</v>
      </c>
      <c r="I5" s="272"/>
    </row>
    <row r="6" spans="1:9" ht="34.5" customHeight="1" thickBot="1">
      <c r="A6" s="226"/>
      <c r="B6" s="235"/>
      <c r="C6" s="126" t="s">
        <v>98</v>
      </c>
      <c r="D6" s="126" t="s">
        <v>99</v>
      </c>
      <c r="E6" s="126" t="s">
        <v>62</v>
      </c>
      <c r="F6" s="126" t="s">
        <v>100</v>
      </c>
      <c r="G6" s="126" t="s">
        <v>94</v>
      </c>
      <c r="H6" s="127" t="s">
        <v>25</v>
      </c>
      <c r="I6" s="127" t="s">
        <v>80</v>
      </c>
    </row>
    <row r="7" spans="1:9" ht="24" customHeight="1">
      <c r="A7" s="172" t="s">
        <v>63</v>
      </c>
      <c r="B7" s="59">
        <v>1</v>
      </c>
      <c r="C7" s="59">
        <v>79077</v>
      </c>
      <c r="D7" s="59">
        <v>5144</v>
      </c>
      <c r="E7" s="59">
        <v>47124.959999999999</v>
      </c>
      <c r="F7" s="59">
        <v>0</v>
      </c>
      <c r="G7" s="59">
        <v>10301.909688</v>
      </c>
      <c r="H7" s="59">
        <v>83906</v>
      </c>
      <c r="I7" s="129">
        <v>0</v>
      </c>
    </row>
    <row r="8" spans="1:9" ht="14.1" customHeight="1">
      <c r="A8" s="138" t="s">
        <v>95</v>
      </c>
      <c r="B8" s="59">
        <v>1</v>
      </c>
      <c r="C8" s="59">
        <v>0</v>
      </c>
      <c r="D8" s="59">
        <v>7894.66</v>
      </c>
      <c r="E8" s="59">
        <v>0</v>
      </c>
      <c r="F8" s="59">
        <v>9009.09</v>
      </c>
      <c r="G8" s="59">
        <v>2388.89</v>
      </c>
      <c r="H8" s="59">
        <v>0</v>
      </c>
      <c r="I8" s="60">
        <v>0</v>
      </c>
    </row>
    <row r="9" spans="1:9" ht="14.1" customHeight="1">
      <c r="A9" s="138" t="s">
        <v>64</v>
      </c>
      <c r="B9" s="59">
        <v>3</v>
      </c>
      <c r="C9" s="59">
        <v>15.46</v>
      </c>
      <c r="D9" s="59">
        <v>7808</v>
      </c>
      <c r="E9" s="59">
        <v>13650</v>
      </c>
      <c r="F9" s="59">
        <v>0</v>
      </c>
      <c r="G9" s="59">
        <v>3847</v>
      </c>
      <c r="H9" s="59">
        <v>0</v>
      </c>
      <c r="I9" s="60">
        <v>17</v>
      </c>
    </row>
    <row r="10" spans="1:9" ht="14.1" customHeight="1">
      <c r="A10" s="138" t="s">
        <v>65</v>
      </c>
      <c r="B10" s="59">
        <v>1</v>
      </c>
      <c r="C10" s="59">
        <v>0</v>
      </c>
      <c r="D10" s="59">
        <v>1343</v>
      </c>
      <c r="E10" s="59">
        <v>0</v>
      </c>
      <c r="F10" s="59">
        <v>0</v>
      </c>
      <c r="G10" s="59">
        <v>193</v>
      </c>
      <c r="H10" s="59">
        <v>0</v>
      </c>
      <c r="I10" s="60">
        <v>0</v>
      </c>
    </row>
    <row r="11" spans="1:9" ht="14.1" customHeight="1">
      <c r="A11" s="138" t="s">
        <v>85</v>
      </c>
      <c r="B11" s="59">
        <v>20</v>
      </c>
      <c r="C11" s="59">
        <v>167967.72719999999</v>
      </c>
      <c r="D11" s="59">
        <v>40728.348000000005</v>
      </c>
      <c r="E11" s="59">
        <v>0</v>
      </c>
      <c r="F11" s="59">
        <v>82231.296999999991</v>
      </c>
      <c r="G11" s="59">
        <v>48950.515999999996</v>
      </c>
      <c r="H11" s="59">
        <v>43326.235000000008</v>
      </c>
      <c r="I11" s="60">
        <v>225</v>
      </c>
    </row>
    <row r="12" spans="1:9" ht="14.1" customHeight="1">
      <c r="A12" s="172" t="s">
        <v>71</v>
      </c>
      <c r="B12" s="59">
        <v>1</v>
      </c>
      <c r="C12" s="59">
        <v>9370.4699999999993</v>
      </c>
      <c r="D12" s="59">
        <v>0</v>
      </c>
      <c r="E12" s="59">
        <v>184.14</v>
      </c>
      <c r="F12" s="59">
        <v>0</v>
      </c>
      <c r="G12" s="59">
        <v>187.8</v>
      </c>
      <c r="H12" s="59">
        <v>658.7</v>
      </c>
      <c r="I12" s="60">
        <v>0</v>
      </c>
    </row>
    <row r="13" spans="1:9" ht="14.1" customHeight="1">
      <c r="A13" s="138" t="s">
        <v>72</v>
      </c>
      <c r="B13" s="59">
        <v>1</v>
      </c>
      <c r="C13" s="59">
        <v>0</v>
      </c>
      <c r="D13" s="59">
        <v>11761.3</v>
      </c>
      <c r="E13" s="59">
        <v>146.4</v>
      </c>
      <c r="F13" s="59">
        <v>0</v>
      </c>
      <c r="G13" s="59">
        <v>7899.22</v>
      </c>
      <c r="H13" s="109"/>
      <c r="I13" s="60">
        <v>0</v>
      </c>
    </row>
    <row r="14" spans="1:9" ht="14.1" customHeight="1">
      <c r="A14" s="138" t="s">
        <v>96</v>
      </c>
      <c r="B14" s="59">
        <v>2</v>
      </c>
      <c r="C14" s="59">
        <v>11390</v>
      </c>
      <c r="D14" s="59">
        <v>9985</v>
      </c>
      <c r="E14" s="59">
        <v>5195</v>
      </c>
      <c r="F14" s="59">
        <v>0</v>
      </c>
      <c r="G14" s="59">
        <v>3643</v>
      </c>
      <c r="H14" s="59">
        <v>7495</v>
      </c>
      <c r="I14" s="60">
        <v>0</v>
      </c>
    </row>
    <row r="15" spans="1:9" ht="14.1" customHeight="1">
      <c r="A15" s="138" t="s">
        <v>89</v>
      </c>
      <c r="B15" s="59">
        <v>4</v>
      </c>
      <c r="C15" s="59">
        <v>14601.42</v>
      </c>
      <c r="D15" s="59">
        <v>10684.05</v>
      </c>
      <c r="E15" s="59">
        <v>0</v>
      </c>
      <c r="F15" s="59">
        <v>0</v>
      </c>
      <c r="G15" s="109"/>
      <c r="H15" s="109"/>
      <c r="I15" s="166"/>
    </row>
    <row r="16" spans="1:9" ht="14.1" customHeight="1">
      <c r="A16" s="173" t="s">
        <v>97</v>
      </c>
      <c r="B16" s="59">
        <v>7</v>
      </c>
      <c r="C16" s="59">
        <v>0</v>
      </c>
      <c r="D16" s="59">
        <v>11861.57</v>
      </c>
      <c r="E16" s="59">
        <v>7806.76</v>
      </c>
      <c r="F16" s="59">
        <v>14872.98</v>
      </c>
      <c r="G16" s="59">
        <v>13095.310000000001</v>
      </c>
      <c r="H16" s="59">
        <v>0</v>
      </c>
      <c r="I16" s="60">
        <v>0</v>
      </c>
    </row>
    <row r="17" spans="1:13" ht="12.75" customHeight="1">
      <c r="A17" s="160"/>
      <c r="B17" s="168"/>
      <c r="C17" s="168"/>
      <c r="D17" s="168"/>
      <c r="E17" s="168"/>
      <c r="F17" s="168"/>
      <c r="G17" s="168"/>
      <c r="H17" s="168"/>
      <c r="I17" s="169"/>
    </row>
    <row r="18" spans="1:13" ht="19.5" customHeight="1" thickBot="1">
      <c r="A18" s="70" t="s">
        <v>3</v>
      </c>
      <c r="B18" s="170">
        <v>41</v>
      </c>
      <c r="C18" s="170">
        <v>282422.0772</v>
      </c>
      <c r="D18" s="170">
        <v>107209.92800000001</v>
      </c>
      <c r="E18" s="170">
        <v>74107.259999999995</v>
      </c>
      <c r="F18" s="170">
        <v>106113.36699999998</v>
      </c>
      <c r="G18" s="170">
        <v>90506.645688000004</v>
      </c>
      <c r="H18" s="170">
        <v>135385.935</v>
      </c>
      <c r="I18" s="171">
        <v>242</v>
      </c>
    </row>
    <row r="19" spans="1:13" s="27" customFormat="1" ht="22.5" customHeight="1">
      <c r="A19" s="243" t="s">
        <v>29</v>
      </c>
      <c r="B19" s="243"/>
      <c r="C19" s="243"/>
      <c r="D19" s="167"/>
      <c r="E19" s="167"/>
      <c r="F19" s="167"/>
      <c r="G19" s="167"/>
      <c r="H19" s="167"/>
      <c r="I19" s="167"/>
      <c r="J19" s="167"/>
      <c r="K19" s="167"/>
      <c r="L19" s="167"/>
    </row>
    <row r="20" spans="1:13">
      <c r="A20" s="23" t="s">
        <v>81</v>
      </c>
      <c r="B20" s="134"/>
      <c r="C20" s="134"/>
      <c r="D20" s="2"/>
      <c r="E20" s="2"/>
      <c r="F20" s="2"/>
      <c r="G20" s="2"/>
      <c r="H20" s="2"/>
      <c r="I20" s="2"/>
      <c r="J20" s="25"/>
      <c r="K20" s="25"/>
      <c r="L20" s="2"/>
      <c r="M20" s="2"/>
    </row>
    <row r="21" spans="1:13">
      <c r="A21" s="23" t="s">
        <v>82</v>
      </c>
      <c r="B21" s="134"/>
      <c r="C21" s="134"/>
      <c r="D21" s="2"/>
      <c r="E21" s="2"/>
      <c r="F21" s="2"/>
      <c r="G21" s="2"/>
      <c r="H21" s="2"/>
      <c r="I21" s="2"/>
      <c r="L21" s="2"/>
      <c r="M21" s="2"/>
    </row>
    <row r="22" spans="1:13">
      <c r="A22" s="266"/>
      <c r="B22" s="266"/>
      <c r="C22" s="266"/>
      <c r="D22" s="266"/>
    </row>
  </sheetData>
  <mergeCells count="8">
    <mergeCell ref="A22:D22"/>
    <mergeCell ref="A3:I3"/>
    <mergeCell ref="A1:I1"/>
    <mergeCell ref="H5:I5"/>
    <mergeCell ref="A5:A6"/>
    <mergeCell ref="B5:B6"/>
    <mergeCell ref="C5:F5"/>
    <mergeCell ref="A19:C19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4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>
    <pageSetUpPr fitToPage="1"/>
  </sheetPr>
  <dimension ref="A1:H29"/>
  <sheetViews>
    <sheetView view="pageBreakPreview" zoomScale="75" zoomScaleNormal="75" zoomScaleSheetLayoutView="80" workbookViewId="0">
      <selection activeCell="G21" sqref="G21"/>
    </sheetView>
  </sheetViews>
  <sheetFormatPr baseColWidth="10" defaultRowHeight="12.75"/>
  <cols>
    <col min="1" max="1" width="42.5703125" customWidth="1"/>
    <col min="2" max="8" width="18.7109375" customWidth="1"/>
  </cols>
  <sheetData>
    <row r="1" spans="1:8" ht="18">
      <c r="A1" s="211" t="s">
        <v>0</v>
      </c>
      <c r="B1" s="211"/>
      <c r="C1" s="211"/>
      <c r="D1" s="211"/>
      <c r="E1" s="211"/>
      <c r="F1" s="211"/>
      <c r="G1" s="211"/>
      <c r="H1" s="211"/>
    </row>
    <row r="3" spans="1:8" ht="27" customHeight="1">
      <c r="A3" s="212" t="s">
        <v>174</v>
      </c>
      <c r="B3" s="212"/>
      <c r="C3" s="212"/>
      <c r="D3" s="212"/>
      <c r="E3" s="212"/>
      <c r="F3" s="212"/>
      <c r="G3" s="212"/>
      <c r="H3" s="212"/>
    </row>
    <row r="4" spans="1:8" ht="13.5" thickBot="1">
      <c r="A4" s="2"/>
      <c r="B4" s="2"/>
      <c r="C4" s="2"/>
    </row>
    <row r="5" spans="1:8" s="64" customFormat="1" ht="57.75" customHeight="1" thickBot="1">
      <c r="A5" s="65" t="s">
        <v>61</v>
      </c>
      <c r="B5" s="66" t="s">
        <v>106</v>
      </c>
      <c r="C5" s="66" t="s">
        <v>14</v>
      </c>
      <c r="D5" s="66" t="s">
        <v>53</v>
      </c>
      <c r="E5" s="66" t="s">
        <v>54</v>
      </c>
      <c r="F5" s="66" t="s">
        <v>55</v>
      </c>
      <c r="G5" s="66" t="s">
        <v>56</v>
      </c>
      <c r="H5" s="67" t="s">
        <v>105</v>
      </c>
    </row>
    <row r="6" spans="1:8" ht="25.5" customHeight="1">
      <c r="A6" s="139" t="s">
        <v>63</v>
      </c>
      <c r="B6" s="59">
        <v>100863.485</v>
      </c>
      <c r="C6" s="88">
        <v>0</v>
      </c>
      <c r="D6" s="59">
        <v>79077</v>
      </c>
      <c r="E6" s="59">
        <v>13806.82</v>
      </c>
      <c r="F6" s="59">
        <v>77414.600000000006</v>
      </c>
      <c r="G6" s="59">
        <v>79001</v>
      </c>
      <c r="H6" s="60">
        <v>350162.90500000003</v>
      </c>
    </row>
    <row r="7" spans="1:8" ht="14.1" customHeight="1">
      <c r="A7" s="139" t="s">
        <v>84</v>
      </c>
      <c r="B7" s="59">
        <v>26566.319</v>
      </c>
      <c r="C7" s="58">
        <v>83.471999999999994</v>
      </c>
      <c r="D7" s="58">
        <v>0</v>
      </c>
      <c r="E7" s="59">
        <v>4879.5999999999985</v>
      </c>
      <c r="F7" s="59">
        <v>13764.77</v>
      </c>
      <c r="G7" s="59">
        <v>19394.28</v>
      </c>
      <c r="H7" s="60">
        <v>64688.440999999999</v>
      </c>
    </row>
    <row r="8" spans="1:8" ht="14.1" customHeight="1">
      <c r="A8" s="139" t="s">
        <v>95</v>
      </c>
      <c r="B8" s="59">
        <v>58682.155999999995</v>
      </c>
      <c r="C8" s="59">
        <v>0</v>
      </c>
      <c r="D8" s="58">
        <v>0</v>
      </c>
      <c r="E8" s="59">
        <v>7894.66</v>
      </c>
      <c r="F8" s="59">
        <v>9943.7999999999993</v>
      </c>
      <c r="G8" s="59">
        <v>32817.120000000003</v>
      </c>
      <c r="H8" s="60">
        <v>109337.736</v>
      </c>
    </row>
    <row r="9" spans="1:8" ht="14.1" customHeight="1">
      <c r="A9" s="139" t="s">
        <v>64</v>
      </c>
      <c r="B9" s="59">
        <v>38237.616000000002</v>
      </c>
      <c r="C9" s="58">
        <v>0</v>
      </c>
      <c r="D9" s="59">
        <v>14817.14</v>
      </c>
      <c r="E9" s="59">
        <v>23086.37</v>
      </c>
      <c r="F9" s="59">
        <v>13960</v>
      </c>
      <c r="G9" s="59">
        <v>29323.82</v>
      </c>
      <c r="H9" s="60">
        <v>119424.946</v>
      </c>
    </row>
    <row r="10" spans="1:8" ht="14.1" customHeight="1">
      <c r="A10" s="139" t="s">
        <v>65</v>
      </c>
      <c r="B10" s="59">
        <v>30624.225999999999</v>
      </c>
      <c r="C10" s="58">
        <v>35.159999999999997</v>
      </c>
      <c r="D10" s="58">
        <v>33.44</v>
      </c>
      <c r="E10" s="59">
        <v>29372.560000000001</v>
      </c>
      <c r="F10" s="59">
        <v>15880.24</v>
      </c>
      <c r="G10" s="59">
        <v>29327.892999999996</v>
      </c>
      <c r="H10" s="60">
        <v>105273.519</v>
      </c>
    </row>
    <row r="11" spans="1:8" ht="14.1" customHeight="1">
      <c r="A11" s="139" t="s">
        <v>101</v>
      </c>
      <c r="B11" s="59">
        <v>10335</v>
      </c>
      <c r="C11" s="58">
        <v>97</v>
      </c>
      <c r="D11" s="58">
        <v>0</v>
      </c>
      <c r="E11" s="59">
        <v>6493</v>
      </c>
      <c r="F11" s="59">
        <v>5078</v>
      </c>
      <c r="G11" s="59">
        <v>10289</v>
      </c>
      <c r="H11" s="60">
        <v>32292</v>
      </c>
    </row>
    <row r="12" spans="1:8" ht="14.1" customHeight="1">
      <c r="A12" s="139" t="s">
        <v>67</v>
      </c>
      <c r="B12" s="59">
        <v>26350.997000000003</v>
      </c>
      <c r="C12" s="58">
        <v>66.411000000000001</v>
      </c>
      <c r="D12" s="58">
        <v>0</v>
      </c>
      <c r="E12" s="58">
        <v>301.79000000000002</v>
      </c>
      <c r="F12" s="59">
        <v>17678.5</v>
      </c>
      <c r="G12" s="59">
        <v>20973.913</v>
      </c>
      <c r="H12" s="60">
        <v>65371.611000000004</v>
      </c>
    </row>
    <row r="13" spans="1:8" s="7" customFormat="1" ht="14.1" customHeight="1">
      <c r="A13" s="139" t="s">
        <v>68</v>
      </c>
      <c r="B13" s="59">
        <v>45036</v>
      </c>
      <c r="C13" s="58">
        <v>0</v>
      </c>
      <c r="D13" s="58">
        <v>0</v>
      </c>
      <c r="E13" s="59">
        <v>4698.1299999999992</v>
      </c>
      <c r="F13" s="59">
        <v>18008.189999999999</v>
      </c>
      <c r="G13" s="59">
        <v>40279.68</v>
      </c>
      <c r="H13" s="60">
        <v>108022</v>
      </c>
    </row>
    <row r="14" spans="1:8" ht="14.1" customHeight="1">
      <c r="A14" s="139" t="s">
        <v>85</v>
      </c>
      <c r="B14" s="59">
        <v>262427.50400000013</v>
      </c>
      <c r="C14" s="59">
        <v>3570.9181000000008</v>
      </c>
      <c r="D14" s="59">
        <v>385242.04810000001</v>
      </c>
      <c r="E14" s="59">
        <v>43265.968000000008</v>
      </c>
      <c r="F14" s="59">
        <v>124407.04000000001</v>
      </c>
      <c r="G14" s="59">
        <v>151161.38999999998</v>
      </c>
      <c r="H14" s="60">
        <v>970074.86820000014</v>
      </c>
    </row>
    <row r="15" spans="1:8" ht="14.1" customHeight="1">
      <c r="A15" s="139" t="s">
        <v>102</v>
      </c>
      <c r="B15" s="59">
        <v>34437</v>
      </c>
      <c r="C15" s="58">
        <v>0</v>
      </c>
      <c r="D15" s="58">
        <v>0</v>
      </c>
      <c r="E15" s="58">
        <v>0</v>
      </c>
      <c r="F15" s="59">
        <v>10418.01</v>
      </c>
      <c r="G15" s="59">
        <v>8676.1</v>
      </c>
      <c r="H15" s="60">
        <v>53531.11</v>
      </c>
    </row>
    <row r="16" spans="1:8" ht="14.1" customHeight="1">
      <c r="A16" s="139" t="s">
        <v>71</v>
      </c>
      <c r="B16" s="59">
        <v>31619.340999999997</v>
      </c>
      <c r="C16" s="88">
        <v>0</v>
      </c>
      <c r="D16" s="59">
        <v>41140.909999999996</v>
      </c>
      <c r="E16" s="59">
        <v>2067.33</v>
      </c>
      <c r="F16" s="59">
        <v>21852.95</v>
      </c>
      <c r="G16" s="59">
        <v>38057.68</v>
      </c>
      <c r="H16" s="60">
        <v>134738.21099999998</v>
      </c>
    </row>
    <row r="17" spans="1:8" ht="14.1" customHeight="1">
      <c r="A17" s="139" t="s">
        <v>86</v>
      </c>
      <c r="B17" s="59">
        <v>7537</v>
      </c>
      <c r="C17" s="88">
        <v>0</v>
      </c>
      <c r="D17" s="58">
        <v>0</v>
      </c>
      <c r="E17" s="58">
        <v>0</v>
      </c>
      <c r="F17" s="59">
        <v>4705</v>
      </c>
      <c r="G17" s="59">
        <v>5929</v>
      </c>
      <c r="H17" s="60">
        <v>18171</v>
      </c>
    </row>
    <row r="18" spans="1:8" ht="14.1" customHeight="1">
      <c r="A18" s="139" t="s">
        <v>72</v>
      </c>
      <c r="B18" s="59">
        <v>94388.28</v>
      </c>
      <c r="C18" s="58">
        <v>233.23</v>
      </c>
      <c r="D18" s="58">
        <v>0</v>
      </c>
      <c r="E18" s="59">
        <v>50541.68</v>
      </c>
      <c r="F18" s="59">
        <v>121537.22</v>
      </c>
      <c r="G18" s="59">
        <v>78406.460000000006</v>
      </c>
      <c r="H18" s="60">
        <v>345106.87000000005</v>
      </c>
    </row>
    <row r="19" spans="1:8" ht="14.1" customHeight="1">
      <c r="A19" s="139" t="s">
        <v>73</v>
      </c>
      <c r="B19" s="59">
        <v>7473.7039175</v>
      </c>
      <c r="C19" s="58">
        <v>157.41212999999999</v>
      </c>
      <c r="D19" s="58">
        <v>0</v>
      </c>
      <c r="E19" s="59">
        <v>4671.12</v>
      </c>
      <c r="F19" s="59">
        <v>12400.939999999999</v>
      </c>
      <c r="G19" s="59">
        <v>21974.162</v>
      </c>
      <c r="H19" s="60">
        <v>46677.338047500001</v>
      </c>
    </row>
    <row r="20" spans="1:8" ht="14.1" customHeight="1">
      <c r="A20" s="139" t="s">
        <v>88</v>
      </c>
      <c r="B20" s="59">
        <v>24427</v>
      </c>
      <c r="C20" s="88">
        <v>0</v>
      </c>
      <c r="D20" s="59">
        <v>11390</v>
      </c>
      <c r="E20" s="59">
        <v>9985</v>
      </c>
      <c r="F20" s="59">
        <v>18471</v>
      </c>
      <c r="G20" s="59">
        <v>15520.71</v>
      </c>
      <c r="H20" s="60">
        <v>79793.709999999992</v>
      </c>
    </row>
    <row r="21" spans="1:8" ht="14.1" customHeight="1">
      <c r="A21" s="139" t="s">
        <v>89</v>
      </c>
      <c r="B21" s="59">
        <v>130614</v>
      </c>
      <c r="C21" s="88">
        <v>0</v>
      </c>
      <c r="D21" s="59">
        <v>14601.42</v>
      </c>
      <c r="E21" s="59">
        <v>10684.05</v>
      </c>
      <c r="F21" s="59">
        <v>33942.305209444239</v>
      </c>
      <c r="G21" s="59">
        <v>54402</v>
      </c>
      <c r="H21" s="60">
        <v>244243.77520944423</v>
      </c>
    </row>
    <row r="22" spans="1:8" ht="14.1" customHeight="1">
      <c r="A22" s="139" t="s">
        <v>74</v>
      </c>
      <c r="B22" s="59">
        <v>54032.311999999998</v>
      </c>
      <c r="C22" s="58">
        <v>500.86900000000003</v>
      </c>
      <c r="D22" s="59">
        <v>7806.25</v>
      </c>
      <c r="E22" s="59">
        <v>44224.56</v>
      </c>
      <c r="F22" s="59">
        <v>39795.83</v>
      </c>
      <c r="G22" s="59">
        <v>80368</v>
      </c>
      <c r="H22" s="60">
        <v>226727.821</v>
      </c>
    </row>
    <row r="23" spans="1:8" ht="14.1" customHeight="1">
      <c r="A23" s="139" t="s">
        <v>103</v>
      </c>
      <c r="B23" s="59">
        <v>2346.0700000000002</v>
      </c>
      <c r="C23" s="58">
        <v>0.61599999999999999</v>
      </c>
      <c r="D23" s="58">
        <v>0</v>
      </c>
      <c r="E23" s="58">
        <v>0</v>
      </c>
      <c r="F23" s="58"/>
      <c r="G23" s="58">
        <v>100</v>
      </c>
      <c r="H23" s="60">
        <v>2446.6860000000001</v>
      </c>
    </row>
    <row r="24" spans="1:8" ht="14.1" customHeight="1">
      <c r="A24" s="139" t="s">
        <v>104</v>
      </c>
      <c r="B24" s="59">
        <v>2227.6999999999998</v>
      </c>
      <c r="C24" s="107"/>
      <c r="D24" s="58">
        <v>0</v>
      </c>
      <c r="E24" s="58">
        <v>0</v>
      </c>
      <c r="F24" s="58"/>
      <c r="G24" s="58">
        <v>183.25</v>
      </c>
      <c r="H24" s="60">
        <v>2410.9499999999998</v>
      </c>
    </row>
    <row r="25" spans="1:8">
      <c r="A25" s="13"/>
      <c r="B25" s="59"/>
      <c r="C25" s="58"/>
      <c r="D25" s="58"/>
      <c r="E25" s="58"/>
      <c r="F25" s="58"/>
      <c r="G25" s="58"/>
      <c r="H25" s="60"/>
    </row>
    <row r="26" spans="1:8" ht="20.25" customHeight="1" thickBot="1">
      <c r="A26" s="70" t="s">
        <v>3</v>
      </c>
      <c r="B26" s="62">
        <v>988225.70991750003</v>
      </c>
      <c r="C26" s="62">
        <v>4745.0882300000003</v>
      </c>
      <c r="D26" s="62">
        <v>554108.20810000005</v>
      </c>
      <c r="E26" s="62">
        <v>255972.63799999995</v>
      </c>
      <c r="F26" s="62">
        <v>559258.39520944434</v>
      </c>
      <c r="G26" s="62">
        <v>716185.45799999998</v>
      </c>
      <c r="H26" s="63">
        <v>3078495.497456945</v>
      </c>
    </row>
    <row r="28" spans="1:8">
      <c r="A28" s="214" t="s">
        <v>30</v>
      </c>
      <c r="B28" s="214"/>
    </row>
    <row r="29" spans="1:8">
      <c r="A29" s="266"/>
      <c r="B29" s="266"/>
      <c r="C29" s="266"/>
      <c r="D29" s="266"/>
    </row>
  </sheetData>
  <customSheetViews>
    <customSheetView guid="{D9078923-52ED-4967-96FA-D31D5B162594}" scale="75" showPageBreaks="1" printArea="1" showRuler="0">
      <selection activeCell="A31" sqref="A31:B38"/>
      <pageMargins left="0.78740157480314965" right="0.78740157480314965" top="0.59055118110236227" bottom="0.98425196850393704" header="0" footer="0"/>
      <printOptions horizontalCentered="1"/>
      <pageSetup paperSize="9" scale="75" orientation="portrait" horizontalDpi="300" verticalDpi="300" r:id="rId1"/>
      <headerFooter alignWithMargins="0"/>
    </customSheetView>
  </customSheetViews>
  <mergeCells count="4">
    <mergeCell ref="A28:B28"/>
    <mergeCell ref="A3:H3"/>
    <mergeCell ref="A1:H1"/>
    <mergeCell ref="A29:D29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71" orientation="landscape" horizontalDpi="300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H20"/>
  <sheetViews>
    <sheetView view="pageBreakPreview" zoomScale="80" zoomScaleNormal="75" workbookViewId="0">
      <selection activeCell="D19" sqref="D19"/>
    </sheetView>
  </sheetViews>
  <sheetFormatPr baseColWidth="10" defaultRowHeight="12.75"/>
  <cols>
    <col min="1" max="1" width="34.85546875" customWidth="1"/>
    <col min="2" max="2" width="18.7109375" style="26" customWidth="1"/>
    <col min="3" max="8" width="18.7109375" customWidth="1"/>
  </cols>
  <sheetData>
    <row r="1" spans="1:8" ht="18">
      <c r="A1" s="211" t="s">
        <v>0</v>
      </c>
      <c r="B1" s="211"/>
      <c r="C1" s="211"/>
      <c r="D1" s="211"/>
      <c r="E1" s="211"/>
      <c r="F1" s="211"/>
      <c r="G1" s="211"/>
      <c r="H1" s="211"/>
    </row>
    <row r="3" spans="1:8" ht="15" customHeight="1">
      <c r="A3" s="212" t="s">
        <v>175</v>
      </c>
      <c r="B3" s="212"/>
      <c r="C3" s="212"/>
      <c r="D3" s="212"/>
      <c r="E3" s="212"/>
      <c r="F3" s="212"/>
      <c r="G3" s="212"/>
      <c r="H3" s="212"/>
    </row>
    <row r="4" spans="1:8" ht="13.5" thickBot="1">
      <c r="A4" s="2"/>
      <c r="B4" s="8"/>
      <c r="C4" s="2"/>
    </row>
    <row r="5" spans="1:8" s="18" customFormat="1" ht="22.5" customHeight="1">
      <c r="A5" s="224" t="s">
        <v>61</v>
      </c>
      <c r="B5" s="227" t="s">
        <v>107</v>
      </c>
      <c r="C5" s="275" t="s">
        <v>108</v>
      </c>
      <c r="D5" s="275"/>
      <c r="E5" s="275" t="s">
        <v>109</v>
      </c>
      <c r="F5" s="275"/>
      <c r="G5" s="275" t="s">
        <v>110</v>
      </c>
      <c r="H5" s="276"/>
    </row>
    <row r="6" spans="1:8" s="18" customFormat="1">
      <c r="A6" s="225"/>
      <c r="B6" s="236"/>
      <c r="C6" s="277" t="s">
        <v>111</v>
      </c>
      <c r="D6" s="277" t="s">
        <v>112</v>
      </c>
      <c r="E6" s="277" t="s">
        <v>113</v>
      </c>
      <c r="F6" s="277" t="s">
        <v>114</v>
      </c>
      <c r="G6" s="77" t="s">
        <v>115</v>
      </c>
      <c r="H6" s="279" t="s">
        <v>116</v>
      </c>
    </row>
    <row r="7" spans="1:8" s="18" customFormat="1">
      <c r="A7" s="225"/>
      <c r="B7" s="236"/>
      <c r="C7" s="277"/>
      <c r="D7" s="277"/>
      <c r="E7" s="277"/>
      <c r="F7" s="277"/>
      <c r="G7" s="77" t="s">
        <v>117</v>
      </c>
      <c r="H7" s="279"/>
    </row>
    <row r="8" spans="1:8" s="18" customFormat="1" ht="13.5" thickBot="1">
      <c r="A8" s="226"/>
      <c r="B8" s="235"/>
      <c r="C8" s="278"/>
      <c r="D8" s="278"/>
      <c r="E8" s="278"/>
      <c r="F8" s="278"/>
      <c r="G8" s="78" t="s">
        <v>118</v>
      </c>
      <c r="H8" s="280"/>
    </row>
    <row r="9" spans="1:8" s="19" customFormat="1" ht="20.25" customHeight="1">
      <c r="A9" s="175" t="s">
        <v>64</v>
      </c>
      <c r="B9" s="177">
        <v>1</v>
      </c>
      <c r="C9" s="178">
        <v>4</v>
      </c>
      <c r="D9" s="179">
        <v>732000</v>
      </c>
      <c r="E9" s="179">
        <v>437106</v>
      </c>
      <c r="F9" s="58">
        <v>54214</v>
      </c>
      <c r="G9" s="180">
        <v>265164532</v>
      </c>
      <c r="H9" s="181">
        <v>159869</v>
      </c>
    </row>
    <row r="10" spans="1:8" s="19" customFormat="1" ht="14.1" customHeight="1">
      <c r="A10" s="176" t="s">
        <v>101</v>
      </c>
      <c r="B10" s="58">
        <v>1</v>
      </c>
      <c r="C10" s="182">
        <v>1</v>
      </c>
      <c r="D10" s="183">
        <v>96000</v>
      </c>
      <c r="E10" s="182">
        <v>0</v>
      </c>
      <c r="F10" s="183">
        <v>127052</v>
      </c>
      <c r="G10" s="183">
        <v>80322563</v>
      </c>
      <c r="H10" s="184">
        <v>19869</v>
      </c>
    </row>
    <row r="11" spans="1:8" s="19" customFormat="1" ht="14.1" customHeight="1">
      <c r="A11" s="176" t="s">
        <v>85</v>
      </c>
      <c r="B11" s="58">
        <v>4</v>
      </c>
      <c r="C11" s="182">
        <v>9</v>
      </c>
      <c r="D11" s="183">
        <v>690620</v>
      </c>
      <c r="E11" s="183">
        <v>368678.04</v>
      </c>
      <c r="F11" s="183">
        <v>191634.78</v>
      </c>
      <c r="G11" s="183">
        <v>231269960</v>
      </c>
      <c r="H11" s="184">
        <v>153396.08000000002</v>
      </c>
    </row>
    <row r="12" spans="1:8" s="19" customFormat="1" ht="14.1" customHeight="1">
      <c r="A12" s="176" t="s">
        <v>71</v>
      </c>
      <c r="B12" s="58">
        <v>1</v>
      </c>
      <c r="C12" s="182">
        <v>2</v>
      </c>
      <c r="D12" s="183">
        <v>533742</v>
      </c>
      <c r="E12" s="182">
        <v>0</v>
      </c>
      <c r="F12" s="183">
        <v>329489.32</v>
      </c>
      <c r="G12" s="183">
        <v>361156200</v>
      </c>
      <c r="H12" s="184">
        <v>122856.09</v>
      </c>
    </row>
    <row r="13" spans="1:8" s="19" customFormat="1" ht="14.1" customHeight="1">
      <c r="A13" s="176" t="s">
        <v>72</v>
      </c>
      <c r="B13" s="58">
        <v>1</v>
      </c>
      <c r="C13" s="182">
        <v>3</v>
      </c>
      <c r="D13" s="183">
        <v>300000</v>
      </c>
      <c r="E13" s="182">
        <v>0</v>
      </c>
      <c r="F13" s="183"/>
      <c r="G13" s="59">
        <v>166976700</v>
      </c>
      <c r="H13" s="184">
        <v>26175</v>
      </c>
    </row>
    <row r="14" spans="1:8" s="19" customFormat="1" ht="14.1" customHeight="1">
      <c r="A14" s="176" t="s">
        <v>89</v>
      </c>
      <c r="B14" s="58">
        <v>1</v>
      </c>
      <c r="C14" s="182">
        <v>1</v>
      </c>
      <c r="D14" s="183">
        <v>245910</v>
      </c>
      <c r="E14" s="183">
        <v>206420</v>
      </c>
      <c r="F14" s="183">
        <v>4266.90379310345</v>
      </c>
      <c r="G14" s="183">
        <v>431000000</v>
      </c>
      <c r="H14" s="185">
        <v>40644.699999999997</v>
      </c>
    </row>
    <row r="15" spans="1:8" s="19" customFormat="1" ht="14.1" customHeight="1">
      <c r="A15" s="176" t="s">
        <v>104</v>
      </c>
      <c r="B15" s="58">
        <v>1</v>
      </c>
      <c r="C15" s="58">
        <v>1</v>
      </c>
      <c r="D15" s="58">
        <v>47000</v>
      </c>
      <c r="E15" s="58">
        <v>39244</v>
      </c>
      <c r="F15" s="58">
        <v>0</v>
      </c>
      <c r="G15" s="186">
        <v>11499000</v>
      </c>
      <c r="H15" s="185">
        <v>9280</v>
      </c>
    </row>
    <row r="16" spans="1:8">
      <c r="A16" s="72"/>
      <c r="B16" s="74"/>
      <c r="C16" s="74"/>
      <c r="D16" s="75"/>
      <c r="E16" s="75"/>
      <c r="F16" s="75"/>
      <c r="G16" s="75"/>
      <c r="H16" s="76"/>
    </row>
    <row r="17" spans="1:8" ht="13.5" thickBot="1">
      <c r="A17" s="73" t="s">
        <v>3</v>
      </c>
      <c r="B17" s="187">
        <v>10</v>
      </c>
      <c r="C17" s="188">
        <v>21</v>
      </c>
      <c r="D17" s="189">
        <v>2645272</v>
      </c>
      <c r="E17" s="189">
        <v>1051448.04</v>
      </c>
      <c r="F17" s="189">
        <v>706657.0037931035</v>
      </c>
      <c r="G17" s="189">
        <v>1547388955</v>
      </c>
      <c r="H17" s="190">
        <v>532089.87000000011</v>
      </c>
    </row>
    <row r="18" spans="1:8">
      <c r="A18" s="220"/>
      <c r="B18" s="220"/>
      <c r="C18" s="220"/>
      <c r="D18" s="220"/>
      <c r="E18" s="220"/>
      <c r="F18" s="220"/>
      <c r="G18" s="220"/>
      <c r="H18" s="220"/>
    </row>
    <row r="19" spans="1:8">
      <c r="A19" s="214" t="s">
        <v>30</v>
      </c>
      <c r="B19" s="214"/>
    </row>
    <row r="20" spans="1:8">
      <c r="A20" s="266"/>
      <c r="B20" s="266"/>
      <c r="C20" s="266"/>
      <c r="D20" s="266"/>
    </row>
  </sheetData>
  <customSheetViews>
    <customSheetView guid="{D9078923-52ED-4967-96FA-D31D5B162594}" scale="75" showPageBreaks="1" printArea="1" showRuler="0">
      <selection activeCell="G57" sqref="G57:G58"/>
      <pageMargins left="0.78740157480314965" right="0.78740157480314965" top="0.59055118110236227" bottom="0.98425196850393704" header="0" footer="0"/>
      <printOptions horizontalCentered="1"/>
      <pageSetup paperSize="9" scale="75" orientation="portrait" horizontalDpi="300" verticalDpi="300" r:id="rId1"/>
      <headerFooter alignWithMargins="0"/>
    </customSheetView>
  </customSheetViews>
  <mergeCells count="15">
    <mergeCell ref="A1:H1"/>
    <mergeCell ref="A3:H3"/>
    <mergeCell ref="E5:F5"/>
    <mergeCell ref="G5:H5"/>
    <mergeCell ref="A20:D20"/>
    <mergeCell ref="E6:E8"/>
    <mergeCell ref="F6:F8"/>
    <mergeCell ref="H6:H8"/>
    <mergeCell ref="A5:A8"/>
    <mergeCell ref="B5:B8"/>
    <mergeCell ref="C5:D5"/>
    <mergeCell ref="A18:H18"/>
    <mergeCell ref="A19:B19"/>
    <mergeCell ref="C6:C8"/>
    <mergeCell ref="D6:D8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49" orientation="portrait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I31"/>
  <sheetViews>
    <sheetView view="pageBreakPreview" zoomScale="75" zoomScaleNormal="75" workbookViewId="0">
      <selection activeCell="D29" sqref="D29"/>
    </sheetView>
  </sheetViews>
  <sheetFormatPr baseColWidth="10" defaultRowHeight="12.75"/>
  <cols>
    <col min="1" max="1" width="40.5703125" customWidth="1"/>
    <col min="2" max="9" width="18.7109375" customWidth="1"/>
  </cols>
  <sheetData>
    <row r="1" spans="1:9" ht="18">
      <c r="A1" s="211" t="s">
        <v>0</v>
      </c>
      <c r="B1" s="211"/>
      <c r="C1" s="211"/>
      <c r="D1" s="211"/>
      <c r="E1" s="211"/>
      <c r="F1" s="211"/>
      <c r="G1" s="211"/>
      <c r="H1" s="211"/>
      <c r="I1" s="211"/>
    </row>
    <row r="3" spans="1:9" ht="24.75" customHeight="1">
      <c r="A3" s="212" t="s">
        <v>176</v>
      </c>
      <c r="B3" s="212"/>
      <c r="C3" s="212"/>
      <c r="D3" s="212"/>
      <c r="E3" s="212"/>
      <c r="F3" s="212"/>
      <c r="G3" s="212"/>
      <c r="H3" s="212"/>
      <c r="I3" s="212"/>
    </row>
    <row r="4" spans="1:9" ht="13.5" thickBot="1">
      <c r="A4" s="2"/>
      <c r="B4" s="2"/>
      <c r="C4" s="2"/>
      <c r="D4" s="2"/>
      <c r="E4" s="2"/>
      <c r="F4" s="2"/>
    </row>
    <row r="5" spans="1:9" s="18" customFormat="1" ht="13.5" customHeight="1">
      <c r="A5" s="284" t="s">
        <v>61</v>
      </c>
      <c r="B5" s="281" t="s">
        <v>119</v>
      </c>
      <c r="C5" s="287" t="s">
        <v>109</v>
      </c>
      <c r="D5" s="288"/>
      <c r="E5" s="288"/>
      <c r="F5" s="289"/>
      <c r="G5" s="281" t="s">
        <v>122</v>
      </c>
      <c r="H5" s="281" t="s">
        <v>123</v>
      </c>
      <c r="I5" s="283" t="s">
        <v>124</v>
      </c>
    </row>
    <row r="6" spans="1:9" s="18" customFormat="1">
      <c r="A6" s="285"/>
      <c r="B6" s="277"/>
      <c r="C6" s="290"/>
      <c r="D6" s="291"/>
      <c r="E6" s="291"/>
      <c r="F6" s="292"/>
      <c r="G6" s="277"/>
      <c r="H6" s="277"/>
      <c r="I6" s="279"/>
    </row>
    <row r="7" spans="1:9" s="18" customFormat="1">
      <c r="A7" s="285"/>
      <c r="B7" s="277"/>
      <c r="C7" s="290"/>
      <c r="D7" s="291"/>
      <c r="E7" s="291"/>
      <c r="F7" s="292"/>
      <c r="G7" s="277"/>
      <c r="H7" s="277"/>
      <c r="I7" s="279"/>
    </row>
    <row r="8" spans="1:9" s="18" customFormat="1" ht="12.75" customHeight="1">
      <c r="A8" s="285"/>
      <c r="B8" s="277"/>
      <c r="C8" s="282" t="s">
        <v>149</v>
      </c>
      <c r="D8" s="282" t="s">
        <v>120</v>
      </c>
      <c r="E8" s="282" t="s">
        <v>62</v>
      </c>
      <c r="F8" s="282" t="s">
        <v>121</v>
      </c>
      <c r="G8" s="277"/>
      <c r="H8" s="277"/>
      <c r="I8" s="279"/>
    </row>
    <row r="9" spans="1:9" s="18" customFormat="1" ht="31.5" customHeight="1" thickBot="1">
      <c r="A9" s="286"/>
      <c r="B9" s="278"/>
      <c r="C9" s="278"/>
      <c r="D9" s="278"/>
      <c r="E9" s="278"/>
      <c r="F9" s="278"/>
      <c r="G9" s="278"/>
      <c r="H9" s="278"/>
      <c r="I9" s="280"/>
    </row>
    <row r="10" spans="1:9" s="19" customFormat="1" ht="30" customHeight="1">
      <c r="A10" s="71" t="s">
        <v>63</v>
      </c>
      <c r="B10" s="191">
        <v>24</v>
      </c>
      <c r="C10" s="191">
        <v>821109.53599999985</v>
      </c>
      <c r="D10" s="115">
        <v>267428.92499999993</v>
      </c>
      <c r="E10" s="115">
        <v>45716.61</v>
      </c>
      <c r="F10" s="115">
        <v>2346172.3180000004</v>
      </c>
      <c r="G10" s="117">
        <v>10</v>
      </c>
      <c r="H10" s="115">
        <v>104279021.8560646</v>
      </c>
      <c r="I10" s="192">
        <v>126775479</v>
      </c>
    </row>
    <row r="11" spans="1:9" s="19" customFormat="1" ht="14.1" customHeight="1">
      <c r="A11" s="71" t="s">
        <v>84</v>
      </c>
      <c r="B11" s="191">
        <v>8</v>
      </c>
      <c r="C11" s="191">
        <v>211020.93700000003</v>
      </c>
      <c r="D11" s="115">
        <v>14616.900000000001</v>
      </c>
      <c r="E11" s="115">
        <v>0</v>
      </c>
      <c r="F11" s="115">
        <v>157511</v>
      </c>
      <c r="G11" s="117">
        <v>0</v>
      </c>
      <c r="H11" s="117"/>
      <c r="I11" s="193"/>
    </row>
    <row r="12" spans="1:9" s="19" customFormat="1" ht="14.1" customHeight="1">
      <c r="A12" s="71" t="s">
        <v>95</v>
      </c>
      <c r="B12" s="191">
        <v>1</v>
      </c>
      <c r="C12" s="191">
        <v>379965.25</v>
      </c>
      <c r="D12" s="115">
        <v>17666.800000000003</v>
      </c>
      <c r="E12" s="115">
        <v>39068.120000000003</v>
      </c>
      <c r="F12" s="117">
        <v>8742.64</v>
      </c>
      <c r="G12" s="117">
        <v>1</v>
      </c>
      <c r="H12" s="115"/>
      <c r="I12" s="192"/>
    </row>
    <row r="13" spans="1:9" s="19" customFormat="1" ht="14.1" customHeight="1">
      <c r="A13" s="71" t="s">
        <v>64</v>
      </c>
      <c r="B13" s="191">
        <v>2</v>
      </c>
      <c r="C13" s="191">
        <v>101099.95</v>
      </c>
      <c r="D13" s="115">
        <v>14430.629999999997</v>
      </c>
      <c r="E13" s="115">
        <v>3788.62</v>
      </c>
      <c r="F13" s="115">
        <v>30410.31</v>
      </c>
      <c r="G13" s="117">
        <v>1</v>
      </c>
      <c r="H13" s="108"/>
      <c r="I13" s="108"/>
    </row>
    <row r="14" spans="1:9" s="19" customFormat="1" ht="14.1" customHeight="1">
      <c r="A14" s="71" t="s">
        <v>65</v>
      </c>
      <c r="B14" s="191">
        <v>8</v>
      </c>
      <c r="C14" s="191">
        <v>649646.82000000007</v>
      </c>
      <c r="D14" s="115">
        <v>104329.925</v>
      </c>
      <c r="E14" s="115">
        <v>82010.820000000007</v>
      </c>
      <c r="F14" s="115">
        <v>191744.47499999998</v>
      </c>
      <c r="G14" s="117">
        <v>2</v>
      </c>
      <c r="H14" s="115">
        <v>5450179</v>
      </c>
      <c r="I14" s="192">
        <v>8190269</v>
      </c>
    </row>
    <row r="15" spans="1:9" s="19" customFormat="1" ht="14.1" customHeight="1">
      <c r="A15" s="71" t="s">
        <v>101</v>
      </c>
      <c r="B15" s="191">
        <v>1</v>
      </c>
      <c r="C15" s="191">
        <v>17284</v>
      </c>
      <c r="D15" s="115">
        <v>16257</v>
      </c>
      <c r="E15" s="115">
        <v>71</v>
      </c>
      <c r="F15" s="115">
        <v>50715</v>
      </c>
      <c r="G15" s="117">
        <v>1</v>
      </c>
      <c r="H15" s="115">
        <v>6798496</v>
      </c>
      <c r="I15" s="192">
        <v>12227494</v>
      </c>
    </row>
    <row r="16" spans="1:9" s="19" customFormat="1" ht="14.1" customHeight="1">
      <c r="A16" s="71" t="s">
        <v>67</v>
      </c>
      <c r="B16" s="191">
        <v>7</v>
      </c>
      <c r="C16" s="191">
        <v>193922.38999999998</v>
      </c>
      <c r="D16" s="115">
        <v>23224.94</v>
      </c>
      <c r="E16" s="115">
        <v>0</v>
      </c>
      <c r="F16" s="115">
        <v>420450.02</v>
      </c>
      <c r="G16" s="117">
        <v>4</v>
      </c>
      <c r="H16" s="194">
        <v>21957015</v>
      </c>
      <c r="I16" s="194">
        <v>33197294</v>
      </c>
    </row>
    <row r="17" spans="1:9" s="19" customFormat="1" ht="14.1" customHeight="1">
      <c r="A17" s="71" t="s">
        <v>68</v>
      </c>
      <c r="B17" s="191">
        <v>10</v>
      </c>
      <c r="C17" s="191">
        <v>1717.69</v>
      </c>
      <c r="D17" s="115">
        <v>31308.16</v>
      </c>
      <c r="E17" s="115">
        <v>0</v>
      </c>
      <c r="F17" s="115">
        <v>654142.66</v>
      </c>
      <c r="G17" s="117">
        <v>1</v>
      </c>
      <c r="H17" s="115">
        <v>3388240</v>
      </c>
      <c r="I17" s="192">
        <v>5084690</v>
      </c>
    </row>
    <row r="18" spans="1:9" s="19" customFormat="1" ht="14.1" customHeight="1">
      <c r="A18" s="71" t="s">
        <v>85</v>
      </c>
      <c r="B18" s="191">
        <v>25</v>
      </c>
      <c r="C18" s="191">
        <v>891559.74000000011</v>
      </c>
      <c r="D18" s="115">
        <v>67674.149999999994</v>
      </c>
      <c r="E18" s="195"/>
      <c r="F18" s="196">
        <v>101891.46</v>
      </c>
      <c r="G18" s="117">
        <v>25</v>
      </c>
      <c r="H18" s="196">
        <v>27186478.239999998</v>
      </c>
      <c r="I18" s="194">
        <v>9657236</v>
      </c>
    </row>
    <row r="19" spans="1:9" s="19" customFormat="1" ht="14.1" customHeight="1">
      <c r="A19" s="71" t="s">
        <v>102</v>
      </c>
      <c r="B19" s="191">
        <v>7</v>
      </c>
      <c r="C19" s="191">
        <v>0</v>
      </c>
      <c r="D19" s="115">
        <v>25640.16</v>
      </c>
      <c r="E19" s="115">
        <v>0</v>
      </c>
      <c r="F19" s="115">
        <v>273005.81</v>
      </c>
      <c r="G19" s="117">
        <v>2</v>
      </c>
      <c r="H19" s="115">
        <v>1074227</v>
      </c>
      <c r="I19" s="192">
        <v>3348796</v>
      </c>
    </row>
    <row r="20" spans="1:9" s="19" customFormat="1" ht="14.1" customHeight="1">
      <c r="A20" s="71" t="s">
        <v>71</v>
      </c>
      <c r="B20" s="191">
        <v>2</v>
      </c>
      <c r="C20" s="191">
        <v>186072.51</v>
      </c>
      <c r="D20" s="115">
        <v>0</v>
      </c>
      <c r="E20" s="117">
        <v>0</v>
      </c>
      <c r="F20" s="115">
        <v>44751.899999999994</v>
      </c>
      <c r="G20" s="117">
        <v>2</v>
      </c>
      <c r="H20" s="196">
        <v>7369945.3600000003</v>
      </c>
      <c r="I20" s="192">
        <v>3343905</v>
      </c>
    </row>
    <row r="21" spans="1:9" s="19" customFormat="1" ht="14.1" customHeight="1">
      <c r="A21" s="71" t="s">
        <v>86</v>
      </c>
      <c r="B21" s="191">
        <v>2</v>
      </c>
      <c r="C21" s="191">
        <v>0</v>
      </c>
      <c r="D21" s="109">
        <v>0</v>
      </c>
      <c r="E21" s="195"/>
      <c r="F21" s="115">
        <v>57796</v>
      </c>
      <c r="G21" s="117">
        <v>2</v>
      </c>
      <c r="H21" s="115">
        <v>5170966.91</v>
      </c>
      <c r="I21" s="192">
        <v>4738265</v>
      </c>
    </row>
    <row r="22" spans="1:9" s="19" customFormat="1" ht="14.1" customHeight="1">
      <c r="A22" s="71" t="s">
        <v>72</v>
      </c>
      <c r="B22" s="191">
        <v>4</v>
      </c>
      <c r="C22" s="191">
        <v>980368.26000000013</v>
      </c>
      <c r="D22" s="115">
        <v>375478.93</v>
      </c>
      <c r="E22" s="115">
        <v>0</v>
      </c>
      <c r="F22" s="115">
        <v>593395.31999999995</v>
      </c>
      <c r="G22" s="117">
        <v>4</v>
      </c>
      <c r="H22" s="115">
        <v>105989076</v>
      </c>
      <c r="I22" s="192">
        <v>119613509</v>
      </c>
    </row>
    <row r="23" spans="1:9" s="19" customFormat="1" ht="14.1" customHeight="1">
      <c r="A23" s="71" t="s">
        <v>73</v>
      </c>
      <c r="B23" s="191">
        <v>4</v>
      </c>
      <c r="C23" s="191">
        <v>36093</v>
      </c>
      <c r="D23" s="115">
        <v>11031.6</v>
      </c>
      <c r="E23" s="115">
        <v>0</v>
      </c>
      <c r="F23" s="115">
        <v>485792.66519999999</v>
      </c>
      <c r="G23" s="117">
        <v>4</v>
      </c>
      <c r="H23" s="59">
        <v>21114450</v>
      </c>
      <c r="I23" s="108"/>
    </row>
    <row r="24" spans="1:9" s="19" customFormat="1" ht="14.1" customHeight="1">
      <c r="A24" s="71" t="s">
        <v>88</v>
      </c>
      <c r="B24" s="191">
        <v>3</v>
      </c>
      <c r="C24" s="191">
        <v>109752</v>
      </c>
      <c r="D24" s="115">
        <v>4324</v>
      </c>
      <c r="E24" s="117">
        <v>0</v>
      </c>
      <c r="F24" s="115">
        <v>44130</v>
      </c>
      <c r="G24" s="117">
        <v>2</v>
      </c>
      <c r="H24" s="115">
        <v>11614156</v>
      </c>
      <c r="I24" s="192">
        <v>5036665</v>
      </c>
    </row>
    <row r="25" spans="1:9" s="19" customFormat="1" ht="14.1" customHeight="1">
      <c r="A25" s="71" t="s">
        <v>89</v>
      </c>
      <c r="B25" s="191">
        <v>6</v>
      </c>
      <c r="C25" s="191">
        <v>458768</v>
      </c>
      <c r="D25" s="196">
        <v>0</v>
      </c>
      <c r="E25" s="196"/>
      <c r="F25" s="196"/>
      <c r="G25" s="117">
        <v>4</v>
      </c>
      <c r="H25" s="110"/>
      <c r="I25" s="192">
        <v>19662000</v>
      </c>
    </row>
    <row r="26" spans="1:9" s="154" customFormat="1" ht="14.1" customHeight="1">
      <c r="A26" s="71" t="s">
        <v>74</v>
      </c>
      <c r="B26" s="191">
        <v>17</v>
      </c>
      <c r="C26" s="191">
        <v>891</v>
      </c>
      <c r="D26" s="115">
        <v>7150.7869999999994</v>
      </c>
      <c r="E26" s="115">
        <v>0</v>
      </c>
      <c r="F26" s="115">
        <v>1172350.51</v>
      </c>
      <c r="G26" s="117">
        <v>10</v>
      </c>
      <c r="H26" s="115">
        <v>0</v>
      </c>
      <c r="I26" s="192">
        <v>0</v>
      </c>
    </row>
    <row r="27" spans="1:9" s="7" customFormat="1" ht="12.75" customHeight="1">
      <c r="A27" s="79"/>
      <c r="B27" s="81"/>
      <c r="C27" s="81"/>
      <c r="D27" s="81"/>
      <c r="E27" s="81"/>
      <c r="F27" s="82"/>
      <c r="G27" s="83"/>
      <c r="H27" s="83"/>
      <c r="I27" s="84"/>
    </row>
    <row r="28" spans="1:9" s="7" customFormat="1" ht="22.5" customHeight="1" thickBot="1">
      <c r="A28" s="80" t="s">
        <v>3</v>
      </c>
      <c r="B28" s="197">
        <v>131</v>
      </c>
      <c r="C28" s="197">
        <v>5869517</v>
      </c>
      <c r="D28" s="197">
        <v>1105440</v>
      </c>
      <c r="E28" s="197">
        <v>170655.17</v>
      </c>
      <c r="F28" s="197">
        <v>6514173</v>
      </c>
      <c r="G28" s="197">
        <v>75</v>
      </c>
      <c r="H28" s="197">
        <v>321392251.36606467</v>
      </c>
      <c r="I28" s="198">
        <v>350875602</v>
      </c>
    </row>
    <row r="30" spans="1:9">
      <c r="A30" s="214" t="s">
        <v>30</v>
      </c>
      <c r="B30" s="214"/>
      <c r="C30" s="68"/>
    </row>
    <row r="31" spans="1:9">
      <c r="A31" s="266"/>
      <c r="B31" s="266"/>
      <c r="C31" s="266"/>
      <c r="D31" s="266"/>
      <c r="E31" s="266"/>
    </row>
  </sheetData>
  <customSheetViews>
    <customSheetView guid="{D9078923-52ED-4967-96FA-D31D5B162594}" scale="75" showPageBreaks="1" printArea="1" showRuler="0">
      <selection activeCell="L25" sqref="L25"/>
      <pageMargins left="0.78740157480314965" right="0.78740157480314965" top="0.59055118110236227" bottom="0.98425196850393704" header="0" footer="0"/>
      <printOptions horizontalCentered="1"/>
      <pageSetup paperSize="9" scale="75" orientation="portrait" horizontalDpi="300" verticalDpi="300" r:id="rId1"/>
      <headerFooter alignWithMargins="0"/>
    </customSheetView>
  </customSheetViews>
  <mergeCells count="14">
    <mergeCell ref="A31:E31"/>
    <mergeCell ref="A30:B30"/>
    <mergeCell ref="A3:I3"/>
    <mergeCell ref="A1:I1"/>
    <mergeCell ref="B5:B9"/>
    <mergeCell ref="D8:D9"/>
    <mergeCell ref="E8:E9"/>
    <mergeCell ref="F8:F9"/>
    <mergeCell ref="G5:G9"/>
    <mergeCell ref="H5:H9"/>
    <mergeCell ref="I5:I9"/>
    <mergeCell ref="A5:A9"/>
    <mergeCell ref="C5:F7"/>
    <mergeCell ref="C8:C9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65" orientation="landscape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J34"/>
  <sheetViews>
    <sheetView view="pageBreakPreview" zoomScale="75" zoomScaleNormal="75" workbookViewId="0">
      <selection activeCell="G28" sqref="G28"/>
    </sheetView>
  </sheetViews>
  <sheetFormatPr baseColWidth="10" defaultRowHeight="12.75"/>
  <cols>
    <col min="1" max="1" width="39.5703125" customWidth="1"/>
    <col min="2" max="2" width="21.7109375" customWidth="1"/>
    <col min="3" max="3" width="22" customWidth="1"/>
    <col min="4" max="4" width="18.5703125" customWidth="1"/>
    <col min="5" max="5" width="19" customWidth="1"/>
    <col min="6" max="6" width="16.28515625" customWidth="1"/>
    <col min="7" max="7" width="15.42578125" customWidth="1"/>
    <col min="8" max="8" width="15.7109375" customWidth="1"/>
    <col min="9" max="9" width="15.5703125" customWidth="1"/>
    <col min="10" max="10" width="14.42578125" customWidth="1"/>
  </cols>
  <sheetData>
    <row r="1" spans="1:10" ht="18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>
      <c r="A2" s="22"/>
      <c r="B2" s="22"/>
      <c r="C2" s="22"/>
      <c r="D2" s="22"/>
      <c r="E2" s="22"/>
    </row>
    <row r="3" spans="1:10" ht="23.25" customHeight="1">
      <c r="A3" s="212" t="s">
        <v>150</v>
      </c>
      <c r="B3" s="212"/>
      <c r="C3" s="212"/>
      <c r="D3" s="212"/>
      <c r="E3" s="212"/>
      <c r="F3" s="212"/>
      <c r="G3" s="212"/>
      <c r="H3" s="212"/>
      <c r="I3" s="212"/>
      <c r="J3" s="212"/>
    </row>
    <row r="4" spans="1:10" ht="13.5" thickBot="1">
      <c r="A4" s="2"/>
      <c r="B4" s="2"/>
      <c r="C4" s="2"/>
    </row>
    <row r="5" spans="1:10" ht="22.5" customHeight="1">
      <c r="A5" s="284" t="s">
        <v>61</v>
      </c>
      <c r="B5" s="227" t="s">
        <v>158</v>
      </c>
      <c r="C5" s="293" t="s">
        <v>151</v>
      </c>
      <c r="D5" s="293"/>
      <c r="E5" s="293"/>
      <c r="F5" s="293"/>
      <c r="G5" s="293"/>
      <c r="H5" s="293"/>
      <c r="I5" s="293"/>
      <c r="J5" s="273"/>
    </row>
    <row r="6" spans="1:10" ht="33.75" customHeight="1">
      <c r="A6" s="285"/>
      <c r="B6" s="236"/>
      <c r="C6" s="294" t="s">
        <v>152</v>
      </c>
      <c r="D6" s="294"/>
      <c r="E6" s="294" t="s">
        <v>153</v>
      </c>
      <c r="F6" s="294"/>
      <c r="G6" s="294" t="s">
        <v>154</v>
      </c>
      <c r="H6" s="294"/>
      <c r="I6" s="294" t="s">
        <v>155</v>
      </c>
      <c r="J6" s="295"/>
    </row>
    <row r="7" spans="1:10" ht="41.25" customHeight="1" thickBot="1">
      <c r="A7" s="286"/>
      <c r="B7" s="235"/>
      <c r="C7" s="111" t="s">
        <v>156</v>
      </c>
      <c r="D7" s="111" t="s">
        <v>157</v>
      </c>
      <c r="E7" s="111" t="s">
        <v>156</v>
      </c>
      <c r="F7" s="111" t="s">
        <v>157</v>
      </c>
      <c r="G7" s="111" t="s">
        <v>156</v>
      </c>
      <c r="H7" s="111" t="s">
        <v>157</v>
      </c>
      <c r="I7" s="111" t="s">
        <v>156</v>
      </c>
      <c r="J7" s="112" t="s">
        <v>157</v>
      </c>
    </row>
    <row r="8" spans="1:10" s="19" customFormat="1" ht="27.75" customHeight="1">
      <c r="A8" s="71" t="s">
        <v>63</v>
      </c>
      <c r="B8" s="115">
        <v>110109</v>
      </c>
      <c r="C8" s="115">
        <v>93892</v>
      </c>
      <c r="D8" s="116">
        <v>0.85</v>
      </c>
      <c r="E8" s="115">
        <v>14315</v>
      </c>
      <c r="F8" s="116">
        <v>0.13</v>
      </c>
      <c r="G8" s="117">
        <v>0</v>
      </c>
      <c r="H8" s="116">
        <v>0</v>
      </c>
      <c r="I8" s="115">
        <v>1902</v>
      </c>
      <c r="J8" s="118">
        <v>0.02</v>
      </c>
    </row>
    <row r="9" spans="1:10" s="19" customFormat="1" ht="14.1" customHeight="1">
      <c r="A9" s="71" t="s">
        <v>84</v>
      </c>
      <c r="B9" s="115">
        <v>29537</v>
      </c>
      <c r="C9" s="115">
        <v>9106</v>
      </c>
      <c r="D9" s="116">
        <v>0.31</v>
      </c>
      <c r="E9" s="117">
        <v>431</v>
      </c>
      <c r="F9" s="116">
        <v>0.01</v>
      </c>
      <c r="G9" s="115">
        <v>20000</v>
      </c>
      <c r="H9" s="116">
        <v>0.68</v>
      </c>
      <c r="I9" s="117">
        <v>0</v>
      </c>
      <c r="J9" s="118">
        <v>0</v>
      </c>
    </row>
    <row r="10" spans="1:10" s="19" customFormat="1" ht="14.1" customHeight="1">
      <c r="A10" s="71" t="s">
        <v>88</v>
      </c>
      <c r="B10" s="115">
        <v>12631</v>
      </c>
      <c r="C10" s="115">
        <v>12313</v>
      </c>
      <c r="D10" s="116">
        <v>0.97</v>
      </c>
      <c r="E10" s="117">
        <v>0</v>
      </c>
      <c r="F10" s="116">
        <v>0</v>
      </c>
      <c r="G10" s="117">
        <v>0</v>
      </c>
      <c r="H10" s="116">
        <v>0</v>
      </c>
      <c r="I10" s="117">
        <v>319</v>
      </c>
      <c r="J10" s="118">
        <v>0.03</v>
      </c>
    </row>
    <row r="11" spans="1:10" s="19" customFormat="1" ht="14.1" customHeight="1">
      <c r="A11" s="71" t="s">
        <v>65</v>
      </c>
      <c r="B11" s="115">
        <v>31422</v>
      </c>
      <c r="C11" s="117">
        <v>0</v>
      </c>
      <c r="D11" s="116">
        <v>0</v>
      </c>
      <c r="E11" s="115">
        <v>30966</v>
      </c>
      <c r="F11" s="116">
        <v>0.99</v>
      </c>
      <c r="G11" s="117">
        <v>0</v>
      </c>
      <c r="H11" s="116">
        <v>0</v>
      </c>
      <c r="I11" s="117">
        <v>456</v>
      </c>
      <c r="J11" s="118">
        <v>0.01</v>
      </c>
    </row>
    <row r="12" spans="1:10" s="19" customFormat="1" ht="14.1" customHeight="1">
      <c r="A12" s="71" t="s">
        <v>101</v>
      </c>
      <c r="B12" s="115">
        <v>27800</v>
      </c>
      <c r="C12" s="115">
        <v>18127</v>
      </c>
      <c r="D12" s="116">
        <v>0.65</v>
      </c>
      <c r="E12" s="115">
        <v>3827</v>
      </c>
      <c r="F12" s="116">
        <v>0.14000000000000001</v>
      </c>
      <c r="G12" s="117">
        <v>0</v>
      </c>
      <c r="H12" s="116">
        <v>0</v>
      </c>
      <c r="I12" s="115">
        <v>5846</v>
      </c>
      <c r="J12" s="118">
        <v>0.21</v>
      </c>
    </row>
    <row r="13" spans="1:10" s="19" customFormat="1" ht="14.1" customHeight="1">
      <c r="A13" s="71" t="s">
        <v>67</v>
      </c>
      <c r="B13" s="115">
        <v>58112</v>
      </c>
      <c r="C13" s="115">
        <v>51970</v>
      </c>
      <c r="D13" s="116">
        <v>0.89</v>
      </c>
      <c r="E13" s="115">
        <v>1132</v>
      </c>
      <c r="F13" s="116">
        <v>0.02</v>
      </c>
      <c r="G13" s="117">
        <v>0</v>
      </c>
      <c r="H13" s="116">
        <v>0</v>
      </c>
      <c r="I13" s="115">
        <v>5009</v>
      </c>
      <c r="J13" s="118">
        <v>0.09</v>
      </c>
    </row>
    <row r="14" spans="1:10" s="19" customFormat="1" ht="14.1" customHeight="1">
      <c r="A14" s="71" t="s">
        <v>68</v>
      </c>
      <c r="B14" s="115">
        <v>64910</v>
      </c>
      <c r="C14" s="115">
        <v>60686</v>
      </c>
      <c r="D14" s="116">
        <v>0.93</v>
      </c>
      <c r="E14" s="115">
        <v>3929</v>
      </c>
      <c r="F14" s="116">
        <v>0.06</v>
      </c>
      <c r="G14" s="117">
        <v>0</v>
      </c>
      <c r="H14" s="116">
        <v>0</v>
      </c>
      <c r="I14" s="117">
        <v>294</v>
      </c>
      <c r="J14" s="118">
        <v>0</v>
      </c>
    </row>
    <row r="15" spans="1:10" s="19" customFormat="1" ht="14.1" customHeight="1">
      <c r="A15" s="71" t="s">
        <v>85</v>
      </c>
      <c r="B15" s="115">
        <v>135058</v>
      </c>
      <c r="C15" s="115">
        <v>107320</v>
      </c>
      <c r="D15" s="116">
        <v>0.79</v>
      </c>
      <c r="E15" s="115">
        <v>1231</v>
      </c>
      <c r="F15" s="116">
        <v>0.01</v>
      </c>
      <c r="G15" s="115">
        <v>24668</v>
      </c>
      <c r="H15" s="116">
        <v>0.18</v>
      </c>
      <c r="I15" s="115">
        <v>1840</v>
      </c>
      <c r="J15" s="118">
        <v>0.01</v>
      </c>
    </row>
    <row r="16" spans="1:10" s="19" customFormat="1" ht="14.1" customHeight="1">
      <c r="A16" s="71" t="s">
        <v>159</v>
      </c>
      <c r="B16" s="117">
        <v>982</v>
      </c>
      <c r="C16" s="117">
        <v>0</v>
      </c>
      <c r="D16" s="116">
        <v>0</v>
      </c>
      <c r="E16" s="117">
        <v>0</v>
      </c>
      <c r="F16" s="116">
        <v>0</v>
      </c>
      <c r="G16" s="117">
        <v>982</v>
      </c>
      <c r="H16" s="116">
        <v>1</v>
      </c>
      <c r="I16" s="117">
        <v>0</v>
      </c>
      <c r="J16" s="118">
        <v>0</v>
      </c>
    </row>
    <row r="17" spans="1:10" s="19" customFormat="1" ht="14.1" customHeight="1">
      <c r="A17" s="71" t="s">
        <v>160</v>
      </c>
      <c r="B17" s="115">
        <v>197345</v>
      </c>
      <c r="C17" s="115">
        <v>185656</v>
      </c>
      <c r="D17" s="116">
        <v>0.94</v>
      </c>
      <c r="E17" s="115">
        <v>5373</v>
      </c>
      <c r="F17" s="116">
        <v>0.03</v>
      </c>
      <c r="G17" s="115">
        <v>1234</v>
      </c>
      <c r="H17" s="116">
        <v>0.01</v>
      </c>
      <c r="I17" s="115">
        <v>5082</v>
      </c>
      <c r="J17" s="118">
        <v>0.03</v>
      </c>
    </row>
    <row r="18" spans="1:10" s="19" customFormat="1" ht="14.1" customHeight="1">
      <c r="A18" s="71" t="s">
        <v>74</v>
      </c>
      <c r="B18" s="115">
        <v>198690</v>
      </c>
      <c r="C18" s="115">
        <v>184583</v>
      </c>
      <c r="D18" s="116">
        <v>0.93</v>
      </c>
      <c r="E18" s="115">
        <v>1802</v>
      </c>
      <c r="F18" s="116">
        <v>0.01</v>
      </c>
      <c r="G18" s="117">
        <v>163</v>
      </c>
      <c r="H18" s="116">
        <v>0</v>
      </c>
      <c r="I18" s="115">
        <v>12143</v>
      </c>
      <c r="J18" s="118">
        <v>0.06</v>
      </c>
    </row>
    <row r="19" spans="1:10" s="19" customFormat="1" ht="14.1" customHeight="1">
      <c r="A19" s="71" t="s">
        <v>102</v>
      </c>
      <c r="B19" s="115">
        <v>14357</v>
      </c>
      <c r="C19" s="115">
        <v>11423</v>
      </c>
      <c r="D19" s="116">
        <v>0.8</v>
      </c>
      <c r="E19" s="115">
        <v>2892</v>
      </c>
      <c r="F19" s="116">
        <v>0.2</v>
      </c>
      <c r="G19" s="117">
        <v>0</v>
      </c>
      <c r="H19" s="116">
        <v>0</v>
      </c>
      <c r="I19" s="117">
        <v>43</v>
      </c>
      <c r="J19" s="118">
        <v>0</v>
      </c>
    </row>
    <row r="20" spans="1:10" s="19" customFormat="1" ht="14.1" customHeight="1">
      <c r="A20" s="71" t="s">
        <v>71</v>
      </c>
      <c r="B20" s="115">
        <v>110346</v>
      </c>
      <c r="C20" s="115">
        <v>96318</v>
      </c>
      <c r="D20" s="116">
        <v>0.87</v>
      </c>
      <c r="E20" s="115">
        <v>5030</v>
      </c>
      <c r="F20" s="116">
        <v>0.05</v>
      </c>
      <c r="G20" s="115">
        <v>2693</v>
      </c>
      <c r="H20" s="116">
        <v>0.02</v>
      </c>
      <c r="I20" s="115">
        <v>6305</v>
      </c>
      <c r="J20" s="118">
        <v>0.06</v>
      </c>
    </row>
    <row r="21" spans="1:10" s="19" customFormat="1" ht="14.1" customHeight="1">
      <c r="A21" s="71" t="s">
        <v>64</v>
      </c>
      <c r="B21" s="115">
        <v>44221</v>
      </c>
      <c r="C21" s="115">
        <v>20796</v>
      </c>
      <c r="D21" s="116">
        <v>0.47</v>
      </c>
      <c r="E21" s="115">
        <v>4122</v>
      </c>
      <c r="F21" s="116">
        <v>0.09</v>
      </c>
      <c r="G21" s="117">
        <v>0</v>
      </c>
      <c r="H21" s="116">
        <v>0</v>
      </c>
      <c r="I21" s="115">
        <v>19303</v>
      </c>
      <c r="J21" s="118">
        <v>0.44</v>
      </c>
    </row>
    <row r="22" spans="1:10" s="19" customFormat="1" ht="14.1" customHeight="1">
      <c r="A22" s="71" t="s">
        <v>86</v>
      </c>
      <c r="B22" s="115">
        <v>19040</v>
      </c>
      <c r="C22" s="115">
        <v>19022</v>
      </c>
      <c r="D22" s="116">
        <v>1</v>
      </c>
      <c r="E22" s="117">
        <v>0</v>
      </c>
      <c r="F22" s="116">
        <v>0</v>
      </c>
      <c r="G22" s="117">
        <v>0</v>
      </c>
      <c r="H22" s="116">
        <v>0</v>
      </c>
      <c r="I22" s="117">
        <v>19</v>
      </c>
      <c r="J22" s="118">
        <v>0</v>
      </c>
    </row>
    <row r="23" spans="1:10" s="19" customFormat="1" ht="14.1" customHeight="1">
      <c r="A23" s="71" t="s">
        <v>95</v>
      </c>
      <c r="B23" s="115">
        <v>2548</v>
      </c>
      <c r="C23" s="115">
        <v>1688</v>
      </c>
      <c r="D23" s="116">
        <v>0.66</v>
      </c>
      <c r="E23" s="117">
        <v>836</v>
      </c>
      <c r="F23" s="116">
        <v>0.33</v>
      </c>
      <c r="G23" s="117">
        <v>0</v>
      </c>
      <c r="H23" s="116">
        <v>0</v>
      </c>
      <c r="I23" s="117">
        <v>25</v>
      </c>
      <c r="J23" s="118">
        <v>0.01</v>
      </c>
    </row>
    <row r="24" spans="1:10" s="19" customFormat="1" ht="14.1" customHeight="1">
      <c r="A24" s="71" t="s">
        <v>89</v>
      </c>
      <c r="B24" s="115">
        <v>39138</v>
      </c>
      <c r="C24" s="115">
        <v>8838</v>
      </c>
      <c r="D24" s="116">
        <v>0.23</v>
      </c>
      <c r="E24" s="115">
        <v>3505</v>
      </c>
      <c r="F24" s="116">
        <v>0.09</v>
      </c>
      <c r="G24" s="115">
        <v>25518</v>
      </c>
      <c r="H24" s="116">
        <v>0.65</v>
      </c>
      <c r="I24" s="115">
        <v>1277</v>
      </c>
      <c r="J24" s="118">
        <v>0.03</v>
      </c>
    </row>
    <row r="25" spans="1:10" s="154" customFormat="1" ht="14.1" customHeight="1">
      <c r="A25" s="71" t="s">
        <v>73</v>
      </c>
      <c r="B25" s="115">
        <v>34515</v>
      </c>
      <c r="C25" s="115">
        <v>33194</v>
      </c>
      <c r="D25" s="116">
        <v>0.96</v>
      </c>
      <c r="E25" s="115">
        <v>1098</v>
      </c>
      <c r="F25" s="116">
        <v>0.03</v>
      </c>
      <c r="G25" s="117">
        <v>0</v>
      </c>
      <c r="H25" s="116">
        <v>0</v>
      </c>
      <c r="I25" s="117">
        <v>223</v>
      </c>
      <c r="J25" s="118">
        <v>0.01</v>
      </c>
    </row>
    <row r="26" spans="1:10" s="7" customFormat="1" ht="12.75" customHeight="1">
      <c r="A26" s="119"/>
      <c r="B26" s="115"/>
      <c r="C26" s="115"/>
      <c r="D26" s="116"/>
      <c r="E26" s="115"/>
      <c r="F26" s="116"/>
      <c r="G26" s="117"/>
      <c r="H26" s="116"/>
      <c r="I26" s="117"/>
      <c r="J26" s="118"/>
    </row>
    <row r="27" spans="1:10" ht="19.5" customHeight="1" thickBot="1">
      <c r="A27" s="80" t="s">
        <v>3</v>
      </c>
      <c r="B27" s="85">
        <v>1130761</v>
      </c>
      <c r="C27" s="85">
        <v>914929</v>
      </c>
      <c r="D27" s="113">
        <v>0.81</v>
      </c>
      <c r="E27" s="85">
        <v>80490</v>
      </c>
      <c r="F27" s="113">
        <v>7.0000000000000007E-2</v>
      </c>
      <c r="G27" s="85">
        <v>75258</v>
      </c>
      <c r="H27" s="113">
        <v>7.0000000000000007E-2</v>
      </c>
      <c r="I27" s="85">
        <v>60084</v>
      </c>
      <c r="J27" s="114">
        <v>0.05</v>
      </c>
    </row>
    <row r="28" spans="1:10" ht="41.25" customHeight="1">
      <c r="A28" s="214" t="s">
        <v>36</v>
      </c>
      <c r="B28" s="214"/>
      <c r="C28" s="214"/>
      <c r="D28" s="214"/>
      <c r="E28" s="214"/>
    </row>
    <row r="34" spans="5:5">
      <c r="E34" s="2"/>
    </row>
  </sheetData>
  <mergeCells count="10">
    <mergeCell ref="A3:J3"/>
    <mergeCell ref="A1:J1"/>
    <mergeCell ref="B5:B7"/>
    <mergeCell ref="A28:E28"/>
    <mergeCell ref="A5:A7"/>
    <mergeCell ref="C5:J5"/>
    <mergeCell ref="C6:D6"/>
    <mergeCell ref="E6:F6"/>
    <mergeCell ref="G6:H6"/>
    <mergeCell ref="I6:J6"/>
  </mergeCells>
  <phoneticPr fontId="4" type="noConversion"/>
  <printOptions horizontalCentered="1"/>
  <pageMargins left="0.78740157480314965" right="0.78740157480314965" top="0.59055118110236227" bottom="0.59055118110236227" header="0" footer="0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8.1 </vt:lpstr>
      <vt:lpstr>8.2</vt:lpstr>
      <vt:lpstr>8.3</vt:lpstr>
      <vt:lpstr>8.4 </vt:lpstr>
      <vt:lpstr>8.5</vt:lpstr>
      <vt:lpstr>8.6 </vt:lpstr>
      <vt:lpstr>8.7 </vt:lpstr>
      <vt:lpstr>8.8</vt:lpstr>
      <vt:lpstr>8.9</vt:lpstr>
      <vt:lpstr>8.10</vt:lpstr>
      <vt:lpstr>8.11 </vt:lpstr>
      <vt:lpstr>8.12</vt:lpstr>
      <vt:lpstr>'8.1 '!Área_de_impresión</vt:lpstr>
      <vt:lpstr>'8.10'!Área_de_impresión</vt:lpstr>
      <vt:lpstr>'8.11 '!Área_de_impresión</vt:lpstr>
      <vt:lpstr>'8.12'!Área_de_impresión</vt:lpstr>
      <vt:lpstr>'8.2'!Área_de_impresión</vt:lpstr>
      <vt:lpstr>'8.3'!Área_de_impresión</vt:lpstr>
      <vt:lpstr>'8.4 '!Área_de_impresión</vt:lpstr>
      <vt:lpstr>'8.5'!Área_de_impresión</vt:lpstr>
      <vt:lpstr>'8.6 '!Área_de_impresión</vt:lpstr>
      <vt:lpstr>'8.7 '!Área_de_impresión</vt:lpstr>
      <vt:lpstr>'8.8'!Área_de_impresión</vt:lpstr>
      <vt:lpstr>'8.9'!Área_de_impresión</vt:lpstr>
    </vt:vector>
  </TitlesOfParts>
  <Company>MARM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MJTorre</dc:creator>
  <cp:lastModifiedBy>jlopezperez</cp:lastModifiedBy>
  <cp:lastPrinted>2015-11-03T17:12:34Z</cp:lastPrinted>
  <dcterms:created xsi:type="dcterms:W3CDTF">2011-05-17T12:15:53Z</dcterms:created>
  <dcterms:modified xsi:type="dcterms:W3CDTF">2015-11-06T13:23:35Z</dcterms:modified>
</cp:coreProperties>
</file>