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13.13.3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'[10]Arlleg01'!$IR$8190</definedName>
    <definedName name="\z">'[10]Arlleg01'!$IR$8190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'[13]3.1'!#REF!</definedName>
    <definedName name="A_impresión_IM">#REF!</definedName>
    <definedName name="alk">'[5]19.11-12'!$B$53</definedName>
    <definedName name="AÑOSEÑA">#N/A</definedName>
    <definedName name="_xlnm.Print_Area" localSheetId="0">'13.13.3.1'!$A$1:$I$100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'[12]19.14-15'!#REF!</definedName>
    <definedName name="PEP">'[7]GANADE1'!$B$79</definedName>
    <definedName name="PEP1">'[3]19.11-12'!$B$51</definedName>
    <definedName name="PEP2">'[7]GANADE1'!$B$75</definedName>
    <definedName name="PEP3">'[3]19.11-12'!$B$53</definedName>
    <definedName name="PEP4" hidden="1">'[3]19.14-15'!$B$34:$B$37</definedName>
    <definedName name="PP1">'[7]GANADE1'!$B$77</definedName>
    <definedName name="PP10" hidden="1">'[3]19.14-15'!$C$34:$C$37</definedName>
    <definedName name="PP11" hidden="1">'[3]19.14-15'!$C$34:$C$37</definedName>
    <definedName name="PP12" hidden="1">'[3]19.14-15'!$C$34:$C$37</definedName>
    <definedName name="PP13" hidden="1">'[3]19.14-15'!#REF!</definedName>
    <definedName name="PP14" hidden="1">'[3]19.14-15'!#REF!</definedName>
    <definedName name="PP15" hidden="1">'[3]19.14-15'!#REF!</definedName>
    <definedName name="PP16" hidden="1">'[3]19.14-15'!$D$34:$D$37</definedName>
    <definedName name="PP17" hidden="1">'[3]19.14-15'!$D$34:$D$37</definedName>
    <definedName name="pp18" hidden="1">'[3]19.14-15'!$D$34:$D$37</definedName>
    <definedName name="pp19" hidden="1">'[3]19.14-15'!#REF!</definedName>
    <definedName name="PP2">'[3]19.22'!#REF!</definedName>
    <definedName name="PP20" hidden="1">'[3]19.14-15'!#REF!</definedName>
    <definedName name="PP21" hidden="1">'[3]19.14-15'!#REF!</definedName>
    <definedName name="PP22" hidden="1">'[3]19.14-15'!#REF!</definedName>
    <definedName name="pp23" hidden="1">'[3]19.14-15'!#REF!</definedName>
    <definedName name="pp24" hidden="1">'[3]19.14-15'!#REF!</definedName>
    <definedName name="pp25" hidden="1">'[3]19.14-15'!#REF!</definedName>
    <definedName name="pp26" hidden="1">'[3]19.14-15'!#REF!</definedName>
    <definedName name="pp27" hidden="1">'[3]19.14-15'!#REF!</definedName>
    <definedName name="PP3">'[7]GANADE1'!$B$79</definedName>
    <definedName name="PP4">'[3]19.11-12'!$B$51</definedName>
    <definedName name="PP5" hidden="1">'[3]19.14-15'!$B$34:$B$37</definedName>
    <definedName name="PP6" hidden="1">'[3]19.14-15'!$B$34:$B$37</definedName>
    <definedName name="PP7" hidden="1">'[3]19.14-15'!#REF!</definedName>
    <definedName name="PP8" hidden="1">'[3]19.14-15'!#REF!</definedName>
    <definedName name="PP9" hidden="1">'[3]19.14-15'!#REF!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<sst xmlns="http://schemas.openxmlformats.org/spreadsheetml/2006/main" count="23" uniqueCount="23">
  <si>
    <t>SUPERFICIES Y PRODUCCIONES DE CULTIVOS</t>
  </si>
  <si>
    <t xml:space="preserve">13.13.3.1. OTROS CULTIVOS LEÑOSOS-ALCAPARRA: </t>
  </si>
  <si>
    <t>Serie histórica de superficie, árboles diseminados,  rendimiento, producción, precio y valor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</si>
  <si>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</si>
  <si>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</si>
  <si>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</si>
  <si>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</si>
  <si>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</si>
  <si>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</si>
  <si>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</si>
  <si>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</si>
  <si>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</si>
  <si>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</si>
  <si>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</si>
  <si>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</si>
  <si>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</si>
  <si>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(toneladas)</t>
  </si>
  <si>
    <t>los agricultores</t>
  </si>
  <si>
    <t>(miles de euros)</t>
  </si>
  <si>
    <t>(hectáreas)</t>
  </si>
  <si>
    <t>( hectáreas)</t>
  </si>
  <si>
    <t>(qm/ha)</t>
  </si>
  <si>
    <t>(euros/100kg)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</si>
</sst>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2" borderId="2" xfId="0" applyFont="1" applyFill="1" applyBorder="1" applyAlignment="1">
      <alignment horizontal="centerContinuous"/>
    </xf>
    <xf numFmtId="0" fontId="9" fillId="2" borderId="2" xfId="0" applyFont="1" applyFill="1" applyBorder="1" applyAlignment="1">
      <alignment horizontal="centerContinuous"/>
    </xf>
    <xf numFmtId="0" fontId="0" fillId="3" borderId="3" xfId="0" applyFont="1" applyFill="1" applyBorder="1" applyAlignment="1" quotePrefix="1">
      <alignment horizontal="center" vertical="center"/>
    </xf>
    <xf numFmtId="0" fontId="0" fillId="3" borderId="4" xfId="0" applyFont="1" applyFill="1" applyBorder="1" applyAlignment="1" quotePrefix="1">
      <alignment horizontal="centerContinuous"/>
    </xf>
    <xf numFmtId="0" fontId="0" fillId="3" borderId="5" xfId="0" applyFont="1" applyFill="1" applyBorder="1" applyAlignment="1">
      <alignment horizontal="centerContinuous"/>
    </xf>
    <xf numFmtId="0" fontId="0" fillId="3" borderId="6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/>
    </xf>
    <xf numFmtId="0" fontId="0" fillId="3" borderId="6" xfId="0" applyFont="1" applyFill="1" applyBorder="1" applyAlignment="1">
      <alignment/>
    </xf>
    <xf numFmtId="0" fontId="0" fillId="3" borderId="6" xfId="0" applyFont="1" applyFill="1" applyBorder="1" applyAlignment="1" quotePrefix="1">
      <alignment horizontal="center"/>
    </xf>
    <xf numFmtId="0" fontId="0" fillId="3" borderId="4" xfId="0" applyFont="1" applyFill="1" applyBorder="1" applyAlignment="1">
      <alignment/>
    </xf>
    <xf numFmtId="0" fontId="0" fillId="0" borderId="0" xfId="0" applyFont="1" applyAlignment="1">
      <alignment/>
    </xf>
    <xf numFmtId="0" fontId="0" fillId="3" borderId="7" xfId="0" applyFont="1" applyFill="1" applyBorder="1" applyAlignment="1" quotePrefix="1">
      <alignment horizontal="center" vertical="center"/>
    </xf>
    <xf numFmtId="0" fontId="0" fillId="3" borderId="8" xfId="0" applyFont="1" applyFill="1" applyBorder="1" applyAlignment="1" quotePrefix="1">
      <alignment horizontal="centerContinuous"/>
    </xf>
    <xf numFmtId="0" fontId="0" fillId="3" borderId="9" xfId="0" applyFont="1" applyFill="1" applyBorder="1" applyAlignment="1">
      <alignment horizontal="centerContinuous"/>
    </xf>
    <xf numFmtId="0" fontId="0" fillId="3" borderId="1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/>
    </xf>
    <xf numFmtId="0" fontId="0" fillId="3" borderId="10" xfId="0" applyFont="1" applyFill="1" applyBorder="1" applyAlignment="1" quotePrefix="1">
      <alignment horizontal="center"/>
    </xf>
    <xf numFmtId="0" fontId="0" fillId="3" borderId="11" xfId="0" applyFont="1" applyFill="1" applyBorder="1" applyAlignment="1" quotePrefix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3" xfId="0" applyFont="1" applyFill="1" applyBorder="1" applyAlignment="1" quotePrefix="1">
      <alignment horizontal="center" vertical="center"/>
    </xf>
    <xf numFmtId="0" fontId="0" fillId="3" borderId="14" xfId="0" applyFont="1" applyFill="1" applyBorder="1" applyAlignment="1" quotePrefix="1">
      <alignment horizontal="center"/>
    </xf>
    <xf numFmtId="0" fontId="0" fillId="3" borderId="14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/>
    </xf>
    <xf numFmtId="0" fontId="0" fillId="3" borderId="14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168" fontId="0" fillId="2" borderId="10" xfId="0" applyNumberFormat="1" applyFill="1" applyBorder="1" applyAlignment="1">
      <alignment/>
    </xf>
    <xf numFmtId="169" fontId="0" fillId="2" borderId="10" xfId="0" applyNumberFormat="1" applyFill="1" applyBorder="1" applyAlignment="1">
      <alignment/>
    </xf>
    <xf numFmtId="170" fontId="0" fillId="2" borderId="10" xfId="0" applyNumberFormat="1" applyFill="1" applyBorder="1" applyAlignment="1">
      <alignment/>
    </xf>
    <xf numFmtId="168" fontId="0" fillId="0" borderId="11" xfId="0" applyNumberFormat="1" applyFont="1" applyFill="1" applyBorder="1" applyAlignment="1">
      <alignment/>
    </xf>
    <xf numFmtId="168" fontId="0" fillId="2" borderId="10" xfId="0" applyNumberFormat="1" applyFont="1" applyFill="1" applyBorder="1" applyAlignment="1">
      <alignment/>
    </xf>
    <xf numFmtId="169" fontId="0" fillId="2" borderId="10" xfId="0" applyNumberFormat="1" applyFont="1" applyFill="1" applyBorder="1" applyAlignment="1">
      <alignment/>
    </xf>
    <xf numFmtId="170" fontId="0" fillId="2" borderId="10" xfId="0" applyNumberFormat="1" applyFont="1" applyFill="1" applyBorder="1" applyAlignment="1">
      <alignment/>
    </xf>
    <xf numFmtId="170" fontId="0" fillId="0" borderId="10" xfId="0" applyNumberFormat="1" applyFont="1" applyFill="1" applyBorder="1" applyAlignment="1">
      <alignment/>
    </xf>
    <xf numFmtId="0" fontId="0" fillId="2" borderId="13" xfId="0" applyFont="1" applyFill="1" applyBorder="1" applyAlignment="1">
      <alignment horizontal="left"/>
    </xf>
    <xf numFmtId="168" fontId="0" fillId="2" borderId="14" xfId="0" applyNumberFormat="1" applyFont="1" applyFill="1" applyBorder="1" applyAlignment="1">
      <alignment/>
    </xf>
    <xf numFmtId="169" fontId="0" fillId="2" borderId="14" xfId="0" applyNumberFormat="1" applyFont="1" applyFill="1" applyBorder="1" applyAlignment="1">
      <alignment/>
    </xf>
    <xf numFmtId="170" fontId="0" fillId="2" borderId="14" xfId="0" applyNumberFormat="1" applyFont="1" applyFill="1" applyBorder="1" applyAlignment="1">
      <alignment/>
    </xf>
    <xf numFmtId="168" fontId="0" fillId="2" borderId="15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184" fontId="0" fillId="2" borderId="0" xfId="0" applyNumberFormat="1" applyFont="1" applyFill="1" applyBorder="1" applyAlignment="1">
      <alignment/>
    </xf>
    <xf numFmtId="37" fontId="0" fillId="2" borderId="0" xfId="0" applyNumberFormat="1" applyFont="1" applyFill="1" applyBorder="1" applyAlignment="1">
      <alignment/>
    </xf>
    <xf numFmtId="39" fontId="10" fillId="2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37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total de alcaparra (hectáreas)</a:t>
            </a:r>
          </a:p>
        </c:rich>
      </c:tx>
      <c:layout>
        <c:manualLayout>
          <c:xMode val="factor"/>
          <c:yMode val="factor"/>
          <c:x val="0.00875"/>
          <c:y val="0.052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3"/>
          <c:y val="0.20725"/>
          <c:w val="0.974"/>
          <c:h val="0.7925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'13.13.3.1'!$A$10:$A$20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'13.13.3.1'!$B$10:$B$20</c:f>
              <c:numCache>
                <c:ptCount val="11"/>
                <c:pt idx="0">
                  <c:v>4153</c:v>
                </c:pt>
                <c:pt idx="1">
                  <c:v>4141</c:v>
                </c:pt>
                <c:pt idx="2">
                  <c:v>727</c:v>
                </c:pt>
                <c:pt idx="3">
                  <c:v>747</c:v>
                </c:pt>
                <c:pt idx="4">
                  <c:v>662</c:v>
                </c:pt>
                <c:pt idx="5">
                  <c:v>588</c:v>
                </c:pt>
                <c:pt idx="6">
                  <c:v>548</c:v>
                </c:pt>
                <c:pt idx="7">
                  <c:v>501</c:v>
                </c:pt>
                <c:pt idx="8">
                  <c:v>504</c:v>
                </c:pt>
                <c:pt idx="9">
                  <c:v>471</c:v>
                </c:pt>
                <c:pt idx="10">
                  <c:v>467</c:v>
                </c:pt>
              </c:numCache>
            </c:numRef>
          </c:val>
          <c:smooth val="0"/>
        </c:ser>
        <c:axId val="60514128"/>
        <c:axId val="7756241"/>
      </c:lineChart>
      <c:catAx>
        <c:axId val="60514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756241"/>
        <c:crosses val="autoZero"/>
        <c:auto val="1"/>
        <c:lblOffset val="100"/>
        <c:tickLblSkip val="1"/>
        <c:noMultiLvlLbl val="0"/>
      </c:catAx>
      <c:valAx>
        <c:axId val="7756241"/>
        <c:scaling>
          <c:orientation val="minMax"/>
          <c:max val="55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6051412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alcaparra (toneladas)</a:t>
            </a:r>
          </a:p>
        </c:rich>
      </c:tx>
      <c:layout>
        <c:manualLayout>
          <c:xMode val="factor"/>
          <c:yMode val="factor"/>
          <c:x val="0.0045"/>
          <c:y val="0.01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84"/>
          <c:w val="0.973"/>
          <c:h val="0.815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'13.13.3.1'!$A$10:$A$20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'13.13.3.1'!$F$10:$F$20</c:f>
              <c:numCache>
                <c:ptCount val="11"/>
                <c:pt idx="0">
                  <c:v>567</c:v>
                </c:pt>
                <c:pt idx="1">
                  <c:v>527</c:v>
                </c:pt>
                <c:pt idx="2">
                  <c:v>483</c:v>
                </c:pt>
                <c:pt idx="3">
                  <c:v>133</c:v>
                </c:pt>
                <c:pt idx="4">
                  <c:v>144</c:v>
                </c:pt>
                <c:pt idx="5">
                  <c:v>121</c:v>
                </c:pt>
                <c:pt idx="6">
                  <c:v>87</c:v>
                </c:pt>
                <c:pt idx="7">
                  <c:v>61</c:v>
                </c:pt>
                <c:pt idx="8">
                  <c:v>39</c:v>
                </c:pt>
                <c:pt idx="9">
                  <c:v>22</c:v>
                </c:pt>
                <c:pt idx="10">
                  <c:v>344</c:v>
                </c:pt>
              </c:numCache>
            </c:numRef>
          </c:val>
          <c:smooth val="0"/>
        </c:ser>
        <c:axId val="2697306"/>
        <c:axId val="24275755"/>
      </c:lineChart>
      <c:catAx>
        <c:axId val="2697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275755"/>
        <c:crosses val="autoZero"/>
        <c:auto val="1"/>
        <c:lblOffset val="100"/>
        <c:tickLblSkip val="1"/>
        <c:noMultiLvlLbl val="0"/>
      </c:catAx>
      <c:valAx>
        <c:axId val="24275755"/>
        <c:scaling>
          <c:orientation val="minMax"/>
          <c:max val="75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97306"/>
        <c:crossesAt val="1"/>
        <c:crossBetween val="between"/>
        <c:dispUnits/>
        <c:majorUnit val="200"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alcaparra (miles de euros)</a:t>
            </a:r>
          </a:p>
        </c:rich>
      </c:tx>
      <c:layout>
        <c:manualLayout>
          <c:xMode val="factor"/>
          <c:yMode val="factor"/>
          <c:x val="-0.00875"/>
          <c:y val="0.01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875"/>
          <c:y val="0.21475"/>
          <c:w val="0.97125"/>
          <c:h val="0.784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'13.13.3.1'!$A$10:$A$20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'13.13.3.1'!$H$10:$H$20</c:f>
              <c:numCache>
                <c:ptCount val="11"/>
                <c:pt idx="0">
                  <c:v>716.1209999999999</c:v>
                </c:pt>
                <c:pt idx="1">
                  <c:v>996.03</c:v>
                </c:pt>
                <c:pt idx="2">
                  <c:v>1104.8625</c:v>
                </c:pt>
                <c:pt idx="3">
                  <c:v>233.98690000000002</c:v>
                </c:pt>
                <c:pt idx="4">
                  <c:v>268.2</c:v>
                </c:pt>
                <c:pt idx="5">
                  <c:v>233.65099999999998</c:v>
                </c:pt>
                <c:pt idx="6">
                  <c:v>175.53990000000002</c:v>
                </c:pt>
                <c:pt idx="7">
                  <c:v>123.07970000000002</c:v>
                </c:pt>
                <c:pt idx="8">
                  <c:v>87.75</c:v>
                </c:pt>
                <c:pt idx="9">
                  <c:v>49.5</c:v>
                </c:pt>
                <c:pt idx="10">
                  <c:v>516</c:v>
                </c:pt>
              </c:numCache>
            </c:numRef>
          </c:val>
          <c:smooth val="0"/>
        </c:ser>
        <c:axId val="17155204"/>
        <c:axId val="20179109"/>
      </c:lineChart>
      <c:catAx>
        <c:axId val="17155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179109"/>
        <c:crosses val="autoZero"/>
        <c:auto val="1"/>
        <c:lblOffset val="100"/>
        <c:tickLblSkip val="1"/>
        <c:noMultiLvlLbl val="0"/>
      </c:catAx>
      <c:valAx>
        <c:axId val="20179109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155204"/>
        <c:crossesAt val="1"/>
        <c:crossBetween val="between"/>
        <c:dispUnits/>
        <c:majorUnit val="500"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21</xdr:row>
      <xdr:rowOff>104775</xdr:rowOff>
    </xdr:from>
    <xdr:to>
      <xdr:col>8</xdr:col>
      <xdr:colOff>28575</xdr:colOff>
      <xdr:row>46</xdr:row>
      <xdr:rowOff>104775</xdr:rowOff>
    </xdr:to>
    <xdr:graphicFrame>
      <xdr:nvGraphicFramePr>
        <xdr:cNvPr id="1" name="Chart 1"/>
        <xdr:cNvGraphicFramePr/>
      </xdr:nvGraphicFramePr>
      <xdr:xfrm>
        <a:off x="238125" y="3657600"/>
        <a:ext cx="86772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48</xdr:row>
      <xdr:rowOff>9525</xdr:rowOff>
    </xdr:from>
    <xdr:to>
      <xdr:col>8</xdr:col>
      <xdr:colOff>0</xdr:colOff>
      <xdr:row>72</xdr:row>
      <xdr:rowOff>104775</xdr:rowOff>
    </xdr:to>
    <xdr:graphicFrame>
      <xdr:nvGraphicFramePr>
        <xdr:cNvPr id="2" name="Chart 2"/>
        <xdr:cNvGraphicFramePr/>
      </xdr:nvGraphicFramePr>
      <xdr:xfrm>
        <a:off x="190500" y="7934325"/>
        <a:ext cx="8696325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73</xdr:row>
      <xdr:rowOff>142875</xdr:rowOff>
    </xdr:from>
    <xdr:to>
      <xdr:col>7</xdr:col>
      <xdr:colOff>1047750</xdr:colOff>
      <xdr:row>99</xdr:row>
      <xdr:rowOff>28575</xdr:rowOff>
    </xdr:to>
    <xdr:graphicFrame>
      <xdr:nvGraphicFramePr>
        <xdr:cNvPr id="3" name="Chart 3"/>
        <xdr:cNvGraphicFramePr/>
      </xdr:nvGraphicFramePr>
      <xdr:xfrm>
        <a:off x="104775" y="12115800"/>
        <a:ext cx="8715375" cy="4095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nuario%202001\AEA2000\EXCEL_CAPS\inte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nuario%202001\AEA2000\EXCEL_CAPS\A01c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nuario%202001\AEA2000\EXCEL_CAPS\seri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Mis%20documentos\Aea2000definitivo\AEA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47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7">
    <pageSetUpPr fitToPage="1"/>
  </sheetPr>
  <dimension ref="A1:Q40"/>
  <sheetViews>
    <sheetView showGridLines="0" tabSelected="1" view="pageBreakPreview" zoomScale="75" zoomScaleNormal="75" zoomScaleSheetLayoutView="75" workbookViewId="0" topLeftCell="A4">
      <selection activeCell="E27" sqref="E27"/>
    </sheetView>
  </sheetViews>
  <sheetFormatPr defaultColWidth="11.421875" defaultRowHeight="12.75"/>
  <cols>
    <col min="1" max="1" width="16.28125" style="15" customWidth="1"/>
    <col min="2" max="8" width="16.7109375" style="15" customWidth="1"/>
    <col min="9" max="10" width="11.7109375" style="15" customWidth="1"/>
    <col min="11" max="11" width="18.28125" style="15" customWidth="1"/>
    <col min="12" max="21" width="11.7109375" style="15" customWidth="1"/>
    <col min="22" max="16384" width="11.421875" style="15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3" spans="1:8" s="4" customFormat="1" ht="15">
      <c r="A3" s="3" t="s">
        <v>1</v>
      </c>
      <c r="B3" s="3"/>
      <c r="C3" s="3"/>
      <c r="D3" s="3"/>
      <c r="E3" s="3"/>
      <c r="F3" s="3"/>
      <c r="G3" s="3"/>
      <c r="H3" s="3"/>
    </row>
    <row r="4" spans="1:8" s="4" customFormat="1" ht="15">
      <c r="A4" s="3" t="s">
        <v>2</v>
      </c>
      <c r="B4" s="3"/>
      <c r="C4" s="3"/>
      <c r="D4" s="3"/>
      <c r="E4" s="3"/>
      <c r="F4" s="3"/>
      <c r="G4" s="3"/>
      <c r="H4" s="3"/>
    </row>
    <row r="5" spans="1:8" s="4" customFormat="1" ht="13.5" customHeight="1" thickBot="1">
      <c r="A5" s="5"/>
      <c r="B5" s="6"/>
      <c r="C5" s="6"/>
      <c r="D5" s="6"/>
      <c r="E5" s="6"/>
      <c r="F5" s="6"/>
      <c r="G5" s="6"/>
      <c r="H5" s="6"/>
    </row>
    <row r="6" spans="1:8" ht="12.75">
      <c r="A6" s="7" t="s">
        <v>3</v>
      </c>
      <c r="B6" s="8" t="s">
        <v>4</v>
      </c>
      <c r="C6" s="9"/>
      <c r="D6" s="10" t="s">
        <v>5</v>
      </c>
      <c r="E6" s="11" t="s">
        <v>6</v>
      </c>
      <c r="F6" s="12"/>
      <c r="G6" s="13" t="s">
        <v>7</v>
      </c>
      <c r="H6" s="14"/>
    </row>
    <row r="7" spans="1:8" ht="12.75">
      <c r="A7" s="16"/>
      <c r="B7" s="17" t="s">
        <v>8</v>
      </c>
      <c r="C7" s="18"/>
      <c r="D7" s="19"/>
      <c r="E7" s="20" t="s">
        <v>9</v>
      </c>
      <c r="F7" s="21" t="s">
        <v>10</v>
      </c>
      <c r="G7" s="21" t="s">
        <v>11</v>
      </c>
      <c r="H7" s="22" t="s">
        <v>12</v>
      </c>
    </row>
    <row r="8" spans="1:8" ht="12.75">
      <c r="A8" s="16"/>
      <c r="B8" s="23" t="s">
        <v>13</v>
      </c>
      <c r="C8" s="23" t="s">
        <v>14</v>
      </c>
      <c r="D8" s="19"/>
      <c r="E8" s="20" t="s">
        <v>15</v>
      </c>
      <c r="F8" s="20" t="s">
        <v>16</v>
      </c>
      <c r="G8" s="21" t="s">
        <v>17</v>
      </c>
      <c r="H8" s="22" t="s">
        <v>18</v>
      </c>
    </row>
    <row r="9" spans="1:8" ht="13.5" thickBot="1">
      <c r="A9" s="24"/>
      <c r="B9" s="25" t="s">
        <v>19</v>
      </c>
      <c r="C9" s="25" t="s">
        <v>20</v>
      </c>
      <c r="D9" s="26"/>
      <c r="E9" s="27" t="s">
        <v>21</v>
      </c>
      <c r="F9" s="28"/>
      <c r="G9" s="25" t="s">
        <v>22</v>
      </c>
      <c r="H9" s="29"/>
    </row>
    <row r="10" spans="1:8" ht="12.75">
      <c r="A10" s="30">
        <v>2002</v>
      </c>
      <c r="B10" s="31">
        <v>4153</v>
      </c>
      <c r="C10" s="31">
        <v>527</v>
      </c>
      <c r="D10" s="31">
        <v>364.682</v>
      </c>
      <c r="E10" s="32">
        <f aca="true" t="shared" si="0" ref="E10:E15">+F10/C10*10</f>
        <v>10.759013282732449</v>
      </c>
      <c r="F10" s="31">
        <v>567</v>
      </c>
      <c r="G10" s="33">
        <v>126.3</v>
      </c>
      <c r="H10" s="34">
        <f aca="true" t="shared" si="1" ref="H10:H16">G10*F10/100</f>
        <v>716.1209999999999</v>
      </c>
    </row>
    <row r="11" spans="1:8" ht="12.75">
      <c r="A11" s="30">
        <v>2003</v>
      </c>
      <c r="B11" s="35">
        <v>4141</v>
      </c>
      <c r="C11" s="35">
        <v>476</v>
      </c>
      <c r="D11" s="35">
        <v>344.332</v>
      </c>
      <c r="E11" s="36">
        <f t="shared" si="0"/>
        <v>11.071428571428573</v>
      </c>
      <c r="F11" s="35">
        <v>527</v>
      </c>
      <c r="G11" s="37">
        <v>189</v>
      </c>
      <c r="H11" s="34">
        <f t="shared" si="1"/>
        <v>996.03</v>
      </c>
    </row>
    <row r="12" spans="1:8" ht="12.75">
      <c r="A12" s="30">
        <v>2004</v>
      </c>
      <c r="B12" s="35">
        <v>727</v>
      </c>
      <c r="C12" s="35">
        <v>347</v>
      </c>
      <c r="D12" s="35">
        <v>341.135</v>
      </c>
      <c r="E12" s="36">
        <f t="shared" si="0"/>
        <v>13.919308357348703</v>
      </c>
      <c r="F12" s="35">
        <v>483</v>
      </c>
      <c r="G12" s="37">
        <v>228.75</v>
      </c>
      <c r="H12" s="34">
        <f t="shared" si="1"/>
        <v>1104.8625</v>
      </c>
    </row>
    <row r="13" spans="1:8" ht="12.75">
      <c r="A13" s="30">
        <v>2005</v>
      </c>
      <c r="B13" s="35">
        <v>747</v>
      </c>
      <c r="C13" s="35">
        <v>351</v>
      </c>
      <c r="D13" s="35">
        <v>45.801</v>
      </c>
      <c r="E13" s="36">
        <f t="shared" si="0"/>
        <v>3.7891737891737893</v>
      </c>
      <c r="F13" s="35">
        <v>133</v>
      </c>
      <c r="G13" s="37">
        <v>175.93</v>
      </c>
      <c r="H13" s="34">
        <f t="shared" si="1"/>
        <v>233.98690000000002</v>
      </c>
    </row>
    <row r="14" spans="1:8" ht="12.75">
      <c r="A14" s="30">
        <v>2006</v>
      </c>
      <c r="B14" s="35">
        <v>662</v>
      </c>
      <c r="C14" s="35">
        <v>226</v>
      </c>
      <c r="D14" s="35">
        <v>49.401</v>
      </c>
      <c r="E14" s="36">
        <f t="shared" si="0"/>
        <v>6.371681415929204</v>
      </c>
      <c r="F14" s="35">
        <v>144</v>
      </c>
      <c r="G14" s="37">
        <v>186.25</v>
      </c>
      <c r="H14" s="34">
        <f t="shared" si="1"/>
        <v>268.2</v>
      </c>
    </row>
    <row r="15" spans="1:8" ht="12.75">
      <c r="A15" s="30">
        <v>2007</v>
      </c>
      <c r="B15" s="35">
        <v>588</v>
      </c>
      <c r="C15" s="35">
        <v>192</v>
      </c>
      <c r="D15" s="35">
        <f>38750/1000</f>
        <v>38.75</v>
      </c>
      <c r="E15" s="36">
        <f t="shared" si="0"/>
        <v>6.302083333333334</v>
      </c>
      <c r="F15" s="35">
        <v>121</v>
      </c>
      <c r="G15" s="37">
        <v>193.1</v>
      </c>
      <c r="H15" s="34">
        <f t="shared" si="1"/>
        <v>233.65099999999998</v>
      </c>
    </row>
    <row r="16" spans="1:8" ht="12.75">
      <c r="A16" s="30">
        <v>2008</v>
      </c>
      <c r="B16" s="31">
        <v>548</v>
      </c>
      <c r="C16" s="31">
        <v>132</v>
      </c>
      <c r="D16" s="31">
        <v>24.25</v>
      </c>
      <c r="E16" s="32">
        <f>+F16/C16*10</f>
        <v>6.590909090909091</v>
      </c>
      <c r="F16" s="31">
        <v>87</v>
      </c>
      <c r="G16" s="33">
        <v>201.77</v>
      </c>
      <c r="H16" s="34">
        <f t="shared" si="1"/>
        <v>175.53990000000002</v>
      </c>
    </row>
    <row r="17" spans="1:8" ht="12.75">
      <c r="A17" s="30">
        <v>2009</v>
      </c>
      <c r="B17" s="35">
        <v>501</v>
      </c>
      <c r="C17" s="35">
        <v>85</v>
      </c>
      <c r="D17" s="35">
        <v>24.25</v>
      </c>
      <c r="E17" s="36">
        <f>+F17/C17*10</f>
        <v>7.176470588235294</v>
      </c>
      <c r="F17" s="35">
        <v>61</v>
      </c>
      <c r="G17" s="37">
        <v>201.77</v>
      </c>
      <c r="H17" s="34">
        <f>G17*F17/100</f>
        <v>123.07970000000002</v>
      </c>
    </row>
    <row r="18" spans="1:8" ht="12.75">
      <c r="A18" s="30">
        <v>2010</v>
      </c>
      <c r="B18" s="35">
        <v>504</v>
      </c>
      <c r="C18" s="35">
        <v>88</v>
      </c>
      <c r="D18" s="35">
        <v>16.25</v>
      </c>
      <c r="E18" s="36">
        <f>+F18/C18*10</f>
        <v>4.431818181818182</v>
      </c>
      <c r="F18" s="35">
        <v>39</v>
      </c>
      <c r="G18" s="37">
        <v>225</v>
      </c>
      <c r="H18" s="34">
        <f>G18*F18/100</f>
        <v>87.75</v>
      </c>
    </row>
    <row r="19" spans="1:8" ht="12.75">
      <c r="A19" s="30">
        <v>2011</v>
      </c>
      <c r="B19" s="35">
        <v>471</v>
      </c>
      <c r="C19" s="35">
        <v>55</v>
      </c>
      <c r="D19" s="35">
        <v>14.05</v>
      </c>
      <c r="E19" s="36">
        <f>+F19/C19*10</f>
        <v>4</v>
      </c>
      <c r="F19" s="35">
        <v>22</v>
      </c>
      <c r="G19" s="38">
        <v>225</v>
      </c>
      <c r="H19" s="34">
        <f>G19*F19/100</f>
        <v>49.5</v>
      </c>
    </row>
    <row r="20" spans="1:8" ht="13.5" thickBot="1">
      <c r="A20" s="39">
        <v>2012</v>
      </c>
      <c r="B20" s="40">
        <v>467</v>
      </c>
      <c r="C20" s="40">
        <v>49</v>
      </c>
      <c r="D20" s="40">
        <v>344.85</v>
      </c>
      <c r="E20" s="41">
        <f>+F20/C20*10</f>
        <v>70.20408163265306</v>
      </c>
      <c r="F20" s="40">
        <v>344</v>
      </c>
      <c r="G20" s="42">
        <v>150</v>
      </c>
      <c r="H20" s="43">
        <f>G20*F20/100</f>
        <v>516</v>
      </c>
    </row>
    <row r="21" spans="1:5" ht="12.75">
      <c r="A21" s="44"/>
      <c r="B21" s="45"/>
      <c r="C21" s="46"/>
      <c r="D21" s="47"/>
      <c r="E21" s="46"/>
    </row>
    <row r="23" ht="12.75">
      <c r="E23" s="48"/>
    </row>
    <row r="24" spans="16:17" ht="12.75">
      <c r="P24" s="49"/>
      <c r="Q24" s="49"/>
    </row>
    <row r="25" spans="16:17" ht="12.75">
      <c r="P25" s="49"/>
      <c r="Q25" s="49"/>
    </row>
    <row r="26" spans="16:17" ht="12.75">
      <c r="P26" s="49"/>
      <c r="Q26" s="49"/>
    </row>
    <row r="27" spans="16:17" ht="12.75">
      <c r="P27" s="49"/>
      <c r="Q27" s="49"/>
    </row>
    <row r="28" spans="16:17" ht="12.75">
      <c r="P28" s="49"/>
      <c r="Q28" s="49"/>
    </row>
    <row r="29" spans="16:17" ht="12.75">
      <c r="P29" s="49"/>
      <c r="Q29" s="49"/>
    </row>
    <row r="30" spans="16:17" ht="12.75">
      <c r="P30" s="49"/>
      <c r="Q30" s="49"/>
    </row>
    <row r="31" spans="16:17" ht="12.75">
      <c r="P31" s="49"/>
      <c r="Q31" s="49"/>
    </row>
    <row r="32" spans="16:17" ht="12.75">
      <c r="P32" s="49"/>
      <c r="Q32" s="49"/>
    </row>
    <row r="33" spans="16:17" ht="12.75">
      <c r="P33" s="49"/>
      <c r="Q33" s="49"/>
    </row>
    <row r="34" spans="16:17" ht="12.75">
      <c r="P34" s="49"/>
      <c r="Q34" s="49"/>
    </row>
    <row r="38" spans="16:17" ht="12.75">
      <c r="P38" s="49"/>
      <c r="Q38" s="49"/>
    </row>
    <row r="40" ht="12.75">
      <c r="E40" s="50"/>
    </row>
  </sheetData>
  <mergeCells count="5">
    <mergeCell ref="A1:H1"/>
    <mergeCell ref="A3:H3"/>
    <mergeCell ref="A4:H4"/>
    <mergeCell ref="A6:A9"/>
    <mergeCell ref="D6:D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2014-03-13T12:47:10Z</dcterms:created>
  <dcterms:modified xsi:type="dcterms:W3CDTF">2014-03-13T12:47:17Z</dcterms:modified>
  <cp:category/>
  <cp:version/>
  <cp:contentType/>
  <cp:contentStatus/>
</cp:coreProperties>
</file>