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8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'[4]GANADE10'!$B$90</definedName>
    <definedName name="\x">'[10]Arlleg01'!$IR$8190</definedName>
    <definedName name="\z">'[10]Arlleg01'!$IR$8190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'[13]3.1'!#REF!</definedName>
    <definedName name="A_impresión_IM">#REF!</definedName>
    <definedName name="alk">'[5]19.11-12'!$B$53</definedName>
    <definedName name="AÑOSEÑA">#N/A</definedName>
    <definedName name="_xlnm.Print_Area" localSheetId="0">'13.8.3.1'!$A$1:$I$101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'[12]19.14-15'!#REF!</definedName>
    <definedName name="PEP">'[7]GANADE1'!$B$79</definedName>
    <definedName name="PEP1">'[3]19.11-12'!$B$51</definedName>
    <definedName name="PEP2">'[7]GANADE1'!$B$75</definedName>
    <definedName name="PEP3">'[3]19.11-12'!$B$53</definedName>
    <definedName name="PEP4" hidden="1">'[3]19.14-15'!$B$34:$B$37</definedName>
    <definedName name="PP1">'[7]GANADE1'!$B$77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'[7]GANADE1'!$B$79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<sst xmlns="http://schemas.openxmlformats.org/spreadsheetml/2006/main" count="22" uniqueCount="21">
  <si>
    <t>SUPERFICIES Y PRODUCCIONES DE CULTIVOS</t>
  </si>
  <si>
    <t xml:space="preserve">13.8.3.1. CÍTRICOS-MANDARINO: </t>
  </si>
  <si>
    <t>Serie histórica de superficie, árboles diseminados, rendimiento, producción, precio, valor</t>
  </si>
  <si>
    <t>Años</t>
  </si>
  <si>
    <t>Superficie en</t>
  </si>
  <si>
    <t>Árboles diseminados (miles de árboles)</t>
  </si>
  <si>
    <t>Rendimiento</t>
  </si>
  <si>
    <t>Producción (miles de toneladas)</t>
  </si>
  <si>
    <t>Precio medio</t>
  </si>
  <si>
    <t>Valor (miles de euros)</t>
  </si>
  <si>
    <t>plantación regular</t>
  </si>
  <si>
    <t>de la superficie</t>
  </si>
  <si>
    <t>percibido por</t>
  </si>
  <si>
    <t>Total</t>
  </si>
  <si>
    <t>En producción</t>
  </si>
  <si>
    <t>en producción</t>
  </si>
  <si>
    <t>los agricultores</t>
  </si>
  <si>
    <t>(miles de hectáreas)</t>
  </si>
  <si>
    <t>(qm/ha)</t>
  </si>
  <si>
    <t>(euros/100kg)</t>
  </si>
  <si>
    <t xml:space="preserve">  La producción se refiere a la campaña que comienza el año de referencia y el comercio exterior es el del año natural.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</si>
</sst>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2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9" fillId="0" borderId="0" xfId="0" applyFont="1" applyAlignment="1">
      <alignment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"/>
    </xf>
    <xf numFmtId="0" fontId="0" fillId="3" borderId="4" xfId="0" applyFont="1" applyFill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 vertical="center" wrapText="1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 vertical="center" wrapText="1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 quotePrefix="1">
      <alignment horizontal="center" vertical="center" wrapText="1"/>
    </xf>
    <xf numFmtId="0" fontId="0" fillId="3" borderId="15" xfId="0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>
      <alignment horizontal="left"/>
    </xf>
    <xf numFmtId="180" fontId="0" fillId="2" borderId="10" xfId="0" applyNumberFormat="1" applyFont="1" applyFill="1" applyBorder="1" applyAlignment="1" applyProtection="1">
      <alignment horizontal="right"/>
      <protection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ont="1" applyFill="1" applyBorder="1" applyAlignment="1" applyProtection="1">
      <alignment horizontal="right"/>
      <protection/>
    </xf>
    <xf numFmtId="181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 horizontal="left"/>
    </xf>
    <xf numFmtId="181" fontId="0" fillId="2" borderId="14" xfId="0" applyNumberFormat="1" applyFont="1" applyFill="1" applyBorder="1" applyAlignment="1" applyProtection="1">
      <alignment horizontal="right"/>
      <protection/>
    </xf>
    <xf numFmtId="0" fontId="0" fillId="2" borderId="5" xfId="0" applyFont="1" applyFill="1" applyBorder="1" applyAlignment="1">
      <alignment/>
    </xf>
    <xf numFmtId="37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mandarino (miles de hectáreas)</a:t>
            </a:r>
          </a:p>
        </c:rich>
      </c:tx>
      <c:layout>
        <c:manualLayout>
          <c:xMode val="factor"/>
          <c:yMode val="factor"/>
          <c:x val="0.016"/>
          <c:y val="0.064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85"/>
          <c:y val="0.2035"/>
          <c:w val="0.941"/>
          <c:h val="0.797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'13.8.3.1'!$A$10:$A$20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'13.8.3.1'!$B$10:$B$20</c:f>
              <c:numCache>
                <c:ptCount val="11"/>
                <c:pt idx="0">
                  <c:v>118.742</c:v>
                </c:pt>
                <c:pt idx="1">
                  <c:v>118.639</c:v>
                </c:pt>
                <c:pt idx="2">
                  <c:v>118.356</c:v>
                </c:pt>
                <c:pt idx="3">
                  <c:v>121.044</c:v>
                </c:pt>
                <c:pt idx="4">
                  <c:v>121.292</c:v>
                </c:pt>
                <c:pt idx="5">
                  <c:v>121.727</c:v>
                </c:pt>
                <c:pt idx="6">
                  <c:v>119.875</c:v>
                </c:pt>
                <c:pt idx="7">
                  <c:v>119.154</c:v>
                </c:pt>
                <c:pt idx="8">
                  <c:v>120.256</c:v>
                </c:pt>
                <c:pt idx="9">
                  <c:v>120.212</c:v>
                </c:pt>
                <c:pt idx="10">
                  <c:v>115.927</c:v>
                </c:pt>
              </c:numCache>
            </c:numRef>
          </c:val>
          <c:smooth val="0"/>
        </c:ser>
        <c:axId val="56690674"/>
        <c:axId val="40454019"/>
      </c:lineChart>
      <c:catAx>
        <c:axId val="56690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454019"/>
        <c:crosses val="autoZero"/>
        <c:auto val="1"/>
        <c:lblOffset val="100"/>
        <c:tickLblSkip val="1"/>
        <c:noMultiLvlLbl val="0"/>
      </c:catAx>
      <c:valAx>
        <c:axId val="40454019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669067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mandarino (miles toneladas)</a:t>
            </a:r>
          </a:p>
        </c:rich>
      </c:tx>
      <c:layout>
        <c:manualLayout>
          <c:xMode val="factor"/>
          <c:yMode val="factor"/>
          <c:x val="-0.01025"/>
          <c:y val="0.0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17"/>
          <c:w val="0.9535"/>
          <c:h val="0.829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'13.8.3.1'!$A$10:$A$20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'13.8.3.1'!$F$10:$F$20</c:f>
              <c:numCache>
                <c:ptCount val="11"/>
                <c:pt idx="0">
                  <c:v>2068.147</c:v>
                </c:pt>
                <c:pt idx="1">
                  <c:v>2060.375</c:v>
                </c:pt>
                <c:pt idx="2">
                  <c:v>2459.82</c:v>
                </c:pt>
                <c:pt idx="3">
                  <c:v>1956.923</c:v>
                </c:pt>
                <c:pt idx="4">
                  <c:v>2508.049</c:v>
                </c:pt>
                <c:pt idx="5">
                  <c:v>1987.432</c:v>
                </c:pt>
                <c:pt idx="6">
                  <c:v>2227.916</c:v>
                </c:pt>
                <c:pt idx="7">
                  <c:v>2000.149</c:v>
                </c:pt>
                <c:pt idx="8">
                  <c:v>2196.89</c:v>
                </c:pt>
                <c:pt idx="9">
                  <c:v>2117.119</c:v>
                </c:pt>
                <c:pt idx="10">
                  <c:v>1871.265</c:v>
                </c:pt>
              </c:numCache>
            </c:numRef>
          </c:val>
          <c:smooth val="0"/>
        </c:ser>
        <c:axId val="28541852"/>
        <c:axId val="55550077"/>
      </c:lineChart>
      <c:catAx>
        <c:axId val="2854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550077"/>
        <c:crosses val="autoZero"/>
        <c:auto val="1"/>
        <c:lblOffset val="100"/>
        <c:tickLblSkip val="1"/>
        <c:noMultiLvlLbl val="0"/>
      </c:catAx>
      <c:valAx>
        <c:axId val="55550077"/>
        <c:scaling>
          <c:orientation val="minMax"/>
          <c:max val="3000"/>
          <c:min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541852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mandarino (miles de euros)</a:t>
            </a:r>
          </a:p>
        </c:rich>
      </c:tx>
      <c:layout>
        <c:manualLayout>
          <c:xMode val="factor"/>
          <c:yMode val="factor"/>
          <c:x val="-0.00575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1875"/>
          <c:w val="0.9665"/>
          <c:h val="0.882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'13.8.3.1'!$A$10:$A$20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'13.8.3.1'!$H$10:$H$20</c:f>
              <c:numCache>
                <c:ptCount val="11"/>
                <c:pt idx="0">
                  <c:v>562122.3546</c:v>
                </c:pt>
                <c:pt idx="1">
                  <c:v>549295.9750000001</c:v>
                </c:pt>
                <c:pt idx="2">
                  <c:v>627500.0820000002</c:v>
                </c:pt>
                <c:pt idx="3">
                  <c:v>490796.28839999996</c:v>
                </c:pt>
                <c:pt idx="4">
                  <c:v>498850.9461</c:v>
                </c:pt>
                <c:pt idx="5">
                  <c:v>442203.62</c:v>
                </c:pt>
                <c:pt idx="6">
                  <c:v>571014.8708</c:v>
                </c:pt>
                <c:pt idx="7">
                  <c:v>576642.9567</c:v>
                </c:pt>
                <c:pt idx="8">
                  <c:v>604584.128</c:v>
                </c:pt>
                <c:pt idx="9">
                  <c:v>509378.83139999997</c:v>
                </c:pt>
                <c:pt idx="10">
                  <c:v>409245.65550000005</c:v>
                </c:pt>
              </c:numCache>
            </c:numRef>
          </c:val>
          <c:smooth val="0"/>
        </c:ser>
        <c:axId val="30188646"/>
        <c:axId val="3262359"/>
      </c:lineChart>
      <c:catAx>
        <c:axId val="30188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62359"/>
        <c:crosses val="autoZero"/>
        <c:auto val="1"/>
        <c:lblOffset val="100"/>
        <c:tickLblSkip val="1"/>
        <c:noMultiLvlLbl val="0"/>
      </c:catAx>
      <c:valAx>
        <c:axId val="3262359"/>
        <c:scaling>
          <c:orientation val="minMax"/>
          <c:max val="650000"/>
          <c:min val="1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18864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21</xdr:row>
      <xdr:rowOff>142875</xdr:rowOff>
    </xdr:from>
    <xdr:to>
      <xdr:col>8</xdr:col>
      <xdr:colOff>66675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180975" y="3695700"/>
        <a:ext cx="82200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47</xdr:row>
      <xdr:rowOff>142875</xdr:rowOff>
    </xdr:from>
    <xdr:to>
      <xdr:col>8</xdr:col>
      <xdr:colOff>66675</xdr:colOff>
      <xdr:row>73</xdr:row>
      <xdr:rowOff>9525</xdr:rowOff>
    </xdr:to>
    <xdr:graphicFrame>
      <xdr:nvGraphicFramePr>
        <xdr:cNvPr id="2" name="Chart 2"/>
        <xdr:cNvGraphicFramePr/>
      </xdr:nvGraphicFramePr>
      <xdr:xfrm>
        <a:off x="152400" y="7905750"/>
        <a:ext cx="82486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74</xdr:row>
      <xdr:rowOff>38100</xdr:rowOff>
    </xdr:from>
    <xdr:to>
      <xdr:col>8</xdr:col>
      <xdr:colOff>66675</xdr:colOff>
      <xdr:row>99</xdr:row>
      <xdr:rowOff>133350</xdr:rowOff>
    </xdr:to>
    <xdr:graphicFrame>
      <xdr:nvGraphicFramePr>
        <xdr:cNvPr id="3" name="Chart 3"/>
        <xdr:cNvGraphicFramePr/>
      </xdr:nvGraphicFramePr>
      <xdr:xfrm>
        <a:off x="152400" y="12172950"/>
        <a:ext cx="8248650" cy="4143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int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drinunefs00\TEMPORAL\Anuario\Anuario_Pepa\Anuario%202001\AEA2000\EXCEL_CAPS\A01cap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A01c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seri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ea2000definitivo\AE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47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3">
    <pageSetUpPr fitToPage="1"/>
  </sheetPr>
  <dimension ref="A1:K86"/>
  <sheetViews>
    <sheetView showGridLines="0" tabSelected="1" view="pageBreakPreview" zoomScale="75" zoomScaleNormal="75" zoomScaleSheetLayoutView="75" workbookViewId="0" topLeftCell="A2">
      <selection activeCell="G20" sqref="G20"/>
    </sheetView>
  </sheetViews>
  <sheetFormatPr defaultColWidth="11.421875" defaultRowHeight="12.75"/>
  <cols>
    <col min="1" max="1" width="10.421875" style="16" customWidth="1"/>
    <col min="2" max="3" width="18.421875" style="16" bestFit="1" customWidth="1"/>
    <col min="4" max="4" width="14.00390625" style="16" customWidth="1"/>
    <col min="5" max="5" width="14.421875" style="16" bestFit="1" customWidth="1"/>
    <col min="6" max="6" width="13.8515625" style="16" customWidth="1"/>
    <col min="7" max="7" width="14.8515625" style="16" bestFit="1" customWidth="1"/>
    <col min="8" max="8" width="20.57421875" style="16" bestFit="1" customWidth="1"/>
    <col min="9" max="10" width="11.421875" style="16" customWidth="1"/>
    <col min="11" max="11" width="14.8515625" style="16" customWidth="1"/>
    <col min="12" max="16384" width="11.421875" style="16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customHeight="1">
      <c r="A4" s="3" t="s">
        <v>2</v>
      </c>
      <c r="B4" s="3"/>
      <c r="C4" s="3"/>
      <c r="D4" s="3"/>
      <c r="E4" s="3"/>
      <c r="F4" s="3"/>
      <c r="G4" s="3"/>
      <c r="H4" s="3"/>
    </row>
    <row r="5" spans="1:8" s="7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12.75">
      <c r="A6" s="8" t="s">
        <v>3</v>
      </c>
      <c r="B6" s="9" t="s">
        <v>4</v>
      </c>
      <c r="C6" s="10"/>
      <c r="D6" s="11" t="s">
        <v>5</v>
      </c>
      <c r="E6" s="12" t="s">
        <v>6</v>
      </c>
      <c r="F6" s="13" t="s">
        <v>7</v>
      </c>
      <c r="G6" s="14" t="s">
        <v>8</v>
      </c>
      <c r="H6" s="15" t="s">
        <v>9</v>
      </c>
    </row>
    <row r="7" spans="1:8" ht="12.75">
      <c r="A7" s="17"/>
      <c r="B7" s="18" t="s">
        <v>10</v>
      </c>
      <c r="C7" s="19"/>
      <c r="D7" s="20"/>
      <c r="E7" s="21" t="s">
        <v>11</v>
      </c>
      <c r="F7" s="22"/>
      <c r="G7" s="23" t="s">
        <v>12</v>
      </c>
      <c r="H7" s="24"/>
    </row>
    <row r="8" spans="1:8" ht="12.75" customHeight="1">
      <c r="A8" s="17"/>
      <c r="B8" s="25" t="s">
        <v>13</v>
      </c>
      <c r="C8" s="25" t="s">
        <v>14</v>
      </c>
      <c r="D8" s="20"/>
      <c r="E8" s="21" t="s">
        <v>15</v>
      </c>
      <c r="F8" s="22"/>
      <c r="G8" s="23" t="s">
        <v>16</v>
      </c>
      <c r="H8" s="24"/>
    </row>
    <row r="9" spans="1:8" ht="13.5" thickBot="1">
      <c r="A9" s="26"/>
      <c r="B9" s="27" t="s">
        <v>17</v>
      </c>
      <c r="C9" s="27" t="s">
        <v>17</v>
      </c>
      <c r="D9" s="28"/>
      <c r="E9" s="29" t="s">
        <v>18</v>
      </c>
      <c r="F9" s="30"/>
      <c r="G9" s="27" t="s">
        <v>19</v>
      </c>
      <c r="H9" s="31"/>
    </row>
    <row r="10" spans="1:8" ht="12.75">
      <c r="A10" s="32">
        <v>2002</v>
      </c>
      <c r="B10" s="33">
        <v>118.742</v>
      </c>
      <c r="C10" s="33">
        <v>98.148</v>
      </c>
      <c r="D10" s="34">
        <v>51.289</v>
      </c>
      <c r="E10" s="35">
        <v>210.71718221461467</v>
      </c>
      <c r="F10" s="33">
        <v>2068.147</v>
      </c>
      <c r="G10" s="36">
        <v>27.18</v>
      </c>
      <c r="H10" s="37">
        <v>562122.3546</v>
      </c>
    </row>
    <row r="11" spans="1:8" ht="12.75">
      <c r="A11" s="32">
        <v>2003</v>
      </c>
      <c r="B11" s="33">
        <v>118.639</v>
      </c>
      <c r="C11" s="33">
        <v>99.992</v>
      </c>
      <c r="D11" s="34">
        <v>51.956</v>
      </c>
      <c r="E11" s="35">
        <v>206.05398431874548</v>
      </c>
      <c r="F11" s="33">
        <v>2060.375</v>
      </c>
      <c r="G11" s="36">
        <v>26.66</v>
      </c>
      <c r="H11" s="37">
        <v>549295.9750000001</v>
      </c>
    </row>
    <row r="12" spans="1:8" ht="12.75">
      <c r="A12" s="32">
        <v>2004</v>
      </c>
      <c r="B12" s="33">
        <v>118.356</v>
      </c>
      <c r="C12" s="33">
        <v>104.171</v>
      </c>
      <c r="D12" s="34">
        <v>51.094</v>
      </c>
      <c r="E12" s="35">
        <v>236.13289687149012</v>
      </c>
      <c r="F12" s="33">
        <v>2459.82</v>
      </c>
      <c r="G12" s="36">
        <v>25.51</v>
      </c>
      <c r="H12" s="37">
        <v>627500.0820000002</v>
      </c>
    </row>
    <row r="13" spans="1:8" ht="12.75">
      <c r="A13" s="32">
        <v>2005</v>
      </c>
      <c r="B13" s="33">
        <v>121.044</v>
      </c>
      <c r="C13" s="33">
        <v>105.3</v>
      </c>
      <c r="D13" s="34">
        <v>50.363</v>
      </c>
      <c r="E13" s="35">
        <v>185.8426400759734</v>
      </c>
      <c r="F13" s="33">
        <v>1956.923</v>
      </c>
      <c r="G13" s="36">
        <v>25.08</v>
      </c>
      <c r="H13" s="37">
        <v>490796.28839999996</v>
      </c>
    </row>
    <row r="14" spans="1:8" ht="12.75">
      <c r="A14" s="32">
        <v>2006</v>
      </c>
      <c r="B14" s="33">
        <v>121.292</v>
      </c>
      <c r="C14" s="33">
        <v>105.462</v>
      </c>
      <c r="D14" s="34">
        <v>40.195</v>
      </c>
      <c r="E14" s="35">
        <v>237.81542166846828</v>
      </c>
      <c r="F14" s="33">
        <v>2508.049</v>
      </c>
      <c r="G14" s="36">
        <v>19.89</v>
      </c>
      <c r="H14" s="37">
        <v>498850.9461</v>
      </c>
    </row>
    <row r="15" spans="1:8" ht="12.75">
      <c r="A15" s="32">
        <v>2007</v>
      </c>
      <c r="B15" s="33">
        <v>121.727</v>
      </c>
      <c r="C15" s="33">
        <v>107.431</v>
      </c>
      <c r="D15" s="34">
        <v>38.76</v>
      </c>
      <c r="E15" s="35">
        <v>184.99613705541233</v>
      </c>
      <c r="F15" s="33">
        <v>1987.432</v>
      </c>
      <c r="G15" s="36">
        <v>22.25</v>
      </c>
      <c r="H15" s="37">
        <v>442203.62</v>
      </c>
    </row>
    <row r="16" spans="1:8" ht="12.75">
      <c r="A16" s="32">
        <v>2008</v>
      </c>
      <c r="B16" s="33">
        <v>119.875</v>
      </c>
      <c r="C16" s="33">
        <v>105.578</v>
      </c>
      <c r="D16" s="34">
        <v>42.345</v>
      </c>
      <c r="E16" s="35">
        <v>211.020856617856</v>
      </c>
      <c r="F16" s="33">
        <v>2227.916</v>
      </c>
      <c r="G16" s="36">
        <v>25.63</v>
      </c>
      <c r="H16" s="37">
        <v>571014.8708</v>
      </c>
    </row>
    <row r="17" spans="1:8" ht="12.75">
      <c r="A17" s="32">
        <v>2009</v>
      </c>
      <c r="B17" s="33">
        <v>119.154</v>
      </c>
      <c r="C17" s="33">
        <v>105.039</v>
      </c>
      <c r="D17" s="34">
        <v>43.657</v>
      </c>
      <c r="E17" s="35">
        <v>190.4196536524529</v>
      </c>
      <c r="F17" s="33">
        <v>2000.149</v>
      </c>
      <c r="G17" s="36">
        <v>28.83</v>
      </c>
      <c r="H17" s="37">
        <v>576642.9567</v>
      </c>
    </row>
    <row r="18" spans="1:8" ht="12.75">
      <c r="A18" s="32">
        <v>2010</v>
      </c>
      <c r="B18" s="33">
        <v>120.256</v>
      </c>
      <c r="C18" s="33">
        <v>108.166</v>
      </c>
      <c r="D18" s="34">
        <v>43.498</v>
      </c>
      <c r="E18" s="35">
        <f>+F18/C18*10</f>
        <v>203.103563041991</v>
      </c>
      <c r="F18" s="33">
        <v>2196.89</v>
      </c>
      <c r="G18" s="36">
        <v>27.52</v>
      </c>
      <c r="H18" s="37">
        <f>G18*F18*10</f>
        <v>604584.128</v>
      </c>
    </row>
    <row r="19" spans="1:8" ht="12.75">
      <c r="A19" s="32">
        <v>2011</v>
      </c>
      <c r="B19" s="33">
        <v>120.212</v>
      </c>
      <c r="C19" s="33">
        <v>108.365</v>
      </c>
      <c r="D19" s="34">
        <v>39.508</v>
      </c>
      <c r="E19" s="35">
        <f>+F19/C19*10</f>
        <v>195.36926129285288</v>
      </c>
      <c r="F19" s="33">
        <v>2117.119</v>
      </c>
      <c r="G19" s="36">
        <v>24.06</v>
      </c>
      <c r="H19" s="37">
        <f>G19*F19*10</f>
        <v>509378.83139999997</v>
      </c>
    </row>
    <row r="20" spans="1:8" ht="13.5" thickBot="1">
      <c r="A20" s="38">
        <v>2012</v>
      </c>
      <c r="B20" s="33">
        <v>115.927</v>
      </c>
      <c r="C20" s="33">
        <v>104.389</v>
      </c>
      <c r="D20" s="34">
        <v>32.034</v>
      </c>
      <c r="E20" s="35">
        <f>+F20/C20*10</f>
        <v>179.2588299533476</v>
      </c>
      <c r="F20" s="33">
        <v>1871.265</v>
      </c>
      <c r="G20" s="39">
        <v>21.87</v>
      </c>
      <c r="H20" s="37">
        <f>G20*F20*10</f>
        <v>409245.65550000005</v>
      </c>
    </row>
    <row r="21" spans="1:8" ht="12.75">
      <c r="A21" s="40" t="s">
        <v>20</v>
      </c>
      <c r="B21" s="40"/>
      <c r="C21" s="40"/>
      <c r="D21" s="40"/>
      <c r="E21" s="40"/>
      <c r="F21" s="40"/>
      <c r="G21" s="40"/>
      <c r="H21" s="40"/>
    </row>
    <row r="22" ht="12.75">
      <c r="E22" s="35"/>
    </row>
    <row r="63" ht="12.75">
      <c r="K63" s="41"/>
    </row>
    <row r="64" ht="12.75">
      <c r="K64" s="41"/>
    </row>
    <row r="86" ht="12.75">
      <c r="E86" s="42"/>
    </row>
  </sheetData>
  <mergeCells count="7">
    <mergeCell ref="A1:H1"/>
    <mergeCell ref="A3:H3"/>
    <mergeCell ref="A4:H4"/>
    <mergeCell ref="A6:A9"/>
    <mergeCell ref="D6:D9"/>
    <mergeCell ref="F6:F9"/>
    <mergeCell ref="H6:H9"/>
  </mergeCells>
  <printOptions horizontalCentered="1"/>
  <pageMargins left="0.7874015748031497" right="0.5118110236220472" top="0.5905511811023623" bottom="0.984251968503937" header="0" footer="0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2014-03-12T08:46:14Z</dcterms:created>
  <dcterms:modified xsi:type="dcterms:W3CDTF">2014-03-12T08:46:26Z</dcterms:modified>
  <cp:category/>
  <cp:version/>
  <cp:contentType/>
  <cp:contentStatus/>
</cp:coreProperties>
</file>