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8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'[4]GANADE10'!$B$90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'[13]3.1'!#REF!</definedName>
    <definedName name="A_impresión_IM">#REF!</definedName>
    <definedName name="alk">'[5]19.11-12'!$B$53</definedName>
    <definedName name="AÑOSEÑA">#N/A</definedName>
    <definedName name="_xlnm.Print_Area" localSheetId="0">'13.8.2.1'!$A$1:$I$100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'[3]19.11-12'!$B$51</definedName>
    <definedName name="PEP2">'[7]GANADE1'!$B$75</definedName>
    <definedName name="PEP3">'[3]19.11-12'!$B$53</definedName>
    <definedName name="PEP4" hidden="1">'[3]19.14-15'!$B$34:$B$37</definedName>
    <definedName name="PP1">'[7]GANADE1'!$B$77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'[7]GANADE1'!$B$79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<sst xmlns="http://schemas.openxmlformats.org/spreadsheetml/2006/main" count="23" uniqueCount="22">
  <si>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</si>
  <si>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</si>
  <si>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</si>
  <si>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</si>
  <si>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</si>
  <si>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</si>
  <si>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</si>
  <si>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</si>
  <si>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</si>
  <si>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</si>
  <si>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</si>
  <si>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</si>
  <si>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</si>
  <si>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</si>
  <si>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</si>
  <si>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</si>
  <si>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</si>
  <si>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</si>
  <si>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</si>
  <si>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</si>
  <si>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</si>
  <si>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el año de referencia y el comercio exterior es el del año natural.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</si>
</sst>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11.5"/>
      <name val="Arial"/>
      <family val="2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2" borderId="0" xfId="0" applyNumberFormat="1" applyFont="1" applyFill="1" applyBorder="1" applyAlignment="1">
      <alignment horizontal="right"/>
    </xf>
    <xf numFmtId="39" fontId="0" fillId="2" borderId="10" xfId="0" applyNumberFormat="1" applyFont="1" applyFill="1" applyBorder="1" applyAlignment="1">
      <alignment horizontal="right"/>
    </xf>
    <xf numFmtId="37" fontId="0" fillId="2" borderId="1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169" fontId="0" fillId="2" borderId="14" xfId="0" applyNumberFormat="1" applyFont="1" applyFill="1" applyBorder="1" applyAlignment="1">
      <alignment horizontal="right"/>
    </xf>
    <xf numFmtId="37" fontId="0" fillId="2" borderId="14" xfId="0" applyNumberFormat="1" applyFont="1" applyFill="1" applyBorder="1" applyAlignment="1">
      <alignment horizontal="right"/>
    </xf>
    <xf numFmtId="39" fontId="0" fillId="2" borderId="14" xfId="0" applyNumberFormat="1" applyFont="1" applyFill="1" applyBorder="1" applyAlignment="1">
      <alignment horizontal="right"/>
    </xf>
    <xf numFmtId="37" fontId="0" fillId="2" borderId="15" xfId="0" applyNumberFormat="1" applyFont="1" applyFill="1" applyBorder="1" applyAlignment="1">
      <alignment horizontal="right"/>
    </xf>
    <xf numFmtId="39" fontId="0" fillId="2" borderId="0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naranjo (miles de hectáreas)</a:t>
            </a:r>
          </a:p>
        </c:rich>
      </c:tx>
      <c:layout>
        <c:manualLayout>
          <c:xMode val="factor"/>
          <c:yMode val="factor"/>
          <c:x val="0.0197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214"/>
          <c:w val="0.944"/>
          <c:h val="0.785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'13.8.2.1'!$B$9:$B$19</c:f>
              <c:numCache>
                <c:ptCount val="11"/>
                <c:pt idx="0">
                  <c:v>135.379</c:v>
                </c:pt>
                <c:pt idx="1">
                  <c:v>136.757</c:v>
                </c:pt>
                <c:pt idx="2">
                  <c:v>135.668</c:v>
                </c:pt>
                <c:pt idx="3">
                  <c:v>138.769</c:v>
                </c:pt>
                <c:pt idx="4">
                  <c:v>140.039</c:v>
                </c:pt>
                <c:pt idx="5">
                  <c:v>145.856</c:v>
                </c:pt>
                <c:pt idx="6">
                  <c:v>153.42</c:v>
                </c:pt>
                <c:pt idx="7">
                  <c:v>152.776</c:v>
                </c:pt>
                <c:pt idx="8">
                  <c:v>153.631</c:v>
                </c:pt>
                <c:pt idx="9">
                  <c:v>153.222</c:v>
                </c:pt>
                <c:pt idx="10">
                  <c:v>152.34</c:v>
                </c:pt>
              </c:numCache>
            </c:numRef>
          </c:val>
          <c:smooth val="0"/>
        </c:ser>
        <c:axId val="16738900"/>
        <c:axId val="16432373"/>
      </c:line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32373"/>
        <c:crosses val="autoZero"/>
        <c:auto val="1"/>
        <c:lblOffset val="100"/>
        <c:tickLblSkip val="1"/>
        <c:noMultiLvlLbl val="0"/>
      </c:catAx>
      <c:valAx>
        <c:axId val="16432373"/>
        <c:scaling>
          <c:orientation val="minMax"/>
          <c:max val="160"/>
          <c:min val="1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73890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naranjo (miles 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8875"/>
          <c:w val="0.958"/>
          <c:h val="0.811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'13.8.2.1'!$F$9:$F$19</c:f>
              <c:numCache>
                <c:ptCount val="11"/>
                <c:pt idx="0">
                  <c:v>2963.061</c:v>
                </c:pt>
                <c:pt idx="1">
                  <c:v>3052.152</c:v>
                </c:pt>
                <c:pt idx="2">
                  <c:v>2767.148</c:v>
                </c:pt>
                <c:pt idx="3">
                  <c:v>2376.23</c:v>
                </c:pt>
                <c:pt idx="4">
                  <c:v>3397.011</c:v>
                </c:pt>
                <c:pt idx="5">
                  <c:v>2740.28</c:v>
                </c:pt>
                <c:pt idx="6">
                  <c:v>3410.288</c:v>
                </c:pt>
                <c:pt idx="7">
                  <c:v>2669.355</c:v>
                </c:pt>
                <c:pt idx="8">
                  <c:v>3114.808</c:v>
                </c:pt>
                <c:pt idx="9">
                  <c:v>2818.888</c:v>
                </c:pt>
                <c:pt idx="10">
                  <c:v>2942.28</c:v>
                </c:pt>
              </c:numCache>
            </c:numRef>
          </c:val>
          <c:smooth val="0"/>
        </c:ser>
        <c:axId val="13673630"/>
        <c:axId val="55953807"/>
      </c:line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53807"/>
        <c:crosses val="autoZero"/>
        <c:auto val="1"/>
        <c:lblOffset val="100"/>
        <c:tickLblSkip val="1"/>
        <c:noMultiLvlLbl val="0"/>
      </c:catAx>
      <c:valAx>
        <c:axId val="55953807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673630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naranjo (miles de euros)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75"/>
          <c:y val="0.1185"/>
          <c:w val="0.9635"/>
          <c:h val="0.88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'13.8.2.1'!$A$9:$A$19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'13.8.2.1'!$H$9:$H$19</c:f>
              <c:numCache>
                <c:ptCount val="11"/>
                <c:pt idx="0">
                  <c:v>591723.2817</c:v>
                </c:pt>
                <c:pt idx="1">
                  <c:v>582961.032</c:v>
                </c:pt>
                <c:pt idx="2">
                  <c:v>582761.3687999999</c:v>
                </c:pt>
                <c:pt idx="3">
                  <c:v>527285.437</c:v>
                </c:pt>
                <c:pt idx="4">
                  <c:v>569678.7446999999</c:v>
                </c:pt>
                <c:pt idx="5">
                  <c:v>458174.816</c:v>
                </c:pt>
                <c:pt idx="6">
                  <c:v>760835.2528</c:v>
                </c:pt>
                <c:pt idx="7">
                  <c:v>476479.86750000005</c:v>
                </c:pt>
                <c:pt idx="8">
                  <c:v>723258.4175999999</c:v>
                </c:pt>
                <c:pt idx="9">
                  <c:v>533897.3872</c:v>
                </c:pt>
                <c:pt idx="10">
                  <c:v>478708.956</c:v>
                </c:pt>
              </c:numCache>
            </c:numRef>
          </c:val>
          <c:smooth val="0"/>
        </c:ser>
        <c:axId val="33822216"/>
        <c:axId val="35964489"/>
      </c:line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64489"/>
        <c:crosses val="autoZero"/>
        <c:auto val="1"/>
        <c:lblOffset val="100"/>
        <c:tickLblSkip val="1"/>
        <c:noMultiLvlLbl val="0"/>
      </c:catAx>
      <c:valAx>
        <c:axId val="35964489"/>
        <c:scaling>
          <c:orientation val="minMax"/>
          <c:max val="800000"/>
          <c:min val="2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22216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0</xdr:rowOff>
    </xdr:from>
    <xdr:to>
      <xdr:col>7</xdr:col>
      <xdr:colOff>876300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161925" y="3524250"/>
        <a:ext cx="8058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76200</xdr:rowOff>
    </xdr:from>
    <xdr:to>
      <xdr:col>8</xdr:col>
      <xdr:colOff>0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142875" y="7810500"/>
        <a:ext cx="81153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74</xdr:row>
      <xdr:rowOff>66675</xdr:rowOff>
    </xdr:from>
    <xdr:to>
      <xdr:col>7</xdr:col>
      <xdr:colOff>819150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85725" y="12172950"/>
        <a:ext cx="807720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int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drinunefs00\TEMPORAL\Anuario\Anuario_Pepa\Anuario%202001\AEA2000\EXCEL_CAPS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A01c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rio%202001\AEA2000\EXCEL_CAPS\seri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ea2000definitivo\AE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3\CAPITULOS%20XLS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47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5">
    <pageSetUpPr fitToPage="1"/>
  </sheetPr>
  <dimension ref="A1:J23"/>
  <sheetViews>
    <sheetView showGridLines="0" tabSelected="1" view="pageBreakPreview" zoomScale="75" zoomScaleNormal="75" zoomScaleSheetLayoutView="75" workbookViewId="0" topLeftCell="A1">
      <selection activeCell="G19" sqref="G19"/>
    </sheetView>
  </sheetViews>
  <sheetFormatPr defaultColWidth="11.421875" defaultRowHeight="12.75"/>
  <cols>
    <col min="1" max="1" width="12.7109375" style="17" customWidth="1"/>
    <col min="2" max="3" width="18.140625" style="17" bestFit="1" customWidth="1"/>
    <col min="4" max="4" width="16.28125" style="17" customWidth="1"/>
    <col min="5" max="5" width="13.57421875" style="17" bestFit="1" customWidth="1"/>
    <col min="6" max="6" width="17.57421875" style="17" customWidth="1"/>
    <col min="7" max="7" width="13.7109375" style="17" bestFit="1" customWidth="1"/>
    <col min="8" max="8" width="13.7109375" style="17" customWidth="1"/>
    <col min="9" max="9" width="11.140625" style="17" customWidth="1"/>
    <col min="10" max="10" width="12.00390625" style="17" customWidth="1"/>
    <col min="11" max="11" width="23.00390625" style="17" customWidth="1"/>
    <col min="12" max="17" width="14.8515625" style="17" customWidth="1"/>
    <col min="18" max="16384" width="11.421875" style="17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8" s="6" customFormat="1" ht="13.5" customHeight="1" thickBot="1">
      <c r="A4" s="7"/>
      <c r="B4" s="8"/>
      <c r="C4" s="8"/>
      <c r="D4" s="8"/>
      <c r="E4" s="8"/>
      <c r="F4" s="8"/>
      <c r="G4" s="8"/>
      <c r="H4" s="8"/>
    </row>
    <row r="5" spans="1:8" ht="12.75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8" ht="12.75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8" ht="12.75" customHeight="1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8" ht="13.5" thickBot="1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8" ht="12.75">
      <c r="A9" s="32">
        <v>2002</v>
      </c>
      <c r="B9" s="33">
        <v>135.379</v>
      </c>
      <c r="C9" s="33">
        <v>121.445</v>
      </c>
      <c r="D9" s="34">
        <v>277.937</v>
      </c>
      <c r="E9" s="35">
        <v>243.98377866523944</v>
      </c>
      <c r="F9" s="33">
        <v>2963.061</v>
      </c>
      <c r="G9" s="36">
        <v>19.97</v>
      </c>
      <c r="H9" s="37">
        <v>591723.2817</v>
      </c>
    </row>
    <row r="10" spans="1:8" ht="12.75">
      <c r="A10" s="32">
        <v>2003</v>
      </c>
      <c r="B10" s="33">
        <v>136.757</v>
      </c>
      <c r="C10" s="33">
        <v>123.704</v>
      </c>
      <c r="D10" s="34">
        <v>274.752</v>
      </c>
      <c r="E10" s="35">
        <v>246.7302593287202</v>
      </c>
      <c r="F10" s="33">
        <v>3052.152</v>
      </c>
      <c r="G10" s="36">
        <v>19.1</v>
      </c>
      <c r="H10" s="37">
        <v>582961.032</v>
      </c>
    </row>
    <row r="11" spans="1:8" ht="12.75">
      <c r="A11" s="32">
        <v>2004</v>
      </c>
      <c r="B11" s="33">
        <v>135.668</v>
      </c>
      <c r="C11" s="33">
        <v>121.861</v>
      </c>
      <c r="D11" s="34">
        <v>259</v>
      </c>
      <c r="E11" s="35">
        <v>227.07412543799904</v>
      </c>
      <c r="F11" s="33">
        <v>2767.148</v>
      </c>
      <c r="G11" s="36">
        <v>21.06</v>
      </c>
      <c r="H11" s="37">
        <v>582761.3687999999</v>
      </c>
    </row>
    <row r="12" spans="1:8" ht="12.75">
      <c r="A12" s="32">
        <v>2005</v>
      </c>
      <c r="B12" s="33">
        <v>138.769</v>
      </c>
      <c r="C12" s="33">
        <v>118.13</v>
      </c>
      <c r="D12" s="34">
        <v>259.523</v>
      </c>
      <c r="E12" s="35">
        <v>201.15381359519176</v>
      </c>
      <c r="F12" s="33">
        <v>2376.23</v>
      </c>
      <c r="G12" s="36">
        <v>22.19</v>
      </c>
      <c r="H12" s="37">
        <v>527285.437</v>
      </c>
    </row>
    <row r="13" spans="1:8" ht="12.75">
      <c r="A13" s="32">
        <v>2006</v>
      </c>
      <c r="B13" s="33">
        <v>140.039</v>
      </c>
      <c r="C13" s="33">
        <v>122.924</v>
      </c>
      <c r="D13" s="34">
        <v>228.321</v>
      </c>
      <c r="E13" s="35">
        <v>276.3505092577527</v>
      </c>
      <c r="F13" s="33">
        <v>3397.011</v>
      </c>
      <c r="G13" s="36">
        <v>16.77</v>
      </c>
      <c r="H13" s="37">
        <v>569678.7446999999</v>
      </c>
    </row>
    <row r="14" spans="1:8" ht="12.75">
      <c r="A14" s="32">
        <v>2007</v>
      </c>
      <c r="B14" s="33">
        <v>145.856</v>
      </c>
      <c r="C14" s="33">
        <v>123.757</v>
      </c>
      <c r="D14" s="34">
        <v>222.245</v>
      </c>
      <c r="E14" s="35">
        <v>221.42424266910155</v>
      </c>
      <c r="F14" s="33">
        <v>2740.28</v>
      </c>
      <c r="G14" s="36">
        <v>16.72</v>
      </c>
      <c r="H14" s="37">
        <v>458174.816</v>
      </c>
    </row>
    <row r="15" spans="1:8" ht="12.75">
      <c r="A15" s="32">
        <v>2008</v>
      </c>
      <c r="B15" s="33">
        <v>153.42</v>
      </c>
      <c r="C15" s="33">
        <v>131.905</v>
      </c>
      <c r="D15" s="34">
        <v>236.253</v>
      </c>
      <c r="E15" s="35">
        <v>258.54122284977825</v>
      </c>
      <c r="F15" s="33">
        <v>3410.288</v>
      </c>
      <c r="G15" s="36">
        <v>22.31</v>
      </c>
      <c r="H15" s="37">
        <v>760835.2528</v>
      </c>
    </row>
    <row r="16" spans="1:8" ht="12.75">
      <c r="A16" s="32">
        <v>2009</v>
      </c>
      <c r="B16" s="33">
        <v>152.776</v>
      </c>
      <c r="C16" s="33">
        <v>133.364</v>
      </c>
      <c r="D16" s="34">
        <v>210.843</v>
      </c>
      <c r="E16" s="35">
        <v>200.15558921448064</v>
      </c>
      <c r="F16" s="33">
        <v>2669.355</v>
      </c>
      <c r="G16" s="36">
        <v>17.85</v>
      </c>
      <c r="H16" s="37">
        <v>476479.86750000005</v>
      </c>
    </row>
    <row r="17" spans="1:8" ht="12.75">
      <c r="A17" s="32">
        <v>2010</v>
      </c>
      <c r="B17" s="33">
        <v>153.631</v>
      </c>
      <c r="C17" s="33">
        <v>136.092</v>
      </c>
      <c r="D17" s="34">
        <v>209.371</v>
      </c>
      <c r="E17" s="35">
        <f>+F17/C17*10</f>
        <v>228.87517267730652</v>
      </c>
      <c r="F17" s="33">
        <v>3114.808</v>
      </c>
      <c r="G17" s="36">
        <v>23.22</v>
      </c>
      <c r="H17" s="37">
        <f>G17*F17*10</f>
        <v>723258.4175999999</v>
      </c>
    </row>
    <row r="18" spans="1:8" ht="12.75">
      <c r="A18" s="32">
        <v>2011</v>
      </c>
      <c r="B18" s="33">
        <v>153.222</v>
      </c>
      <c r="C18" s="33">
        <v>138.759</v>
      </c>
      <c r="D18" s="34">
        <v>187.474</v>
      </c>
      <c r="E18" s="34">
        <f>+F18/C18*10</f>
        <v>203.1499218068738</v>
      </c>
      <c r="F18" s="33">
        <v>2818.888</v>
      </c>
      <c r="G18" s="36">
        <v>18.94</v>
      </c>
      <c r="H18" s="37">
        <f>G18*F18*10</f>
        <v>533897.3872</v>
      </c>
    </row>
    <row r="19" spans="1:8" ht="13.5" thickBot="1">
      <c r="A19" s="38">
        <v>2012</v>
      </c>
      <c r="B19" s="39">
        <v>152.34</v>
      </c>
      <c r="C19" s="39">
        <v>139.931</v>
      </c>
      <c r="D19" s="40">
        <v>177.581</v>
      </c>
      <c r="E19" s="40">
        <f>+F19/C19*10</f>
        <v>210.26648848360978</v>
      </c>
      <c r="F19" s="39">
        <v>2942.28</v>
      </c>
      <c r="G19" s="41">
        <v>16.27</v>
      </c>
      <c r="H19" s="42">
        <f>G19*F19*10</f>
        <v>478708.956</v>
      </c>
    </row>
    <row r="20" spans="1:7" ht="12.75">
      <c r="A20" s="17" t="s">
        <v>21</v>
      </c>
      <c r="G20" s="43"/>
    </row>
    <row r="21" ht="12.75">
      <c r="G21" s="43"/>
    </row>
    <row r="22" ht="12.75">
      <c r="G22" s="43"/>
    </row>
    <row r="23" ht="12.75">
      <c r="G23" s="44"/>
    </row>
  </sheetData>
  <mergeCells count="4">
    <mergeCell ref="A5:A8"/>
    <mergeCell ref="D5:D8"/>
    <mergeCell ref="A1:H1"/>
    <mergeCell ref="A3:H3"/>
  </mergeCells>
  <printOptions horizontalCentered="1"/>
  <pageMargins left="0.7874015748031497" right="0.5118110236220472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2014-03-12T08:44:25Z</dcterms:created>
  <dcterms:modified xsi:type="dcterms:W3CDTF">2014-03-12T08:44:46Z</dcterms:modified>
  <cp:category/>
  <cp:version/>
  <cp:contentType/>
  <cp:contentStatus/>
</cp:coreProperties>
</file>