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6.4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'[15]p19'!#REF!</definedName>
    <definedName name="\A">#REF!</definedName>
    <definedName name="\B">#N/A</definedName>
    <definedName name="\C" localSheetId="0">'[15]p19'!#REF!</definedName>
    <definedName name="\C">#REF!</definedName>
    <definedName name="\D">'[5]19.11-12'!$B$51</definedName>
    <definedName name="\G" localSheetId="0">'[15]p19'!#REF!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'13.6.42.1'!$A$1:$G$99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<sst xmlns="http://schemas.openxmlformats.org/spreadsheetml/2006/main" count="17" uniqueCount="17">
  <si>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</si>
  <si>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13.6.42.1. HORTALIZAS LEGUMINOSAS-GUISANTES VERDES: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</si>
  <si>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</si>
  <si>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</si>
  <si>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</si>
  <si>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</si>
  <si>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</si>
  <si>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</si>
  <si>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</si>
  <si>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</si>
  <si>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</si>
  <si>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</si>
  <si>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</si>
  <si>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</si>
  <si>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</si>
  <si>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>(1)</t>
    </r>
    <r>
      <rPr>
        <sz val="10"/>
        <rFont val="Arial"/>
        <family val="2"/>
      </rPr>
      <t xml:space="preserve"> Con vaina.</t>
    </r>
  </si>
  <si>
    <r>
      <t xml:space="preserve">Producción 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</si>
</sst>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 vertical="center" wrapText="1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6" xfId="0" applyFont="1" applyFill="1" applyBorder="1" applyAlignment="1" quotePrefix="1">
      <alignment horizontal="center" vertical="center" wrapText="1"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9" xfId="0" applyFont="1" applyFill="1" applyBorder="1" applyAlignment="1" quotePrefix="1">
      <alignment horizontal="center" vertical="center" wrapText="1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 quotePrefix="1">
      <alignment horizontal="center"/>
    </xf>
    <xf numFmtId="0" fontId="0" fillId="2" borderId="11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169" fontId="0" fillId="0" borderId="7" xfId="0" applyNumberFormat="1" applyFont="1" applyFill="1" applyBorder="1" applyAlignment="1">
      <alignment horizontal="right"/>
    </xf>
    <xf numFmtId="37" fontId="0" fillId="0" borderId="7" xfId="0" applyNumberFormat="1" applyFont="1" applyFill="1" applyBorder="1" applyAlignment="1">
      <alignment horizontal="right"/>
    </xf>
    <xf numFmtId="39" fontId="0" fillId="0" borderId="7" xfId="0" applyNumberFormat="1" applyFont="1" applyFill="1" applyBorder="1" applyAlignment="1">
      <alignment horizontal="right"/>
    </xf>
    <xf numFmtId="37" fontId="0" fillId="0" borderId="8" xfId="0" applyNumberFormat="1" applyFont="1" applyFill="1" applyBorder="1" applyAlignment="1">
      <alignment horizontal="right"/>
    </xf>
    <xf numFmtId="39" fontId="0" fillId="3" borderId="7" xfId="0" applyNumberFormat="1" applyFont="1" applyFill="1" applyBorder="1" applyAlignment="1">
      <alignment horizontal="right"/>
    </xf>
    <xf numFmtId="37" fontId="0" fillId="3" borderId="11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guisantes verdes (miles de hectáreas)</a:t>
            </a:r>
          </a:p>
        </c:rich>
      </c:tx>
      <c:layout>
        <c:manualLayout>
          <c:xMode val="factor"/>
          <c:yMode val="factor"/>
          <c:x val="0.03575"/>
          <c:y val="0.064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325"/>
          <c:y val="0.24325"/>
          <c:w val="0.945"/>
          <c:h val="0.7567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'13.6.42.1'!$A$10:$A$20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'13.6.42.1'!$B$10:$B$20</c:f>
              <c:numCache>
                <c:ptCount val="11"/>
                <c:pt idx="0">
                  <c:v>12.014</c:v>
                </c:pt>
                <c:pt idx="1">
                  <c:v>7.78</c:v>
                </c:pt>
                <c:pt idx="2">
                  <c:v>9.64</c:v>
                </c:pt>
                <c:pt idx="3">
                  <c:v>8.415</c:v>
                </c:pt>
                <c:pt idx="4">
                  <c:v>11.47</c:v>
                </c:pt>
                <c:pt idx="5">
                  <c:v>12.451</c:v>
                </c:pt>
                <c:pt idx="6">
                  <c:v>11.28</c:v>
                </c:pt>
                <c:pt idx="7">
                  <c:v>13.552</c:v>
                </c:pt>
                <c:pt idx="8">
                  <c:v>13.288</c:v>
                </c:pt>
                <c:pt idx="9">
                  <c:v>12.338</c:v>
                </c:pt>
                <c:pt idx="10">
                  <c:v>11.604</c:v>
                </c:pt>
              </c:numCache>
            </c:numRef>
          </c:val>
          <c:smooth val="0"/>
        </c:ser>
        <c:axId val="13556103"/>
        <c:axId val="54896064"/>
      </c:lineChart>
      <c:catAx>
        <c:axId val="13556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896064"/>
        <c:crosses val="autoZero"/>
        <c:auto val="1"/>
        <c:lblOffset val="100"/>
        <c:tickLblSkip val="1"/>
        <c:noMultiLvlLbl val="0"/>
      </c:catAx>
      <c:valAx>
        <c:axId val="54896064"/>
        <c:scaling>
          <c:orientation val="minMax"/>
          <c:max val="15"/>
          <c:min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55610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guisantes verdes (miles toneladas)</a:t>
            </a:r>
          </a:p>
        </c:rich>
      </c:tx>
      <c:layout>
        <c:manualLayout>
          <c:xMode val="factor"/>
          <c:yMode val="factor"/>
          <c:x val="0.03725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75"/>
          <c:y val="0.2605"/>
          <c:w val="0.953"/>
          <c:h val="0.739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'13.6.42.1'!$A$10:$A$20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'13.6.42.1'!$D$10:$D$20</c:f>
              <c:numCache>
                <c:ptCount val="11"/>
                <c:pt idx="0">
                  <c:v>74.926</c:v>
                </c:pt>
                <c:pt idx="1">
                  <c:v>55.225</c:v>
                </c:pt>
                <c:pt idx="2">
                  <c:v>69.387</c:v>
                </c:pt>
                <c:pt idx="3">
                  <c:v>54.759</c:v>
                </c:pt>
                <c:pt idx="4">
                  <c:v>77.793</c:v>
                </c:pt>
                <c:pt idx="5">
                  <c:v>73.937</c:v>
                </c:pt>
                <c:pt idx="6">
                  <c:v>75.438</c:v>
                </c:pt>
                <c:pt idx="7">
                  <c:v>91.847</c:v>
                </c:pt>
                <c:pt idx="8">
                  <c:v>83.53</c:v>
                </c:pt>
                <c:pt idx="9">
                  <c:v>85.3</c:v>
                </c:pt>
                <c:pt idx="10">
                  <c:v>79.511</c:v>
                </c:pt>
              </c:numCache>
            </c:numRef>
          </c:val>
          <c:smooth val="0"/>
        </c:ser>
        <c:axId val="24302529"/>
        <c:axId val="17396170"/>
      </c:lineChart>
      <c:catAx>
        <c:axId val="2430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396170"/>
        <c:crosses val="autoZero"/>
        <c:auto val="1"/>
        <c:lblOffset val="100"/>
        <c:tickLblSkip val="1"/>
        <c:noMultiLvlLbl val="0"/>
      </c:catAx>
      <c:valAx>
        <c:axId val="17396170"/>
        <c:scaling>
          <c:orientation val="minMax"/>
          <c:max val="95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302529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guisantes verdes (miles de euros)</a:t>
            </a:r>
          </a:p>
        </c:rich>
      </c:tx>
      <c:layout>
        <c:manualLayout>
          <c:xMode val="factor"/>
          <c:yMode val="factor"/>
          <c:x val="0.029"/>
          <c:y val="-0.01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081"/>
          <c:w val="0.97375"/>
          <c:h val="0.917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'13.6.42.1'!$A$10:$A$20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'13.6.42.1'!$F$10:$F$20</c:f>
              <c:numCache>
                <c:ptCount val="11"/>
                <c:pt idx="0">
                  <c:v>50305.3164</c:v>
                </c:pt>
                <c:pt idx="1">
                  <c:v>39154.525</c:v>
                </c:pt>
                <c:pt idx="2">
                  <c:v>40945.2687</c:v>
                </c:pt>
                <c:pt idx="3">
                  <c:v>32811.592800000006</c:v>
                </c:pt>
                <c:pt idx="4">
                  <c:v>51039.9873</c:v>
                </c:pt>
                <c:pt idx="5">
                  <c:v>53737.41160000001</c:v>
                </c:pt>
                <c:pt idx="6">
                  <c:v>55115.0028</c:v>
                </c:pt>
                <c:pt idx="7">
                  <c:v>56100.14759999999</c:v>
                </c:pt>
                <c:pt idx="8">
                  <c:v>56808.753000000004</c:v>
                </c:pt>
                <c:pt idx="9">
                  <c:v>51384.72</c:v>
                </c:pt>
                <c:pt idx="10">
                  <c:v>47635.0401</c:v>
                </c:pt>
              </c:numCache>
            </c:numRef>
          </c:val>
          <c:smooth val="0"/>
        </c:ser>
        <c:axId val="22347803"/>
        <c:axId val="66912500"/>
      </c:lineChart>
      <c:catAx>
        <c:axId val="2234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912500"/>
        <c:crosses val="autoZero"/>
        <c:auto val="1"/>
        <c:lblOffset val="100"/>
        <c:tickLblSkip val="1"/>
        <c:noMultiLvlLbl val="0"/>
      </c:catAx>
      <c:valAx>
        <c:axId val="66912500"/>
        <c:scaling>
          <c:orientation val="minMax"/>
          <c:max val="60000"/>
          <c:min val="2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347803"/>
        <c:crossesAt val="1"/>
        <c:crossBetween val="between"/>
        <c:dispUnits/>
        <c:majorUnit val="1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76200</xdr:rowOff>
    </xdr:from>
    <xdr:to>
      <xdr:col>5</xdr:col>
      <xdr:colOff>942975</xdr:colOff>
      <xdr:row>47</xdr:row>
      <xdr:rowOff>104775</xdr:rowOff>
    </xdr:to>
    <xdr:graphicFrame>
      <xdr:nvGraphicFramePr>
        <xdr:cNvPr id="1" name="Chart 1"/>
        <xdr:cNvGraphicFramePr/>
      </xdr:nvGraphicFramePr>
      <xdr:xfrm>
        <a:off x="66675" y="3952875"/>
        <a:ext cx="61817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48</xdr:row>
      <xdr:rowOff>47625</xdr:rowOff>
    </xdr:from>
    <xdr:to>
      <xdr:col>5</xdr:col>
      <xdr:colOff>971550</xdr:colOff>
      <xdr:row>72</xdr:row>
      <xdr:rowOff>76200</xdr:rowOff>
    </xdr:to>
    <xdr:graphicFrame>
      <xdr:nvGraphicFramePr>
        <xdr:cNvPr id="2" name="Chart 2"/>
        <xdr:cNvGraphicFramePr/>
      </xdr:nvGraphicFramePr>
      <xdr:xfrm>
        <a:off x="66675" y="7972425"/>
        <a:ext cx="62103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73</xdr:row>
      <xdr:rowOff>38100</xdr:rowOff>
    </xdr:from>
    <xdr:to>
      <xdr:col>5</xdr:col>
      <xdr:colOff>971550</xdr:colOff>
      <xdr:row>98</xdr:row>
      <xdr:rowOff>38100</xdr:rowOff>
    </xdr:to>
    <xdr:graphicFrame>
      <xdr:nvGraphicFramePr>
        <xdr:cNvPr id="3" name="Chart 3"/>
        <xdr:cNvGraphicFramePr/>
      </xdr:nvGraphicFramePr>
      <xdr:xfrm>
        <a:off x="66675" y="12011025"/>
        <a:ext cx="6210300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8">
    <pageSetUpPr fitToPage="1"/>
  </sheetPr>
  <dimension ref="A1:F21"/>
  <sheetViews>
    <sheetView showGridLines="0" tabSelected="1" view="pageBreakPreview" zoomScale="75" zoomScaleNormal="75" zoomScaleSheetLayoutView="75" workbookViewId="0" topLeftCell="A13">
      <selection activeCell="E20" sqref="E20:F20"/>
    </sheetView>
  </sheetViews>
  <sheetFormatPr defaultColWidth="11.421875" defaultRowHeight="12.75"/>
  <cols>
    <col min="1" max="1" width="14.7109375" style="11" customWidth="1"/>
    <col min="2" max="2" width="17.7109375" style="11" customWidth="1"/>
    <col min="3" max="3" width="14.7109375" style="11" customWidth="1"/>
    <col min="4" max="4" width="17.7109375" style="11" customWidth="1"/>
    <col min="5" max="6" width="14.7109375" style="11" customWidth="1"/>
    <col min="7" max="8" width="11.421875" style="11" customWidth="1"/>
    <col min="9" max="9" width="11.140625" style="11" customWidth="1"/>
    <col min="10" max="17" width="12.00390625" style="11" customWidth="1"/>
    <col min="18" max="16384" width="11.421875" style="11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6" s="3" customFormat="1" ht="15">
      <c r="A3" s="4" t="s">
        <v>1</v>
      </c>
      <c r="B3" s="4"/>
      <c r="C3" s="4"/>
      <c r="D3" s="4"/>
      <c r="E3" s="4"/>
      <c r="F3" s="4"/>
    </row>
    <row r="4" spans="1:6" s="3" customFormat="1" ht="1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>
      <c r="A5" s="5"/>
      <c r="B5" s="6"/>
      <c r="C5" s="6"/>
      <c r="D5" s="6"/>
      <c r="E5" s="6"/>
      <c r="F5" s="6"/>
    </row>
    <row r="6" spans="1:6" ht="12.75">
      <c r="A6" s="7" t="s">
        <v>3</v>
      </c>
      <c r="B6" s="8"/>
      <c r="C6" s="8"/>
      <c r="D6" s="8"/>
      <c r="E6" s="9" t="s">
        <v>4</v>
      </c>
      <c r="F6" s="10"/>
    </row>
    <row r="7" spans="1:6" ht="12.75" customHeight="1">
      <c r="A7" s="12"/>
      <c r="B7" s="13" t="s">
        <v>5</v>
      </c>
      <c r="C7" s="13" t="s">
        <v>6</v>
      </c>
      <c r="D7" s="13" t="s">
        <v>16</v>
      </c>
      <c r="E7" s="13" t="s">
        <v>7</v>
      </c>
      <c r="F7" s="14" t="s">
        <v>8</v>
      </c>
    </row>
    <row r="8" spans="1:6" ht="12.75">
      <c r="A8" s="12"/>
      <c r="B8" s="13" t="s">
        <v>9</v>
      </c>
      <c r="C8" s="13" t="s">
        <v>10</v>
      </c>
      <c r="D8" s="15" t="s">
        <v>11</v>
      </c>
      <c r="E8" s="13" t="s">
        <v>12</v>
      </c>
      <c r="F8" s="14" t="s">
        <v>13</v>
      </c>
    </row>
    <row r="9" spans="1:6" ht="13.5" thickBot="1">
      <c r="A9" s="16"/>
      <c r="B9" s="17"/>
      <c r="C9" s="17"/>
      <c r="D9" s="17"/>
      <c r="E9" s="18" t="s">
        <v>14</v>
      </c>
      <c r="F9" s="19"/>
    </row>
    <row r="10" spans="1:6" ht="12.75">
      <c r="A10" s="20">
        <v>2002</v>
      </c>
      <c r="B10" s="21">
        <v>12.014</v>
      </c>
      <c r="C10" s="22">
        <v>62.365573497586155</v>
      </c>
      <c r="D10" s="21">
        <v>74.926</v>
      </c>
      <c r="E10" s="23">
        <v>67.14</v>
      </c>
      <c r="F10" s="24">
        <f aca="true" t="shared" si="0" ref="F10:F17">E10*D10*10</f>
        <v>50305.3164</v>
      </c>
    </row>
    <row r="11" spans="1:6" ht="12.75">
      <c r="A11" s="20">
        <v>2003</v>
      </c>
      <c r="B11" s="21">
        <v>7.78</v>
      </c>
      <c r="C11" s="22">
        <v>70.98329048843188</v>
      </c>
      <c r="D11" s="21">
        <v>55.225</v>
      </c>
      <c r="E11" s="23">
        <v>70.9</v>
      </c>
      <c r="F11" s="24">
        <f t="shared" si="0"/>
        <v>39154.525</v>
      </c>
    </row>
    <row r="12" spans="1:6" ht="12.75">
      <c r="A12" s="20">
        <v>2004</v>
      </c>
      <c r="B12" s="21">
        <v>9.64</v>
      </c>
      <c r="C12" s="22">
        <v>71.97821576763485</v>
      </c>
      <c r="D12" s="21">
        <v>69.387</v>
      </c>
      <c r="E12" s="23">
        <v>59.01</v>
      </c>
      <c r="F12" s="24">
        <f t="shared" si="0"/>
        <v>40945.2687</v>
      </c>
    </row>
    <row r="13" spans="1:6" ht="12.75">
      <c r="A13" s="20">
        <v>2005</v>
      </c>
      <c r="B13" s="21">
        <v>8.415</v>
      </c>
      <c r="C13" s="22">
        <v>65.07308377896614</v>
      </c>
      <c r="D13" s="21">
        <v>54.759</v>
      </c>
      <c r="E13" s="23">
        <v>59.92</v>
      </c>
      <c r="F13" s="24">
        <f t="shared" si="0"/>
        <v>32811.592800000006</v>
      </c>
    </row>
    <row r="14" spans="1:6" ht="12.75">
      <c r="A14" s="20">
        <v>2006</v>
      </c>
      <c r="B14" s="21">
        <v>11.47</v>
      </c>
      <c r="C14" s="22">
        <v>67.82301656495206</v>
      </c>
      <c r="D14" s="21">
        <v>77.793</v>
      </c>
      <c r="E14" s="23">
        <v>65.61</v>
      </c>
      <c r="F14" s="24">
        <f t="shared" si="0"/>
        <v>51039.9873</v>
      </c>
    </row>
    <row r="15" spans="1:6" ht="12.75">
      <c r="A15" s="20">
        <v>2007</v>
      </c>
      <c r="B15" s="21">
        <f>12451/1000</f>
        <v>12.451</v>
      </c>
      <c r="C15" s="22">
        <f aca="true" t="shared" si="1" ref="C15:C20">D15/B15*10</f>
        <v>59.38237892538751</v>
      </c>
      <c r="D15" s="21">
        <f>73937/1000</f>
        <v>73.937</v>
      </c>
      <c r="E15" s="23">
        <v>72.68</v>
      </c>
      <c r="F15" s="24">
        <f t="shared" si="0"/>
        <v>53737.41160000001</v>
      </c>
    </row>
    <row r="16" spans="1:6" ht="12.75">
      <c r="A16" s="20">
        <v>2008</v>
      </c>
      <c r="B16" s="21">
        <v>11.28</v>
      </c>
      <c r="C16" s="22">
        <f t="shared" si="1"/>
        <v>66.87765957446808</v>
      </c>
      <c r="D16" s="21">
        <v>75.438</v>
      </c>
      <c r="E16" s="23">
        <v>73.06</v>
      </c>
      <c r="F16" s="24">
        <f t="shared" si="0"/>
        <v>55115.0028</v>
      </c>
    </row>
    <row r="17" spans="1:6" ht="12.75">
      <c r="A17" s="20">
        <v>2009</v>
      </c>
      <c r="B17" s="21">
        <v>13.552</v>
      </c>
      <c r="C17" s="22">
        <f t="shared" si="1"/>
        <v>67.77376033057851</v>
      </c>
      <c r="D17" s="21">
        <v>91.847</v>
      </c>
      <c r="E17" s="23">
        <v>61.08</v>
      </c>
      <c r="F17" s="24">
        <f t="shared" si="0"/>
        <v>56100.14759999999</v>
      </c>
    </row>
    <row r="18" spans="1:6" ht="12.75">
      <c r="A18" s="20">
        <v>2010</v>
      </c>
      <c r="B18" s="21">
        <v>13.288</v>
      </c>
      <c r="C18" s="22">
        <f t="shared" si="1"/>
        <v>62.861228175797706</v>
      </c>
      <c r="D18" s="21">
        <v>83.53</v>
      </c>
      <c r="E18" s="23">
        <v>68.01</v>
      </c>
      <c r="F18" s="24">
        <v>56808.753000000004</v>
      </c>
    </row>
    <row r="19" spans="1:6" ht="12.75">
      <c r="A19" s="20">
        <v>2011</v>
      </c>
      <c r="B19" s="21">
        <v>12.338</v>
      </c>
      <c r="C19" s="22">
        <f t="shared" si="1"/>
        <v>69.13600259361323</v>
      </c>
      <c r="D19" s="21">
        <v>85.3</v>
      </c>
      <c r="E19" s="23">
        <v>60.24</v>
      </c>
      <c r="F19" s="24">
        <v>51384.72</v>
      </c>
    </row>
    <row r="20" spans="1:6" ht="13.5" thickBot="1">
      <c r="A20" s="20">
        <v>2012</v>
      </c>
      <c r="B20" s="21">
        <v>11.604</v>
      </c>
      <c r="C20" s="22">
        <f t="shared" si="1"/>
        <v>68.5203378145467</v>
      </c>
      <c r="D20" s="21">
        <v>79.511</v>
      </c>
      <c r="E20" s="25">
        <v>59.91</v>
      </c>
      <c r="F20" s="26">
        <f>D20*E20*10</f>
        <v>47635.0401</v>
      </c>
    </row>
    <row r="21" spans="1:6" ht="12.75" customHeight="1">
      <c r="A21" s="27" t="s">
        <v>15</v>
      </c>
      <c r="B21" s="28"/>
      <c r="C21" s="28"/>
      <c r="D21" s="28"/>
      <c r="E21" s="28"/>
      <c r="F21" s="28"/>
    </row>
  </sheetData>
  <mergeCells count="4">
    <mergeCell ref="A1:F1"/>
    <mergeCell ref="A3:F3"/>
    <mergeCell ref="A4:F4"/>
    <mergeCell ref="A6:A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2014-03-11T13:25:57Z</dcterms:created>
  <dcterms:modified xsi:type="dcterms:W3CDTF">2014-03-11T13:26:14Z</dcterms:modified>
  <cp:category/>
  <cp:version/>
  <cp:contentType/>
  <cp:contentStatus/>
</cp:coreProperties>
</file>