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4.3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'[15]p395fao'!$B$75</definedName>
    <definedName name="\A">#REF!</definedName>
    <definedName name="\B">'[2]p405'!#REF!</definedName>
    <definedName name="\C" localSheetId="0">'[15]p395fao'!$B$77</definedName>
    <definedName name="\C">#REF!</definedName>
    <definedName name="\D">#REF!</definedName>
    <definedName name="\G" localSheetId="0">'[15]p395fao'!#REF!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'[15]p399fao'!#REF!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'[15]p399fao'!#REF!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'[15]p399fao'!#REF!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'[15]p399fao'!#REF!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'14.3.1.3'!$A$1:$I$100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'[16]GANADE15'!$A$35:$AG$39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<sst xmlns="http://schemas.openxmlformats.org/spreadsheetml/2006/main" count="25" uniqueCount="22">
  <si>
    <t>OTRAS PRODUCCIONES GANADERAS</t>
  </si>
  <si>
    <t xml:space="preserve">14.3.1.3. LECHE Y PRODUCTOS LÁCTEOS-LECHE DE VACA: </t>
  </si>
  <si>
    <t>Serie histórica de vacas de ordeño, rendimiento, producción, consumo, precio y valor</t>
  </si>
  <si>
    <t>Años</t>
  </si>
  <si>
    <t>Vacas</t>
  </si>
  <si>
    <t>Rendimiento</t>
  </si>
  <si>
    <t>Producción</t>
  </si>
  <si>
    <t>Consumo</t>
  </si>
  <si>
    <t>Precio medio</t>
  </si>
  <si>
    <t>de ordeño</t>
  </si>
  <si>
    <t>por vaca</t>
  </si>
  <si>
    <t>total</t>
  </si>
  <si>
    <t>animal</t>
  </si>
  <si>
    <t>humano</t>
  </si>
  <si>
    <t>percibido por</t>
  </si>
  <si>
    <t>Valor</t>
  </si>
  <si>
    <t>(miles)</t>
  </si>
  <si>
    <t>(litros/año)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</si>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</sst>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 quotePrefix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6" xfId="0" applyFill="1" applyBorder="1" applyAlignment="1">
      <alignment vertical="center" wrapText="1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Continuous"/>
    </xf>
    <xf numFmtId="0" fontId="0" fillId="3" borderId="7" xfId="0" applyFont="1" applyFill="1" applyBorder="1" applyAlignment="1" quotePrefix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 applyAlignment="1" quotePrefix="1">
      <alignment horizontal="center"/>
    </xf>
    <xf numFmtId="0" fontId="0" fillId="3" borderId="9" xfId="0" applyFill="1" applyBorder="1" applyAlignment="1">
      <alignment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169" fontId="0" fillId="2" borderId="7" xfId="0" applyNumberFormat="1" applyFont="1" applyFill="1" applyBorder="1" applyAlignment="1">
      <alignment/>
    </xf>
    <xf numFmtId="185" fontId="0" fillId="2" borderId="7" xfId="0" applyNumberFormat="1" applyFont="1" applyFill="1" applyBorder="1" applyAlignment="1" applyProtection="1">
      <alignment/>
      <protection/>
    </xf>
    <xf numFmtId="185" fontId="0" fillId="2" borderId="7" xfId="0" applyNumberFormat="1" applyFont="1" applyFill="1" applyBorder="1" applyAlignment="1">
      <alignment/>
    </xf>
    <xf numFmtId="209" fontId="0" fillId="2" borderId="7" xfId="0" applyNumberFormat="1" applyFont="1" applyFill="1" applyBorder="1" applyAlignment="1">
      <alignment/>
    </xf>
    <xf numFmtId="169" fontId="0" fillId="0" borderId="5" xfId="0" applyNumberFormat="1" applyFont="1" applyFill="1" applyBorder="1" applyAlignment="1">
      <alignment/>
    </xf>
    <xf numFmtId="18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9" fontId="0" fillId="2" borderId="8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169" fontId="0" fillId="2" borderId="10" xfId="0" applyNumberFormat="1" applyFont="1" applyFill="1" applyBorder="1" applyAlignment="1">
      <alignment/>
    </xf>
    <xf numFmtId="185" fontId="0" fillId="2" borderId="10" xfId="0" applyNumberFormat="1" applyFont="1" applyFill="1" applyBorder="1" applyAlignment="1" applyProtection="1">
      <alignment/>
      <protection/>
    </xf>
    <xf numFmtId="185" fontId="0" fillId="2" borderId="10" xfId="0" applyNumberFormat="1" applyFont="1" applyFill="1" applyBorder="1" applyAlignment="1">
      <alignment/>
    </xf>
    <xf numFmtId="209" fontId="0" fillId="0" borderId="10" xfId="0" applyNumberFormat="1" applyFont="1" applyFill="1" applyBorder="1" applyAlignment="1">
      <alignment/>
    </xf>
    <xf numFmtId="169" fontId="0" fillId="0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vacas de ordeño (miles de animales)</a:t>
            </a:r>
          </a:p>
        </c:rich>
      </c:tx>
      <c:layout>
        <c:manualLayout>
          <c:xMode val="factor"/>
          <c:yMode val="factor"/>
          <c:x val="-0.0015"/>
          <c:y val="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75"/>
          <c:y val="0.12425"/>
          <c:w val="0.9625"/>
          <c:h val="0.8505"/>
        </c:manualLayout>
      </c:layout>
      <c:lineChart>
        <c:grouping val="standard"/>
        <c:varyColors val="0"/>
        <c:ser>
          <c:idx val="0"/>
          <c:order val="0"/>
          <c:tx>
            <c:v>Leche de vaca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'14.3.1.3'!$A$10:$A$21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'14.3.1.3'!$B$10:$B$21</c:f>
              <c:numCache>
                <c:ptCount val="12"/>
                <c:pt idx="0">
                  <c:v>1145.5</c:v>
                </c:pt>
                <c:pt idx="1">
                  <c:v>1171.5</c:v>
                </c:pt>
                <c:pt idx="2">
                  <c:v>1115.5</c:v>
                </c:pt>
                <c:pt idx="3">
                  <c:v>1062.5</c:v>
                </c:pt>
                <c:pt idx="4">
                  <c:v>1045.876183304307</c:v>
                </c:pt>
                <c:pt idx="5">
                  <c:v>962</c:v>
                </c:pt>
                <c:pt idx="6">
                  <c:v>967.449</c:v>
                </c:pt>
                <c:pt idx="7">
                  <c:v>956.439</c:v>
                </c:pt>
                <c:pt idx="8">
                  <c:v>907.395</c:v>
                </c:pt>
                <c:pt idx="9">
                  <c:v>929.876</c:v>
                </c:pt>
                <c:pt idx="10">
                  <c:v>798</c:v>
                </c:pt>
                <c:pt idx="11">
                  <c:v>827.2066</c:v>
                </c:pt>
              </c:numCache>
            </c:numRef>
          </c:val>
          <c:smooth val="0"/>
        </c:ser>
        <c:axId val="13323961"/>
        <c:axId val="52806786"/>
      </c:lineChart>
      <c:catAx>
        <c:axId val="1332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806786"/>
        <c:crosses val="autoZero"/>
        <c:auto val="1"/>
        <c:lblOffset val="100"/>
        <c:noMultiLvlLbl val="0"/>
      </c:catAx>
      <c:valAx>
        <c:axId val="52806786"/>
        <c:scaling>
          <c:orientation val="minMax"/>
          <c:max val="1750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323961"/>
        <c:crossesAt val="1"/>
        <c:crossBetween val="between"/>
        <c:dispUnits/>
        <c:majorUnit val="250"/>
        <c:minorUnit val="5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leche de vaca (millones de litros)</a:t>
            </a:r>
          </a:p>
        </c:rich>
      </c:tx>
      <c:layout>
        <c:manualLayout>
          <c:xMode val="factor"/>
          <c:yMode val="factor"/>
          <c:x val="0.01325"/>
          <c:y val="-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85"/>
          <c:y val="0.12325"/>
          <c:w val="0.9615"/>
          <c:h val="0.84575"/>
        </c:manualLayout>
      </c:layout>
      <c:lineChart>
        <c:grouping val="standard"/>
        <c:varyColors val="0"/>
        <c:ser>
          <c:idx val="0"/>
          <c:order val="0"/>
          <c:tx>
            <c:v>leche vaca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'14.3.1.3'!$A$10:$A$21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'14.3.1.3'!$D$10:$D$21</c:f>
              <c:numCache>
                <c:ptCount val="12"/>
                <c:pt idx="0">
                  <c:v>6330.40720821905</c:v>
                </c:pt>
                <c:pt idx="1">
                  <c:v>6417.86249303717</c:v>
                </c:pt>
                <c:pt idx="2">
                  <c:v>6443.283</c:v>
                </c:pt>
                <c:pt idx="3">
                  <c:v>6384.08390393563</c:v>
                </c:pt>
                <c:pt idx="4">
                  <c:v>6370.202029275811</c:v>
                </c:pt>
                <c:pt idx="5">
                  <c:v>6191.68209594598</c:v>
                </c:pt>
                <c:pt idx="6">
                  <c:v>6143.127609557489</c:v>
                </c:pt>
                <c:pt idx="7">
                  <c:v>6157.1879498527305</c:v>
                </c:pt>
                <c:pt idx="8">
                  <c:v>6069.364072135207</c:v>
                </c:pt>
                <c:pt idx="9">
                  <c:v>6171.9</c:v>
                </c:pt>
                <c:pt idx="10">
                  <c:v>6298.47</c:v>
                </c:pt>
                <c:pt idx="11">
                  <c:v>6313.014</c:v>
                </c:pt>
              </c:numCache>
            </c:numRef>
          </c:val>
          <c:smooth val="0"/>
        </c:ser>
        <c:axId val="5499027"/>
        <c:axId val="49491244"/>
      </c:lineChart>
      <c:catAx>
        <c:axId val="549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491244"/>
        <c:crosses val="autoZero"/>
        <c:auto val="1"/>
        <c:lblOffset val="100"/>
        <c:noMultiLvlLbl val="0"/>
      </c:catAx>
      <c:valAx>
        <c:axId val="49491244"/>
        <c:scaling>
          <c:orientation val="minMax"/>
          <c:min val="5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9027"/>
        <c:crossesAt val="1"/>
        <c:crossBetween val="between"/>
        <c:dispUnits/>
        <c:majorUnit val="25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leche de vaca  (miles de euros)</a:t>
            </a:r>
          </a:p>
        </c:rich>
      </c:tx>
      <c:layout>
        <c:manualLayout>
          <c:xMode val="factor"/>
          <c:yMode val="factor"/>
          <c:x val="0.025"/>
          <c:y val="-0.00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15"/>
          <c:w val="0.98575"/>
          <c:h val="0.819"/>
        </c:manualLayout>
      </c:layout>
      <c:lineChart>
        <c:grouping val="standard"/>
        <c:varyColors val="0"/>
        <c:ser>
          <c:idx val="0"/>
          <c:order val="0"/>
          <c:tx>
            <c:v>Leche de vaca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'14.3.1.3'!$A$10:$A$21</c:f>
              <c:num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</c:numCache>
            </c:numRef>
          </c:cat>
          <c:val>
            <c:numRef>
              <c:f>'14.3.1.3'!$H$10:$H$21</c:f>
              <c:numCache>
                <c:ptCount val="12"/>
                <c:pt idx="0">
                  <c:v>1722069.096</c:v>
                </c:pt>
                <c:pt idx="1">
                  <c:v>1893269.4354459653</c:v>
                </c:pt>
                <c:pt idx="2">
                  <c:v>2009659.9677000004</c:v>
                </c:pt>
                <c:pt idx="3">
                  <c:v>2022477.7807668075</c:v>
                </c:pt>
                <c:pt idx="4">
                  <c:v>1990688.1341486908</c:v>
                </c:pt>
                <c:pt idx="5">
                  <c:v>1889082.2074731186</c:v>
                </c:pt>
                <c:pt idx="6">
                  <c:v>2236712.7626398816</c:v>
                </c:pt>
                <c:pt idx="7">
                  <c:v>2406229.050802447</c:v>
                </c:pt>
                <c:pt idx="8">
                  <c:v>1822023.0944549888</c:v>
                </c:pt>
                <c:pt idx="9">
                  <c:v>1879343.5499999998</c:v>
                </c:pt>
                <c:pt idx="10">
                  <c:v>2002913.4600000002</c:v>
                </c:pt>
                <c:pt idx="11">
                  <c:v>1976604.6834</c:v>
                </c:pt>
              </c:numCache>
            </c:numRef>
          </c:val>
          <c:smooth val="0"/>
        </c:ser>
        <c:axId val="42768013"/>
        <c:axId val="49367798"/>
      </c:lineChart>
      <c:catAx>
        <c:axId val="4276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367798"/>
        <c:crosses val="autoZero"/>
        <c:auto val="1"/>
        <c:lblOffset val="100"/>
        <c:noMultiLvlLbl val="0"/>
      </c:catAx>
      <c:valAx>
        <c:axId val="49367798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76801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22</xdr:row>
      <xdr:rowOff>85725</xdr:rowOff>
    </xdr:from>
    <xdr:to>
      <xdr:col>8</xdr:col>
      <xdr:colOff>76200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304800" y="38100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48</xdr:row>
      <xdr:rowOff>66675</xdr:rowOff>
    </xdr:from>
    <xdr:to>
      <xdr:col>8</xdr:col>
      <xdr:colOff>47625</xdr:colOff>
      <xdr:row>73</xdr:row>
      <xdr:rowOff>28575</xdr:rowOff>
    </xdr:to>
    <xdr:graphicFrame>
      <xdr:nvGraphicFramePr>
        <xdr:cNvPr id="2" name="Chart 2"/>
        <xdr:cNvGraphicFramePr/>
      </xdr:nvGraphicFramePr>
      <xdr:xfrm>
        <a:off x="257175" y="8067675"/>
        <a:ext cx="87058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74</xdr:row>
      <xdr:rowOff>38100</xdr:rowOff>
    </xdr:from>
    <xdr:to>
      <xdr:col>8</xdr:col>
      <xdr:colOff>0</xdr:colOff>
      <xdr:row>99</xdr:row>
      <xdr:rowOff>104775</xdr:rowOff>
    </xdr:to>
    <xdr:graphicFrame>
      <xdr:nvGraphicFramePr>
        <xdr:cNvPr id="3" name="Chart 3"/>
        <xdr:cNvGraphicFramePr/>
      </xdr:nvGraphicFramePr>
      <xdr:xfrm>
        <a:off x="190500" y="12249150"/>
        <a:ext cx="87249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J30"/>
  <sheetViews>
    <sheetView showGridLines="0" tabSelected="1" view="pageBreakPreview" zoomScale="75" zoomScaleNormal="75" zoomScaleSheetLayoutView="75" workbookViewId="0" topLeftCell="A1">
      <selection activeCell="I20" sqref="I20"/>
    </sheetView>
  </sheetViews>
  <sheetFormatPr defaultColWidth="11.421875" defaultRowHeight="12.75"/>
  <cols>
    <col min="1" max="8" width="16.7109375" style="12" customWidth="1"/>
    <col min="9" max="9" width="12.57421875" style="12" customWidth="1"/>
    <col min="10" max="13" width="12.00390625" style="12" customWidth="1"/>
    <col min="14" max="16384" width="11.421875" style="12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9" s="5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s="5" customFormat="1" ht="15">
      <c r="A4" s="3" t="s">
        <v>2</v>
      </c>
      <c r="B4" s="3"/>
      <c r="C4" s="3"/>
      <c r="D4" s="3"/>
      <c r="E4" s="3"/>
      <c r="F4" s="3"/>
      <c r="G4" s="3"/>
      <c r="H4" s="3"/>
      <c r="I4" s="4"/>
    </row>
    <row r="5" spans="1:8" s="5" customFormat="1" ht="14.25" customHeight="1" thickBot="1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7</v>
      </c>
      <c r="G6" s="10" t="s">
        <v>8</v>
      </c>
      <c r="H6" s="11"/>
    </row>
    <row r="7" spans="1:8" ht="12.75">
      <c r="A7" s="13"/>
      <c r="B7" s="14" t="s">
        <v>9</v>
      </c>
      <c r="C7" s="15" t="s">
        <v>10</v>
      </c>
      <c r="D7" s="14" t="s">
        <v>11</v>
      </c>
      <c r="E7" s="14" t="s">
        <v>12</v>
      </c>
      <c r="F7" s="14" t="s">
        <v>13</v>
      </c>
      <c r="G7" s="16" t="s">
        <v>14</v>
      </c>
      <c r="H7" s="17" t="s">
        <v>15</v>
      </c>
    </row>
    <row r="8" spans="1:8" ht="12.75">
      <c r="A8" s="13"/>
      <c r="B8" s="14" t="s">
        <v>16</v>
      </c>
      <c r="C8" s="14" t="s">
        <v>17</v>
      </c>
      <c r="D8" s="14" t="s">
        <v>18</v>
      </c>
      <c r="E8" s="14" t="s">
        <v>18</v>
      </c>
      <c r="F8" s="14" t="s">
        <v>18</v>
      </c>
      <c r="G8" s="16" t="s">
        <v>19</v>
      </c>
      <c r="H8" s="18" t="s">
        <v>20</v>
      </c>
    </row>
    <row r="9" spans="1:8" ht="13.5" thickBot="1">
      <c r="A9" s="19"/>
      <c r="B9" s="20"/>
      <c r="C9" s="21"/>
      <c r="D9" s="20"/>
      <c r="E9" s="20"/>
      <c r="F9" s="20"/>
      <c r="G9" s="22" t="s">
        <v>21</v>
      </c>
      <c r="H9" s="23"/>
    </row>
    <row r="10" spans="1:10" s="32" customFormat="1" ht="12.75">
      <c r="A10" s="24">
        <v>2001</v>
      </c>
      <c r="B10" s="25">
        <v>1145.5</v>
      </c>
      <c r="C10" s="25">
        <v>5526.32667675168</v>
      </c>
      <c r="D10" s="26">
        <v>6330.40720821905</v>
      </c>
      <c r="E10" s="27">
        <v>199.672</v>
      </c>
      <c r="F10" s="27">
        <v>6130.73520821905</v>
      </c>
      <c r="G10" s="28">
        <v>31.6</v>
      </c>
      <c r="H10" s="29">
        <v>1722069.096</v>
      </c>
      <c r="I10" s="30"/>
      <c r="J10" s="31"/>
    </row>
    <row r="11" spans="1:10" s="32" customFormat="1" ht="12.75">
      <c r="A11" s="24">
        <v>2002</v>
      </c>
      <c r="B11" s="25">
        <v>1171.5</v>
      </c>
      <c r="C11" s="25">
        <v>5478.329059357379</v>
      </c>
      <c r="D11" s="26">
        <v>6417.86249303717</v>
      </c>
      <c r="E11" s="27">
        <v>214.2752570225</v>
      </c>
      <c r="F11" s="27">
        <v>6203.5872360146695</v>
      </c>
      <c r="G11" s="28">
        <v>29.5</v>
      </c>
      <c r="H11" s="33">
        <f aca="true" t="shared" si="0" ref="H11:H21">D11*G11*10</f>
        <v>1893269.4354459653</v>
      </c>
      <c r="I11" s="30"/>
      <c r="J11" s="31"/>
    </row>
    <row r="12" spans="1:10" s="32" customFormat="1" ht="12.75">
      <c r="A12" s="24">
        <v>2003</v>
      </c>
      <c r="B12" s="25">
        <v>1115.5</v>
      </c>
      <c r="C12" s="25">
        <v>5776.138951142985</v>
      </c>
      <c r="D12" s="26">
        <v>6443.283</v>
      </c>
      <c r="E12" s="27">
        <v>209.1</v>
      </c>
      <c r="F12" s="27">
        <v>6234.183</v>
      </c>
      <c r="G12" s="28">
        <v>31.19</v>
      </c>
      <c r="H12" s="33">
        <f t="shared" si="0"/>
        <v>2009659.9677000004</v>
      </c>
      <c r="I12" s="30"/>
      <c r="J12" s="31"/>
    </row>
    <row r="13" spans="1:10" s="32" customFormat="1" ht="12.75">
      <c r="A13" s="24">
        <v>2004</v>
      </c>
      <c r="B13" s="25">
        <v>1062.5</v>
      </c>
      <c r="C13" s="25">
        <v>6008.549556645298</v>
      </c>
      <c r="D13" s="26">
        <v>6384.08390393563</v>
      </c>
      <c r="E13" s="27">
        <v>247.60107441570412</v>
      </c>
      <c r="F13" s="27">
        <v>6136.482829519926</v>
      </c>
      <c r="G13" s="28">
        <v>31.68</v>
      </c>
      <c r="H13" s="33">
        <f t="shared" si="0"/>
        <v>2022477.7807668075</v>
      </c>
      <c r="I13" s="30"/>
      <c r="J13" s="31"/>
    </row>
    <row r="14" spans="1:10" s="32" customFormat="1" ht="12.75">
      <c r="A14" s="24">
        <v>2005</v>
      </c>
      <c r="B14" s="25">
        <v>1045.876183304307</v>
      </c>
      <c r="C14" s="25">
        <v>6090.780276829712</v>
      </c>
      <c r="D14" s="26">
        <v>6370.202029275811</v>
      </c>
      <c r="E14" s="27">
        <v>278.7</v>
      </c>
      <c r="F14" s="27">
        <v>6091.502029275811</v>
      </c>
      <c r="G14" s="28">
        <v>31.25</v>
      </c>
      <c r="H14" s="33">
        <f t="shared" si="0"/>
        <v>1990688.1341486908</v>
      </c>
      <c r="I14" s="30"/>
      <c r="J14" s="31"/>
    </row>
    <row r="15" spans="1:10" ht="12.75">
      <c r="A15" s="24">
        <v>2006</v>
      </c>
      <c r="B15" s="25">
        <v>962</v>
      </c>
      <c r="C15" s="25">
        <v>6436.259974995822</v>
      </c>
      <c r="D15" s="26">
        <v>6191.68209594598</v>
      </c>
      <c r="E15" s="27">
        <v>245.477023814738</v>
      </c>
      <c r="F15" s="27">
        <v>5946.205072131243</v>
      </c>
      <c r="G15" s="28">
        <v>30.51</v>
      </c>
      <c r="H15" s="33">
        <f t="shared" si="0"/>
        <v>1889082.2074731186</v>
      </c>
      <c r="I15" s="30"/>
      <c r="J15" s="31"/>
    </row>
    <row r="16" spans="1:10" ht="12.75">
      <c r="A16" s="24">
        <v>2007</v>
      </c>
      <c r="B16" s="25">
        <v>967.449</v>
      </c>
      <c r="C16" s="25">
        <v>6349.8206205779215</v>
      </c>
      <c r="D16" s="26">
        <v>6143.127609557489</v>
      </c>
      <c r="E16" s="27">
        <v>234.067525873527</v>
      </c>
      <c r="F16" s="27">
        <v>5909.060083683962</v>
      </c>
      <c r="G16" s="28">
        <v>36.41</v>
      </c>
      <c r="H16" s="33">
        <f t="shared" si="0"/>
        <v>2236712.7626398816</v>
      </c>
      <c r="I16" s="30"/>
      <c r="J16" s="31"/>
    </row>
    <row r="17" spans="1:10" ht="12.75">
      <c r="A17" s="24">
        <v>2008</v>
      </c>
      <c r="B17" s="25">
        <v>956.439</v>
      </c>
      <c r="C17" s="25">
        <v>6437.616983260544</v>
      </c>
      <c r="D17" s="26">
        <v>6157.1879498527305</v>
      </c>
      <c r="E17" s="27">
        <v>201.44367597576502</v>
      </c>
      <c r="F17" s="27">
        <v>5955.744360981482</v>
      </c>
      <c r="G17" s="28">
        <v>39.08</v>
      </c>
      <c r="H17" s="33">
        <f t="shared" si="0"/>
        <v>2406229.050802447</v>
      </c>
      <c r="I17" s="30"/>
      <c r="J17" s="31"/>
    </row>
    <row r="18" spans="1:10" ht="12.75">
      <c r="A18" s="24">
        <v>2009</v>
      </c>
      <c r="B18" s="25">
        <v>907.395</v>
      </c>
      <c r="C18" s="25">
        <v>6689</v>
      </c>
      <c r="D18" s="26">
        <v>6069.364072135207</v>
      </c>
      <c r="E18" s="27">
        <v>214.64974536674467</v>
      </c>
      <c r="F18" s="26">
        <v>5854.714326768464</v>
      </c>
      <c r="G18" s="28">
        <v>30.02</v>
      </c>
      <c r="H18" s="33">
        <f t="shared" si="0"/>
        <v>1822023.0944549888</v>
      </c>
      <c r="I18" s="30"/>
      <c r="J18" s="31"/>
    </row>
    <row r="19" spans="1:10" ht="12.75">
      <c r="A19" s="24">
        <v>2010</v>
      </c>
      <c r="B19" s="25">
        <v>929.876</v>
      </c>
      <c r="C19" s="25">
        <v>6637</v>
      </c>
      <c r="D19" s="26">
        <v>6171.9</v>
      </c>
      <c r="E19" s="27">
        <v>241.8</v>
      </c>
      <c r="F19" s="26">
        <v>5930.1</v>
      </c>
      <c r="G19" s="28">
        <v>30.45</v>
      </c>
      <c r="H19" s="33">
        <f t="shared" si="0"/>
        <v>1879343.5499999998</v>
      </c>
      <c r="I19" s="30"/>
      <c r="J19" s="31"/>
    </row>
    <row r="20" spans="1:10" ht="12.75">
      <c r="A20" s="24">
        <v>2011</v>
      </c>
      <c r="B20" s="25">
        <v>798</v>
      </c>
      <c r="C20" s="25">
        <f>D20/B20*1000</f>
        <v>7892.819548872181</v>
      </c>
      <c r="D20" s="26">
        <v>6298.47</v>
      </c>
      <c r="E20" s="27">
        <v>168.3</v>
      </c>
      <c r="F20" s="26">
        <v>6130.4</v>
      </c>
      <c r="G20" s="28">
        <v>31.8</v>
      </c>
      <c r="H20" s="33">
        <f t="shared" si="0"/>
        <v>2002913.4600000002</v>
      </c>
      <c r="I20" s="30"/>
      <c r="J20" s="31"/>
    </row>
    <row r="21" spans="1:10" ht="13.5" thickBot="1">
      <c r="A21" s="34">
        <v>2012</v>
      </c>
      <c r="B21" s="35">
        <v>827.2066</v>
      </c>
      <c r="C21" s="35">
        <f>D21/B21*1000</f>
        <v>7631.725859053833</v>
      </c>
      <c r="D21" s="36">
        <v>6313.014</v>
      </c>
      <c r="E21" s="37">
        <v>153.068</v>
      </c>
      <c r="F21" s="36">
        <v>6159.946</v>
      </c>
      <c r="G21" s="38">
        <v>31.31</v>
      </c>
      <c r="H21" s="39">
        <f t="shared" si="0"/>
        <v>1976604.6834</v>
      </c>
      <c r="I21" s="30"/>
      <c r="J21" s="31"/>
    </row>
    <row r="22" ht="12.75">
      <c r="B22" s="40"/>
    </row>
    <row r="23" spans="1:2" ht="18">
      <c r="A23" s="41"/>
      <c r="B23" s="42"/>
    </row>
    <row r="30" ht="12.75">
      <c r="D30" s="30"/>
    </row>
  </sheetData>
  <mergeCells count="4">
    <mergeCell ref="A4:H4"/>
    <mergeCell ref="A6:A9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2013-06-17T09:26:43Z</dcterms:created>
  <dcterms:modified xsi:type="dcterms:W3CDTF">2013-06-17T09:26:59Z</dcterms:modified>
  <cp:category/>
  <cp:version/>
  <cp:contentType/>
  <cp:contentStatus/>
</cp:coreProperties>
</file>