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'12.6.3.1'!$A$1:$M$29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<sst xmlns="http://schemas.openxmlformats.org/spreadsheetml/2006/main" count="37" uniqueCount="37">
  <si>
    <t>ESPACIOS NATURALES O DE INTERÉS</t>
  </si>
  <si>
    <t>12.6.3.1. Superficie protegida (espacios naturales protegidos y Red Natura 2000) en hectáreas por administración competente</t>
  </si>
  <si>
    <t>Administración competente</t>
  </si>
  <si>
    <t>ENP</t>
  </si>
  <si>
    <t>LIC</t>
  </si>
  <si>
    <t>LIC y ENP</t>
  </si>
  <si>
    <t>LIC y ZEPA</t>
  </si>
  <si>
    <t>LIC, ZEPA y ENP</t>
  </si>
  <si>
    <t>ZEPA</t>
  </si>
  <si>
    <t>ZEPA y ENP</t>
  </si>
  <si>
    <t>Superficie terrestre protegida</t>
  </si>
  <si>
    <t>Superficie marina protegida</t>
  </si>
  <si>
    <t>Superficie total protegida</t>
  </si>
  <si>
    <t>% terrestre protegido*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</si>
  <si>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</si>
  <si>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</si>
  <si>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</si>
  <si>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</si>
  <si>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</si>
  <si>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</si>
  <si>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</si>
  <si>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Ceuta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</si>
  <si>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</si>
  <si>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</si>
  <si>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</si>
  <si>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</si>
  <si>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</si>
  <si>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</si>
  <si>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</si>
  <si>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Melilla</t>
  </si>
  <si>
    <t>País Vasco</t>
  </si>
  <si>
    <t>Principado de Asturias</t>
  </si>
  <si>
    <t>Región de Murcia</t>
  </si>
  <si>
    <t>MAGRAMA</t>
  </si>
  <si>
    <t xml:space="preserve"> --</t>
  </si>
  <si>
    <t xml:space="preserve">    ESPAÑA</t>
  </si>
  <si>
    <t>* Porcentaje de la superficie terrestre protegida respecto a la superficie total de la administracion competente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</si>
</sst>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16">
    <xf numFmtId="0" fontId="0" fillId="2" borderId="0" xfId="0" applyAlignment="1">
      <alignment/>
    </xf>
    <xf numFmtId="0" fontId="21" fillId="0" borderId="0" xfId="0" applyFont="1" applyFill="1" applyAlignment="1">
      <alignment horizontal="center"/>
    </xf>
    <xf numFmtId="0" fontId="22" fillId="2" borderId="0" xfId="0" applyFont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23" fillId="2" borderId="14" xfId="0" applyFont="1" applyBorder="1" applyAlignment="1">
      <alignment/>
    </xf>
    <xf numFmtId="164" fontId="23" fillId="2" borderId="15" xfId="0" applyNumberFormat="1" applyFont="1" applyBorder="1" applyAlignment="1">
      <alignment/>
    </xf>
    <xf numFmtId="164" fontId="23" fillId="2" borderId="16" xfId="0" applyNumberFormat="1" applyFont="1" applyBorder="1" applyAlignment="1">
      <alignment/>
    </xf>
    <xf numFmtId="4" fontId="0" fillId="2" borderId="0" xfId="0" applyNumberFormat="1" applyAlignment="1">
      <alignment/>
    </xf>
    <xf numFmtId="164" fontId="23" fillId="2" borderId="16" xfId="0" applyNumberFormat="1" applyFont="1" applyBorder="1" applyAlignment="1">
      <alignment horizontal="right"/>
    </xf>
    <xf numFmtId="0" fontId="24" fillId="5" borderId="17" xfId="0" applyFont="1" applyFill="1" applyBorder="1" applyAlignment="1">
      <alignment/>
    </xf>
    <xf numFmtId="164" fontId="24" fillId="5" borderId="18" xfId="0" applyNumberFormat="1" applyFont="1" applyFill="1" applyBorder="1" applyAlignment="1">
      <alignment/>
    </xf>
    <xf numFmtId="164" fontId="24" fillId="5" borderId="19" xfId="0" applyNumberFormat="1" applyFont="1" applyFill="1" applyBorder="1" applyAlignment="1">
      <alignment/>
    </xf>
    <xf numFmtId="0" fontId="23" fillId="2" borderId="0" xfId="0" applyFont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75" zoomScaleNormal="75" zoomScaleSheetLayoutView="75" workbookViewId="0" topLeftCell="A1">
      <selection activeCell="B27" sqref="B27"/>
    </sheetView>
  </sheetViews>
  <sheetFormatPr defaultColWidth="11.421875" defaultRowHeight="12.75"/>
  <cols>
    <col min="1" max="1" width="34.421875" style="0" customWidth="1"/>
    <col min="2" max="2" width="15.57421875" style="0" bestFit="1" customWidth="1"/>
    <col min="3" max="3" width="18.7109375" style="0" bestFit="1" customWidth="1"/>
    <col min="4" max="4" width="18.421875" style="0" bestFit="1" customWidth="1"/>
    <col min="5" max="5" width="20.421875" style="0" bestFit="1" customWidth="1"/>
    <col min="6" max="6" width="19.140625" style="0" bestFit="1" customWidth="1"/>
    <col min="7" max="7" width="20.140625" style="0" bestFit="1" customWidth="1"/>
    <col min="8" max="8" width="16.7109375" style="0" customWidth="1"/>
    <col min="9" max="9" width="21.00390625" style="0" bestFit="1" customWidth="1"/>
    <col min="10" max="10" width="19.57421875" style="0" bestFit="1" customWidth="1"/>
    <col min="11" max="11" width="17.00390625" style="0" bestFit="1" customWidth="1"/>
    <col min="12" max="12" width="16.57421875" style="0" bestFit="1" customWidth="1"/>
    <col min="14" max="14" width="11.7109375" style="0" bestFit="1" customWidth="1"/>
    <col min="25" max="25" width="15.00390625" style="0" customWidth="1"/>
    <col min="26" max="26" width="16.57421875" style="0" bestFit="1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3.5" thickBot="1"/>
    <row r="5" spans="1:12" s="6" customFormat="1" ht="40.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5" t="s">
        <v>13</v>
      </c>
    </row>
    <row r="6" spans="1:13" ht="15">
      <c r="A6" s="7" t="s">
        <v>14</v>
      </c>
      <c r="B6" s="8">
        <v>26041.204576389027</v>
      </c>
      <c r="C6" s="8">
        <v>951941.6158286978</v>
      </c>
      <c r="D6" s="8">
        <v>101031.97930616602</v>
      </c>
      <c r="E6" s="8">
        <v>22957.962743180004</v>
      </c>
      <c r="F6" s="8">
        <v>1548203.236957957</v>
      </c>
      <c r="G6" s="8">
        <v>69767.20907476885</v>
      </c>
      <c r="H6" s="8">
        <v>3792.9747311177625</v>
      </c>
      <c r="I6" s="8">
        <v>2613514.50275451</v>
      </c>
      <c r="J6" s="8">
        <f aca="true" t="shared" si="0" ref="J6:J25">K6-I6</f>
        <v>110221.68046376621</v>
      </c>
      <c r="K6" s="8">
        <v>2723736.183218276</v>
      </c>
      <c r="L6" s="9">
        <v>29.82937654382644</v>
      </c>
      <c r="M6" s="10"/>
    </row>
    <row r="7" spans="1:13" ht="15">
      <c r="A7" s="7" t="s">
        <v>15</v>
      </c>
      <c r="B7" s="8">
        <v>2968.817130339866</v>
      </c>
      <c r="C7" s="8">
        <v>500182.7350669945</v>
      </c>
      <c r="D7" s="8">
        <v>11521.631212995324</v>
      </c>
      <c r="E7" s="8">
        <v>393331.92294284794</v>
      </c>
      <c r="F7" s="8">
        <v>141567.0276705235</v>
      </c>
      <c r="G7" s="8">
        <v>306192.1692921109</v>
      </c>
      <c r="H7" s="8">
        <v>1849.8253277490503</v>
      </c>
      <c r="I7" s="8">
        <v>1357614.1286435612</v>
      </c>
      <c r="J7" s="8">
        <f t="shared" si="0"/>
        <v>0</v>
      </c>
      <c r="K7" s="8">
        <v>1357614.1286435612</v>
      </c>
      <c r="L7" s="9">
        <v>28.443145724606126</v>
      </c>
      <c r="M7" s="10"/>
    </row>
    <row r="8" spans="1:13" ht="15">
      <c r="A8" s="7" t="s">
        <v>16</v>
      </c>
      <c r="B8" s="8">
        <v>50649.24056812016</v>
      </c>
      <c r="C8" s="8">
        <v>26198.00412786458</v>
      </c>
      <c r="D8" s="8">
        <v>57819.61693305435</v>
      </c>
      <c r="E8" s="8">
        <v>13321.156657018859</v>
      </c>
      <c r="F8" s="8">
        <v>193214.8389324332</v>
      </c>
      <c r="G8" s="8">
        <v>33548.27311458824</v>
      </c>
      <c r="H8" s="8">
        <v>36413.95700889488</v>
      </c>
      <c r="I8" s="8">
        <v>366868.651160933</v>
      </c>
      <c r="J8" s="8">
        <f t="shared" si="0"/>
        <v>44296.436181041296</v>
      </c>
      <c r="K8" s="8">
        <v>411165.0873419743</v>
      </c>
      <c r="L8" s="9">
        <v>49.28857903867978</v>
      </c>
      <c r="M8" s="10"/>
    </row>
    <row r="9" spans="1:13" ht="15">
      <c r="A9" s="7" t="s">
        <v>17</v>
      </c>
      <c r="B9" s="8">
        <v>7693.146388138997</v>
      </c>
      <c r="C9" s="8">
        <v>39.69029607011259</v>
      </c>
      <c r="D9" s="8">
        <v>68515.00474016363</v>
      </c>
      <c r="E9" s="8">
        <v>384.92430611843804</v>
      </c>
      <c r="F9" s="8">
        <v>68644.62735899318</v>
      </c>
      <c r="G9" s="8">
        <v>16.91525012691283</v>
      </c>
      <c r="H9" s="8">
        <v>10080.290447531665</v>
      </c>
      <c r="I9" s="8">
        <v>152463.34080611172</v>
      </c>
      <c r="J9" s="8">
        <f t="shared" si="0"/>
        <v>2911.257981031202</v>
      </c>
      <c r="K9" s="8">
        <v>155374.59878714292</v>
      </c>
      <c r="L9" s="9">
        <v>28.692645339108843</v>
      </c>
      <c r="M9" s="10"/>
    </row>
    <row r="10" spans="1:13" ht="15">
      <c r="A10" s="7" t="s">
        <v>18</v>
      </c>
      <c r="B10" s="8">
        <v>93934.36092335568</v>
      </c>
      <c r="C10" s="8">
        <v>244886.39869253035</v>
      </c>
      <c r="D10" s="8">
        <v>13682.248146291533</v>
      </c>
      <c r="E10" s="8">
        <v>841041.6565861409</v>
      </c>
      <c r="F10" s="8">
        <v>464824.6697637799</v>
      </c>
      <c r="G10" s="8">
        <v>265972.18082484335</v>
      </c>
      <c r="H10" s="8">
        <v>7773.979857664161</v>
      </c>
      <c r="I10" s="8">
        <v>1932115.4947946058</v>
      </c>
      <c r="J10" s="8">
        <f t="shared" si="0"/>
        <v>0</v>
      </c>
      <c r="K10" s="8">
        <v>1932115.4947946058</v>
      </c>
      <c r="L10" s="9">
        <v>24.330788304909678</v>
      </c>
      <c r="M10" s="10"/>
    </row>
    <row r="11" spans="1:13" ht="15">
      <c r="A11" s="7" t="s">
        <v>19</v>
      </c>
      <c r="B11" s="8">
        <v>6255.386503527025</v>
      </c>
      <c r="C11" s="8">
        <v>442394.9846819599</v>
      </c>
      <c r="D11" s="8">
        <v>20851.54568549661</v>
      </c>
      <c r="E11" s="8">
        <v>766960.6630383098</v>
      </c>
      <c r="F11" s="8">
        <v>659836.4341571768</v>
      </c>
      <c r="G11" s="8">
        <v>540151.267801178</v>
      </c>
      <c r="H11" s="8">
        <v>30682.661833400558</v>
      </c>
      <c r="I11" s="8">
        <v>2467132.943701049</v>
      </c>
      <c r="J11" s="8">
        <f t="shared" si="0"/>
        <v>0</v>
      </c>
      <c r="K11" s="8">
        <v>2467132.943701049</v>
      </c>
      <c r="L11" s="9">
        <v>26.182824826053924</v>
      </c>
      <c r="M11" s="10"/>
    </row>
    <row r="12" spans="1:13" ht="15">
      <c r="A12" s="7" t="s">
        <v>20</v>
      </c>
      <c r="B12" s="8">
        <v>41627.70559623778</v>
      </c>
      <c r="C12" s="8">
        <v>36746.01615734397</v>
      </c>
      <c r="D12" s="8">
        <v>114733.66260674955</v>
      </c>
      <c r="E12" s="8">
        <v>789.6905115875184</v>
      </c>
      <c r="F12" s="8">
        <v>889298.1676859275</v>
      </c>
      <c r="G12" s="8">
        <v>434.965144185692</v>
      </c>
      <c r="H12" s="8">
        <v>23018.620792005862</v>
      </c>
      <c r="I12" s="8">
        <v>1019676.5367964134</v>
      </c>
      <c r="J12" s="8">
        <f t="shared" si="0"/>
        <v>86972.29169762414</v>
      </c>
      <c r="K12" s="8">
        <v>1106648.8284940375</v>
      </c>
      <c r="L12" s="9">
        <v>31.66191124326857</v>
      </c>
      <c r="M12" s="10"/>
    </row>
    <row r="13" spans="1:13" ht="15">
      <c r="A13" s="7" t="s">
        <v>21</v>
      </c>
      <c r="B13" s="8">
        <v>0</v>
      </c>
      <c r="C13" s="8">
        <v>836.408832430415</v>
      </c>
      <c r="D13" s="8">
        <v>0</v>
      </c>
      <c r="E13" s="8">
        <v>630.3217464797159</v>
      </c>
      <c r="F13" s="8">
        <v>0</v>
      </c>
      <c r="G13" s="8">
        <v>0.000171221506936</v>
      </c>
      <c r="H13" s="8">
        <v>0</v>
      </c>
      <c r="I13" s="8">
        <v>630.4834392537219</v>
      </c>
      <c r="J13" s="8">
        <f t="shared" si="0"/>
        <v>836.247310877916</v>
      </c>
      <c r="K13" s="8">
        <v>1466.730750131638</v>
      </c>
      <c r="L13" s="9">
        <v>31.83063914718697</v>
      </c>
      <c r="M13" s="10"/>
    </row>
    <row r="14" spans="1:13" ht="15">
      <c r="A14" s="7" t="s">
        <v>22</v>
      </c>
      <c r="B14" s="8">
        <v>2215.3459491724966</v>
      </c>
      <c r="C14" s="8">
        <v>57269.94038207104</v>
      </c>
      <c r="D14" s="8">
        <v>77027.49951103538</v>
      </c>
      <c r="E14" s="8">
        <v>154397.8346695596</v>
      </c>
      <c r="F14" s="8">
        <v>30903.49051563977</v>
      </c>
      <c r="G14" s="8">
        <v>2.7505084024219197</v>
      </c>
      <c r="H14" s="8">
        <v>3.3923868893466924</v>
      </c>
      <c r="I14" s="8">
        <v>321820.2539227701</v>
      </c>
      <c r="J14" s="8">
        <f t="shared" si="0"/>
        <v>0</v>
      </c>
      <c r="K14" s="8">
        <v>321820.2539227701</v>
      </c>
      <c r="L14" s="9">
        <v>40.099324935083025</v>
      </c>
      <c r="M14" s="10"/>
    </row>
    <row r="15" spans="1:13" ht="15">
      <c r="A15" s="7" t="s">
        <v>23</v>
      </c>
      <c r="B15" s="8">
        <v>7865.040984137402</v>
      </c>
      <c r="C15" s="8">
        <v>122442.95231556344</v>
      </c>
      <c r="D15" s="8">
        <v>58361.043045174214</v>
      </c>
      <c r="E15" s="8">
        <v>65655.56799640604</v>
      </c>
      <c r="F15" s="8">
        <v>18715.468095550525</v>
      </c>
      <c r="G15" s="8">
        <v>144.7071945284961</v>
      </c>
      <c r="H15" s="8">
        <v>0.8952568687184308</v>
      </c>
      <c r="I15" s="8">
        <v>273185.6748882288</v>
      </c>
      <c r="J15" s="8">
        <f t="shared" si="0"/>
        <v>0</v>
      </c>
      <c r="K15" s="8">
        <v>273185.6748882288</v>
      </c>
      <c r="L15" s="9">
        <v>26.30376173586549</v>
      </c>
      <c r="M15" s="10"/>
    </row>
    <row r="16" spans="1:13" ht="15">
      <c r="A16" s="7" t="s">
        <v>24</v>
      </c>
      <c r="B16" s="8">
        <v>42225.267486690056</v>
      </c>
      <c r="C16" s="8">
        <v>145128.62398683841</v>
      </c>
      <c r="D16" s="8">
        <v>11335.960533032874</v>
      </c>
      <c r="E16" s="8">
        <v>359009.82351065666</v>
      </c>
      <c r="F16" s="8">
        <v>170360.50397790482</v>
      </c>
      <c r="G16" s="8">
        <v>218815.8198362937</v>
      </c>
      <c r="H16" s="8">
        <v>31881.586939774388</v>
      </c>
      <c r="I16" s="8">
        <v>913448.9711103867</v>
      </c>
      <c r="J16" s="8">
        <f t="shared" si="0"/>
        <v>65308.61516080424</v>
      </c>
      <c r="K16" s="8">
        <v>978757.5862711909</v>
      </c>
      <c r="L16" s="9">
        <v>39.253674531423606</v>
      </c>
      <c r="M16" s="10"/>
    </row>
    <row r="17" spans="1:13" ht="15">
      <c r="A17" s="7" t="s">
        <v>25</v>
      </c>
      <c r="B17" s="8">
        <v>12941.995929160606</v>
      </c>
      <c r="C17" s="8">
        <v>152169.85951071323</v>
      </c>
      <c r="D17" s="8">
        <v>9290.680442182378</v>
      </c>
      <c r="E17" s="8">
        <v>551535.3272612893</v>
      </c>
      <c r="F17" s="8">
        <v>220919.63659376974</v>
      </c>
      <c r="G17" s="8">
        <v>259283.28738161718</v>
      </c>
      <c r="H17" s="8">
        <v>70875.82759852376</v>
      </c>
      <c r="I17" s="8">
        <v>1277016.6147172563</v>
      </c>
      <c r="J17" s="8">
        <f t="shared" si="0"/>
        <v>0</v>
      </c>
      <c r="K17" s="8">
        <v>1277016.6147172563</v>
      </c>
      <c r="L17" s="9">
        <v>30.6391895156409</v>
      </c>
      <c r="M17" s="10"/>
    </row>
    <row r="18" spans="1:13" ht="15">
      <c r="A18" s="7" t="s">
        <v>26</v>
      </c>
      <c r="B18" s="8">
        <v>15581.522537647845</v>
      </c>
      <c r="C18" s="8">
        <v>6819.864460273061</v>
      </c>
      <c r="D18" s="8">
        <v>281802.9974237652</v>
      </c>
      <c r="E18" s="8">
        <v>44.12443834387006</v>
      </c>
      <c r="F18" s="8">
        <v>85332.30181426808</v>
      </c>
      <c r="G18" s="8">
        <v>57.61728702955486</v>
      </c>
      <c r="H18" s="8">
        <v>16111.420857768044</v>
      </c>
      <c r="I18" s="8">
        <v>363666.4513820971</v>
      </c>
      <c r="J18" s="8">
        <f t="shared" si="0"/>
        <v>42083.39743699855</v>
      </c>
      <c r="K18" s="8">
        <v>405749.84881909564</v>
      </c>
      <c r="L18" s="9">
        <v>12.25338457837482</v>
      </c>
      <c r="M18" s="10"/>
    </row>
    <row r="19" spans="1:13" ht="15">
      <c r="A19" s="7" t="s">
        <v>27</v>
      </c>
      <c r="B19" s="8">
        <v>21469.81244675461</v>
      </c>
      <c r="C19" s="8">
        <v>69601.2095791714</v>
      </c>
      <c r="D19" s="8">
        <v>12772.518374053021</v>
      </c>
      <c r="E19" s="8">
        <v>66344.36972786835</v>
      </c>
      <c r="F19" s="8">
        <v>54102.497018271446</v>
      </c>
      <c r="G19" s="8">
        <v>7041.275846930623</v>
      </c>
      <c r="H19" s="8">
        <v>12045.133952893431</v>
      </c>
      <c r="I19" s="8">
        <v>133900.39656737456</v>
      </c>
      <c r="J19" s="8">
        <f t="shared" si="0"/>
        <v>109476.42037856832</v>
      </c>
      <c r="K19" s="8">
        <v>243376.81694594288</v>
      </c>
      <c r="L19" s="9">
        <v>26.693454011889486</v>
      </c>
      <c r="M19" s="10"/>
    </row>
    <row r="20" spans="1:13" ht="15">
      <c r="A20" s="7" t="s">
        <v>28</v>
      </c>
      <c r="B20" s="8">
        <v>86.71800669894819</v>
      </c>
      <c r="C20" s="8">
        <v>1213.8165864167902</v>
      </c>
      <c r="D20" s="8">
        <v>466.27600101411343</v>
      </c>
      <c r="E20" s="8">
        <v>13.046654767550356</v>
      </c>
      <c r="F20" s="8">
        <v>165863.85539811483</v>
      </c>
      <c r="G20" s="8">
        <v>0.026709701712381097</v>
      </c>
      <c r="H20" s="8">
        <v>0.8903145187178845</v>
      </c>
      <c r="I20" s="8">
        <v>167644.6296712327</v>
      </c>
      <c r="J20" s="8">
        <f t="shared" si="0"/>
        <v>0</v>
      </c>
      <c r="K20" s="8">
        <v>167644.6296712327</v>
      </c>
      <c r="L20" s="9">
        <v>33.25402836856139</v>
      </c>
      <c r="M20" s="10"/>
    </row>
    <row r="21" spans="1:13" ht="15">
      <c r="A21" s="7" t="s">
        <v>29</v>
      </c>
      <c r="B21" s="8">
        <v>0</v>
      </c>
      <c r="C21" s="8">
        <v>91.57975316619999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46.118759627799996</v>
      </c>
      <c r="J21" s="8">
        <f t="shared" si="0"/>
        <v>45.4609935384</v>
      </c>
      <c r="K21" s="8">
        <v>91.57975316619999</v>
      </c>
      <c r="L21" s="9">
        <v>3.3068854492080804</v>
      </c>
      <c r="M21" s="10"/>
    </row>
    <row r="22" spans="1:13" ht="15">
      <c r="A22" s="7" t="s">
        <v>30</v>
      </c>
      <c r="B22" s="8">
        <v>22935.908379609293</v>
      </c>
      <c r="C22" s="8">
        <v>42031.622735470904</v>
      </c>
      <c r="D22" s="8">
        <v>65790.00826902401</v>
      </c>
      <c r="E22" s="8">
        <v>13660.07950604197</v>
      </c>
      <c r="F22" s="8">
        <v>13629.880317741525</v>
      </c>
      <c r="G22" s="8">
        <v>10994.54991303548</v>
      </c>
      <c r="H22" s="8">
        <v>845.9525960433524</v>
      </c>
      <c r="I22" s="8">
        <v>164705.60061647024</v>
      </c>
      <c r="J22" s="8">
        <f t="shared" si="0"/>
        <v>5182.401100496325</v>
      </c>
      <c r="K22" s="8">
        <v>169888.00171696657</v>
      </c>
      <c r="L22" s="9">
        <v>22.80704767488133</v>
      </c>
      <c r="M22" s="10"/>
    </row>
    <row r="23" spans="1:13" ht="15">
      <c r="A23" s="7" t="s">
        <v>31</v>
      </c>
      <c r="B23" s="8">
        <v>15731.002167985152</v>
      </c>
      <c r="C23" s="8">
        <v>42712.94776833</v>
      </c>
      <c r="D23" s="8">
        <v>21991.665171620603</v>
      </c>
      <c r="E23" s="8">
        <v>44541.665113685376</v>
      </c>
      <c r="F23" s="8">
        <v>194676.2023001406</v>
      </c>
      <c r="G23" s="8">
        <v>381.710723038991</v>
      </c>
      <c r="H23" s="8">
        <v>45.425464901402066</v>
      </c>
      <c r="I23" s="8">
        <v>300280.2507016164</v>
      </c>
      <c r="J23" s="8">
        <f t="shared" si="0"/>
        <v>19800.3680080857</v>
      </c>
      <c r="K23" s="8">
        <v>320080.6187097021</v>
      </c>
      <c r="L23" s="9">
        <v>28.299127508384498</v>
      </c>
      <c r="M23" s="10"/>
    </row>
    <row r="24" spans="1:13" ht="15">
      <c r="A24" s="7" t="s">
        <v>32</v>
      </c>
      <c r="B24" s="8">
        <v>9470.267024190192</v>
      </c>
      <c r="C24" s="8">
        <v>66288.16362469818</v>
      </c>
      <c r="D24" s="8">
        <v>20304.585256109607</v>
      </c>
      <c r="E24" s="8">
        <v>75557.41683386735</v>
      </c>
      <c r="F24" s="8">
        <v>31690.92842446659</v>
      </c>
      <c r="G24" s="8">
        <v>99056.10832333255</v>
      </c>
      <c r="H24" s="8">
        <v>179.89569367532417</v>
      </c>
      <c r="I24" s="8">
        <v>274210.6318875019</v>
      </c>
      <c r="J24" s="8">
        <f t="shared" si="0"/>
        <v>28336.73329283786</v>
      </c>
      <c r="K24" s="8">
        <v>302547.3651803398</v>
      </c>
      <c r="L24" s="9">
        <v>24.23822314510982</v>
      </c>
      <c r="M24" s="10"/>
    </row>
    <row r="25" spans="1:13" ht="15">
      <c r="A25" s="7" t="s">
        <v>33</v>
      </c>
      <c r="B25" s="8">
        <v>0.577982302796</v>
      </c>
      <c r="C25" s="8">
        <v>326090.36278299714</v>
      </c>
      <c r="D25" s="8">
        <v>235445.0217963384</v>
      </c>
      <c r="E25" s="8">
        <v>176.06821743463814</v>
      </c>
      <c r="F25" s="8">
        <v>698.9067897664762</v>
      </c>
      <c r="G25" s="8">
        <v>0</v>
      </c>
      <c r="H25" s="8">
        <v>0</v>
      </c>
      <c r="I25" s="8">
        <v>52.88151486568825</v>
      </c>
      <c r="J25" s="8">
        <f t="shared" si="0"/>
        <v>562358.0560539736</v>
      </c>
      <c r="K25" s="8">
        <v>562410.9375688393</v>
      </c>
      <c r="L25" s="11" t="s">
        <v>34</v>
      </c>
      <c r="M25" s="10"/>
    </row>
    <row r="26" spans="1:13" ht="1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10"/>
    </row>
    <row r="27" spans="1:13" ht="16.5" thickBot="1">
      <c r="A27" s="12" t="s">
        <v>35</v>
      </c>
      <c r="B27" s="13">
        <f>SUM(B6:B25)</f>
        <v>379693.3205804579</v>
      </c>
      <c r="C27" s="13">
        <f>SUM(C6:C25)</f>
        <v>3235086.7971696015</v>
      </c>
      <c r="D27" s="13">
        <f>SUM(D6:D25)</f>
        <v>1182743.944454267</v>
      </c>
      <c r="E27" s="13">
        <f>SUM(E6:E25)</f>
        <v>3370353.6224616035</v>
      </c>
      <c r="F27" s="13">
        <f>SUM(F6:F26)</f>
        <v>4952482.673772424</v>
      </c>
      <c r="G27" s="13">
        <f>SUM(G6:G26)</f>
        <v>1811860.8343969344</v>
      </c>
      <c r="H27" s="13">
        <f>SUM(H6:H26)</f>
        <v>245602.73106022042</v>
      </c>
      <c r="I27" s="13">
        <f>SUM(I6:I26)</f>
        <v>14099994.557835864</v>
      </c>
      <c r="J27" s="13">
        <f>SUM(J6:J25)</f>
        <v>1077829.3660596437</v>
      </c>
      <c r="K27" s="13">
        <f>SUM(K6:K26)</f>
        <v>15177823.92389551</v>
      </c>
      <c r="L27" s="14">
        <v>27.853340258100328</v>
      </c>
      <c r="M27" s="10"/>
    </row>
    <row r="29" spans="1:6" ht="15">
      <c r="A29" s="15" t="s">
        <v>36</v>
      </c>
      <c r="B29" s="15"/>
      <c r="C29" s="15"/>
      <c r="D29" s="15"/>
      <c r="E29" s="15"/>
      <c r="F29" s="15"/>
    </row>
  </sheetData>
  <sheetProtection/>
  <mergeCells count="3">
    <mergeCell ref="A29:F29"/>
    <mergeCell ref="A1:L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2013-07-19T10:03:36Z</dcterms:created>
  <dcterms:modified xsi:type="dcterms:W3CDTF">2013-07-19T10:03:44Z</dcterms:modified>
  <cp:category/>
  <cp:version/>
  <cp:contentType/>
  <cp:contentStatus/>
</cp:coreProperties>
</file>