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13.1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'13.13.2.1'!$A$1:$J$69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<sst xmlns="http://schemas.openxmlformats.org/spreadsheetml/2006/main" count="23" uniqueCount="22">
  <si>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</si>
  <si>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13.13.2.1. OTROS CULTIVOS LEÑOSOS- ALGARROBO: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</si>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</sst>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80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75" fontId="0" fillId="0" borderId="11" xfId="0" applyNumberFormat="1" applyFont="1" applyFill="1" applyBorder="1" applyAlignment="1" applyProtection="1">
      <alignment horizontal="right"/>
      <protection/>
    </xf>
    <xf numFmtId="181" fontId="0" fillId="0" borderId="10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80" fontId="0" fillId="2" borderId="14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175" fontId="0" fillId="0" borderId="15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algarrobo (miles de hectáreas)</a:t>
            </a:r>
          </a:p>
        </c:rich>
      </c:tx>
      <c:layout>
        <c:manualLayout>
          <c:xMode val="factor"/>
          <c:yMode val="factor"/>
          <c:x val="0.0147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695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'13.13.2.1'!$A$10:$A$20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'13.13.2.1'!$B$10:$B$20</c:f>
              <c:numCache>
                <c:ptCount val="11"/>
                <c:pt idx="0">
                  <c:v>67</c:v>
                </c:pt>
                <c:pt idx="1">
                  <c:v>63.862</c:v>
                </c:pt>
                <c:pt idx="2">
                  <c:v>62.398</c:v>
                </c:pt>
                <c:pt idx="3">
                  <c:v>62.716</c:v>
                </c:pt>
                <c:pt idx="4">
                  <c:v>61.586</c:v>
                </c:pt>
                <c:pt idx="5">
                  <c:v>57.48</c:v>
                </c:pt>
                <c:pt idx="6">
                  <c:v>38.058</c:v>
                </c:pt>
                <c:pt idx="7">
                  <c:v>46.708</c:v>
                </c:pt>
                <c:pt idx="8">
                  <c:v>46.404</c:v>
                </c:pt>
                <c:pt idx="9">
                  <c:v>46.656</c:v>
                </c:pt>
                <c:pt idx="10">
                  <c:v>46.243</c:v>
                </c:pt>
              </c:numCache>
            </c:numRef>
          </c:val>
          <c:smooth val="0"/>
        </c:ser>
        <c:axId val="5839211"/>
        <c:axId val="52552900"/>
      </c:line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algarrobo (miles toneladas)</a:t>
            </a:r>
          </a:p>
        </c:rich>
      </c:tx>
      <c:layout>
        <c:manualLayout>
          <c:xMode val="factor"/>
          <c:yMode val="factor"/>
          <c:x val="0.01325"/>
          <c:y val="0.05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257"/>
          <c:w val="0.97075"/>
          <c:h val="0.741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'13.13.2.1'!$A$10:$A$20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'13.13.2.1'!$F$10:$F$20</c:f>
              <c:numCache>
                <c:ptCount val="11"/>
                <c:pt idx="0">
                  <c:v>93.8</c:v>
                </c:pt>
                <c:pt idx="1">
                  <c:v>73.211</c:v>
                </c:pt>
                <c:pt idx="2">
                  <c:v>92.156</c:v>
                </c:pt>
                <c:pt idx="3">
                  <c:v>70.112</c:v>
                </c:pt>
                <c:pt idx="4">
                  <c:v>79.227</c:v>
                </c:pt>
                <c:pt idx="5">
                  <c:v>64.067</c:v>
                </c:pt>
                <c:pt idx="6">
                  <c:v>56.081</c:v>
                </c:pt>
                <c:pt idx="7">
                  <c:v>59.449</c:v>
                </c:pt>
                <c:pt idx="8">
                  <c:v>60.795</c:v>
                </c:pt>
                <c:pt idx="9">
                  <c:v>53.202</c:v>
                </c:pt>
                <c:pt idx="10">
                  <c:v>56.286</c:v>
                </c:pt>
              </c:numCache>
            </c:numRef>
          </c:val>
          <c:smooth val="0"/>
        </c:ser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algarrobo (miles de euros)</a:t>
            </a:r>
          </a:p>
        </c:rich>
      </c:tx>
      <c:layout>
        <c:manualLayout>
          <c:xMode val="factor"/>
          <c:yMode val="factor"/>
          <c:x val="0.01475"/>
          <c:y val="0.0117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"/>
          <c:y val="0.26425"/>
          <c:w val="0.98275"/>
          <c:h val="0.73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'13.13.2.1'!$A$10:$A$20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'13.13.2.1'!$H$10:$H$20</c:f>
              <c:numCache>
                <c:ptCount val="11"/>
                <c:pt idx="0">
                  <c:v>21461.44</c:v>
                </c:pt>
                <c:pt idx="1">
                  <c:v>16544.262137439448</c:v>
                </c:pt>
                <c:pt idx="2">
                  <c:v>19979.4208</c:v>
                </c:pt>
                <c:pt idx="3">
                  <c:v>15200.281599999998</c:v>
                </c:pt>
                <c:pt idx="4">
                  <c:v>20440.566000000003</c:v>
                </c:pt>
                <c:pt idx="5">
                  <c:v>25460.2258</c:v>
                </c:pt>
                <c:pt idx="6">
                  <c:v>21170.5775</c:v>
                </c:pt>
                <c:pt idx="7">
                  <c:v>19261.476</c:v>
                </c:pt>
                <c:pt idx="8">
                  <c:v>17411.688000000002</c:v>
                </c:pt>
                <c:pt idx="9">
                  <c:v>11720.4006</c:v>
                </c:pt>
                <c:pt idx="10">
                  <c:v>9197.1324</c:v>
                </c:pt>
              </c:numCache>
            </c:numRef>
          </c:val>
          <c:smooth val="0"/>
        </c:ser>
        <c:axId val="59011711"/>
        <c:axId val="61343352"/>
      </c:line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  <c:max val="35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7</xdr:col>
      <xdr:colOff>990600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85725" y="3743325"/>
        <a:ext cx="86772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104775</xdr:rowOff>
    </xdr:from>
    <xdr:to>
      <xdr:col>7</xdr:col>
      <xdr:colOff>1000125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76200" y="6410325"/>
        <a:ext cx="86963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54</xdr:row>
      <xdr:rowOff>47625</xdr:rowOff>
    </xdr:from>
    <xdr:to>
      <xdr:col>7</xdr:col>
      <xdr:colOff>1009650</xdr:colOff>
      <xdr:row>67</xdr:row>
      <xdr:rowOff>152400</xdr:rowOff>
    </xdr:to>
    <xdr:graphicFrame>
      <xdr:nvGraphicFramePr>
        <xdr:cNvPr id="3" name="Chart 3"/>
        <xdr:cNvGraphicFramePr/>
      </xdr:nvGraphicFramePr>
      <xdr:xfrm>
        <a:off x="66675" y="8943975"/>
        <a:ext cx="87153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S85"/>
  <sheetViews>
    <sheetView showGridLines="0" tabSelected="1" view="pageBreakPreview" zoomScale="75" zoomScaleNormal="75" zoomScaleSheetLayoutView="75" workbookViewId="0" topLeftCell="A1">
      <selection activeCell="I25" sqref="I25"/>
    </sheetView>
  </sheetViews>
  <sheetFormatPr defaultColWidth="11.421875" defaultRowHeight="12.75"/>
  <cols>
    <col min="1" max="1" width="16.28125" style="15" customWidth="1"/>
    <col min="2" max="8" width="16.7109375" style="15" customWidth="1"/>
    <col min="9" max="9" width="0.2890625" style="15" customWidth="1"/>
    <col min="10" max="10" width="11.7109375" style="15" customWidth="1"/>
    <col min="11" max="11" width="16.28125" style="15" customWidth="1"/>
    <col min="12" max="21" width="11.7109375" style="15" customWidth="1"/>
    <col min="22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2.75">
      <c r="A10" s="30">
        <v>2000</v>
      </c>
      <c r="B10" s="31">
        <v>67</v>
      </c>
      <c r="C10" s="31">
        <v>65.9</v>
      </c>
      <c r="D10" s="32">
        <v>197</v>
      </c>
      <c r="E10" s="31">
        <f aca="true" t="shared" si="0" ref="E10:E17">+F10/C10*10</f>
        <v>14.23368740515933</v>
      </c>
      <c r="F10" s="31">
        <v>93.8</v>
      </c>
      <c r="G10" s="33">
        <v>22.88</v>
      </c>
      <c r="H10" s="34">
        <f aca="true" t="shared" si="1" ref="H10:H18">G10*F10*10</f>
        <v>21461.44</v>
      </c>
    </row>
    <row r="11" spans="1:8" ht="12.75">
      <c r="A11" s="30">
        <v>2001</v>
      </c>
      <c r="B11" s="31">
        <v>63.862</v>
      </c>
      <c r="C11" s="31">
        <v>62.868</v>
      </c>
      <c r="D11" s="32">
        <v>103.369</v>
      </c>
      <c r="E11" s="31">
        <f t="shared" si="0"/>
        <v>11.645193103009479</v>
      </c>
      <c r="F11" s="31">
        <v>73.211</v>
      </c>
      <c r="G11" s="33">
        <v>22.598055124830214</v>
      </c>
      <c r="H11" s="34">
        <f t="shared" si="1"/>
        <v>16544.262137439448</v>
      </c>
    </row>
    <row r="12" spans="1:8" ht="12.75">
      <c r="A12" s="30">
        <v>2002</v>
      </c>
      <c r="B12" s="31">
        <v>62.398</v>
      </c>
      <c r="C12" s="31">
        <v>61.277</v>
      </c>
      <c r="D12" s="32">
        <v>101.844</v>
      </c>
      <c r="E12" s="31">
        <f t="shared" si="0"/>
        <v>15.03924800496108</v>
      </c>
      <c r="F12" s="31">
        <v>92.156</v>
      </c>
      <c r="G12" s="33">
        <v>21.68</v>
      </c>
      <c r="H12" s="34">
        <f t="shared" si="1"/>
        <v>19979.4208</v>
      </c>
    </row>
    <row r="13" spans="1:8" ht="12.75">
      <c r="A13" s="30">
        <v>2003</v>
      </c>
      <c r="B13" s="31">
        <v>62.716</v>
      </c>
      <c r="C13" s="31">
        <v>60.55</v>
      </c>
      <c r="D13" s="32">
        <v>106.63</v>
      </c>
      <c r="E13" s="31">
        <f t="shared" si="0"/>
        <v>11.579190751445086</v>
      </c>
      <c r="F13" s="31">
        <v>70.112</v>
      </c>
      <c r="G13" s="33">
        <v>21.68</v>
      </c>
      <c r="H13" s="34">
        <f t="shared" si="1"/>
        <v>15200.281599999998</v>
      </c>
    </row>
    <row r="14" spans="1:8" ht="12.75">
      <c r="A14" s="30">
        <v>2004</v>
      </c>
      <c r="B14" s="31">
        <v>61.586</v>
      </c>
      <c r="C14" s="31">
        <v>59.943</v>
      </c>
      <c r="D14" s="32">
        <v>76.215</v>
      </c>
      <c r="E14" s="31">
        <f t="shared" si="0"/>
        <v>13.217056203393225</v>
      </c>
      <c r="F14" s="31">
        <v>79.227</v>
      </c>
      <c r="G14" s="33">
        <v>25.8</v>
      </c>
      <c r="H14" s="34">
        <f t="shared" si="1"/>
        <v>20440.566000000003</v>
      </c>
    </row>
    <row r="15" spans="1:8" ht="12.75">
      <c r="A15" s="30">
        <v>2005</v>
      </c>
      <c r="B15" s="31">
        <v>57.48</v>
      </c>
      <c r="C15" s="31">
        <v>56.073</v>
      </c>
      <c r="D15" s="32">
        <v>75.629</v>
      </c>
      <c r="E15" s="31">
        <f t="shared" si="0"/>
        <v>11.425641574376257</v>
      </c>
      <c r="F15" s="31">
        <v>64.067</v>
      </c>
      <c r="G15" s="33">
        <v>39.74</v>
      </c>
      <c r="H15" s="34">
        <f t="shared" si="1"/>
        <v>25460.2258</v>
      </c>
    </row>
    <row r="16" spans="1:8" ht="12.75">
      <c r="A16" s="30">
        <v>2006</v>
      </c>
      <c r="B16" s="31">
        <v>38.058</v>
      </c>
      <c r="C16" s="31">
        <v>37.194</v>
      </c>
      <c r="D16" s="32">
        <v>20.788</v>
      </c>
      <c r="E16" s="31">
        <f t="shared" si="0"/>
        <v>15.0779695649836</v>
      </c>
      <c r="F16" s="31">
        <v>56.081</v>
      </c>
      <c r="G16" s="33">
        <v>37.75</v>
      </c>
      <c r="H16" s="34">
        <f t="shared" si="1"/>
        <v>21170.5775</v>
      </c>
    </row>
    <row r="17" spans="1:8" ht="12.75">
      <c r="A17" s="30">
        <v>2007</v>
      </c>
      <c r="B17" s="31">
        <f>46708/1000</f>
        <v>46.708</v>
      </c>
      <c r="C17" s="31">
        <f>46175/1000</f>
        <v>46.175</v>
      </c>
      <c r="D17" s="32">
        <f>53618/1000</f>
        <v>53.618</v>
      </c>
      <c r="E17" s="31">
        <f t="shared" si="0"/>
        <v>12.874715755278832</v>
      </c>
      <c r="F17" s="31">
        <f>59449/1000</f>
        <v>59.449</v>
      </c>
      <c r="G17" s="33">
        <v>32.4</v>
      </c>
      <c r="H17" s="34">
        <f t="shared" si="1"/>
        <v>19261.476</v>
      </c>
    </row>
    <row r="18" spans="1:8" ht="12.75">
      <c r="A18" s="30">
        <v>2008</v>
      </c>
      <c r="B18" s="31">
        <v>46.404</v>
      </c>
      <c r="C18" s="31">
        <v>43.967</v>
      </c>
      <c r="D18" s="32">
        <v>67.152</v>
      </c>
      <c r="E18" s="31">
        <f>+F18/C18*10</f>
        <v>13.827416016557875</v>
      </c>
      <c r="F18" s="31">
        <v>60.795</v>
      </c>
      <c r="G18" s="35">
        <v>28.64</v>
      </c>
      <c r="H18" s="34">
        <f t="shared" si="1"/>
        <v>17411.688000000002</v>
      </c>
    </row>
    <row r="19" spans="1:8" ht="12.75">
      <c r="A19" s="30">
        <v>2009</v>
      </c>
      <c r="B19" s="31">
        <v>46.656</v>
      </c>
      <c r="C19" s="31">
        <v>44.084</v>
      </c>
      <c r="D19" s="32">
        <v>66.673</v>
      </c>
      <c r="E19" s="31">
        <f>+F19/C19*10</f>
        <v>12.068324108520097</v>
      </c>
      <c r="F19" s="31">
        <v>53.202</v>
      </c>
      <c r="G19" s="35">
        <v>22.03</v>
      </c>
      <c r="H19" s="34">
        <f>G19*F19*10</f>
        <v>11720.4006</v>
      </c>
    </row>
    <row r="20" spans="1:8" ht="13.5" thickBot="1">
      <c r="A20" s="36">
        <v>2010</v>
      </c>
      <c r="B20" s="37">
        <v>46.243</v>
      </c>
      <c r="C20" s="37">
        <v>40.209</v>
      </c>
      <c r="D20" s="38">
        <v>65.915</v>
      </c>
      <c r="E20" s="37">
        <f>+F20/C20*10</f>
        <v>13.998358576438111</v>
      </c>
      <c r="F20" s="37">
        <v>56.286</v>
      </c>
      <c r="G20" s="39">
        <v>16.34</v>
      </c>
      <c r="H20" s="40">
        <f>G20*F20*10</f>
        <v>9197.1324</v>
      </c>
    </row>
    <row r="35" spans="16:17" ht="12.75">
      <c r="P35" s="41"/>
      <c r="Q35" s="41"/>
    </row>
    <row r="36" spans="16:17" ht="12.75">
      <c r="P36" s="41"/>
      <c r="Q36" s="41"/>
    </row>
    <row r="37" spans="16:17" ht="12.75">
      <c r="P37" s="41"/>
      <c r="Q37" s="41"/>
    </row>
    <row r="38" spans="16:17" ht="12.75">
      <c r="P38" s="41"/>
      <c r="Q38" s="41"/>
    </row>
    <row r="39" spans="16:17" ht="12.75">
      <c r="P39" s="41"/>
      <c r="Q39" s="41"/>
    </row>
    <row r="40" spans="16:17" ht="12.75">
      <c r="P40" s="41"/>
      <c r="Q40" s="41"/>
    </row>
    <row r="41" spans="16:17" ht="12.75">
      <c r="P41" s="41"/>
      <c r="Q41" s="41"/>
    </row>
    <row r="42" spans="16:17" ht="12.75">
      <c r="P42" s="41"/>
      <c r="Q42" s="41"/>
    </row>
    <row r="43" spans="16:17" ht="12.75">
      <c r="P43" s="41"/>
      <c r="Q43" s="41"/>
    </row>
    <row r="44" spans="16:17" ht="12.75">
      <c r="P44" s="41"/>
      <c r="Q44" s="41"/>
    </row>
    <row r="45" spans="16:17" ht="12.75">
      <c r="P45" s="41"/>
      <c r="Q45" s="41"/>
    </row>
    <row r="46" spans="16:17" ht="12.75">
      <c r="P46" s="41"/>
      <c r="Q46" s="41"/>
    </row>
    <row r="47" spans="16:17" ht="12.75">
      <c r="P47" s="41"/>
      <c r="Q47" s="41"/>
    </row>
    <row r="48" spans="16:17" ht="12.75">
      <c r="P48" s="41"/>
      <c r="Q48" s="41"/>
    </row>
    <row r="49" spans="16:17" ht="12.75">
      <c r="P49" s="41"/>
      <c r="Q49" s="41"/>
    </row>
    <row r="50" spans="16:17" ht="12.75">
      <c r="P50" s="41"/>
      <c r="Q50" s="41"/>
    </row>
    <row r="51" spans="16:17" ht="12.75">
      <c r="P51" s="41"/>
      <c r="Q51" s="41"/>
    </row>
    <row r="52" spans="16:17" ht="12.75">
      <c r="P52" s="41"/>
      <c r="Q52" s="41"/>
    </row>
    <row r="53" spans="16:17" ht="12.75">
      <c r="P53" s="41"/>
      <c r="Q53" s="41"/>
    </row>
    <row r="54" spans="16:17" ht="12.75">
      <c r="P54" s="41"/>
      <c r="Q54" s="41"/>
    </row>
    <row r="55" spans="16:17" ht="12.75">
      <c r="P55" s="41"/>
      <c r="Q55" s="41"/>
    </row>
    <row r="56" spans="16:17" ht="12.75">
      <c r="P56" s="41"/>
      <c r="Q56" s="41"/>
    </row>
    <row r="57" spans="16:17" ht="12.75">
      <c r="P57" s="41"/>
      <c r="Q57" s="41"/>
    </row>
    <row r="58" spans="16:17" ht="12.75">
      <c r="P58" s="41"/>
      <c r="Q58" s="41"/>
    </row>
    <row r="59" spans="16:17" ht="12.75">
      <c r="P59" s="41"/>
      <c r="Q59" s="41"/>
    </row>
    <row r="60" spans="16:17" ht="12.75">
      <c r="P60" s="41"/>
      <c r="Q60" s="41"/>
    </row>
    <row r="61" spans="16:17" ht="12.75">
      <c r="P61" s="41"/>
      <c r="Q61" s="41"/>
    </row>
    <row r="62" spans="13:19" ht="12.75">
      <c r="M62" s="41"/>
      <c r="N62" s="41"/>
      <c r="O62" s="41"/>
      <c r="P62" s="41"/>
      <c r="Q62" s="41"/>
      <c r="S62" s="41"/>
    </row>
    <row r="63" spans="13:19" ht="12.75">
      <c r="M63" s="41"/>
      <c r="N63" s="41"/>
      <c r="O63" s="41"/>
      <c r="P63" s="41"/>
      <c r="Q63" s="41"/>
      <c r="S63" s="41"/>
    </row>
    <row r="64" spans="16:17" ht="12.75">
      <c r="P64" s="41"/>
      <c r="Q64" s="41"/>
    </row>
    <row r="65" spans="16:17" ht="12.75">
      <c r="P65" s="41"/>
      <c r="Q65" s="41"/>
    </row>
    <row r="66" spans="16:17" ht="12.75">
      <c r="P66" s="41"/>
      <c r="Q66" s="41"/>
    </row>
    <row r="67" spans="16:17" ht="12.75">
      <c r="P67" s="41"/>
      <c r="Q67" s="41"/>
    </row>
    <row r="68" spans="16:17" ht="12.75">
      <c r="P68" s="41"/>
      <c r="Q68" s="41"/>
    </row>
    <row r="69" spans="16:17" ht="12.75">
      <c r="P69" s="41"/>
      <c r="Q69" s="41"/>
    </row>
    <row r="70" spans="16:17" ht="12.75">
      <c r="P70" s="41"/>
      <c r="Q70" s="41"/>
    </row>
    <row r="71" spans="16:17" ht="12.75">
      <c r="P71" s="41"/>
      <c r="Q71" s="41"/>
    </row>
    <row r="72" spans="16:17" ht="12.75">
      <c r="P72" s="41"/>
      <c r="Q72" s="41"/>
    </row>
    <row r="73" spans="16:17" ht="12.75">
      <c r="P73" s="41"/>
      <c r="Q73" s="41"/>
    </row>
    <row r="74" spans="16:17" ht="12.75">
      <c r="P74" s="41"/>
      <c r="Q74" s="41"/>
    </row>
    <row r="75" spans="16:17" ht="12.75">
      <c r="P75" s="41"/>
      <c r="Q75" s="41"/>
    </row>
    <row r="76" spans="16:17" ht="12.75">
      <c r="P76" s="41"/>
      <c r="Q76" s="41"/>
    </row>
    <row r="77" spans="16:17" ht="12.75">
      <c r="P77" s="41"/>
      <c r="Q77" s="41"/>
    </row>
    <row r="78" spans="16:17" ht="12.75">
      <c r="P78" s="41"/>
      <c r="Q78" s="41"/>
    </row>
    <row r="79" spans="16:17" ht="12.75">
      <c r="P79" s="41"/>
      <c r="Q79" s="41"/>
    </row>
    <row r="83" spans="16:17" ht="12.75">
      <c r="P83" s="41"/>
      <c r="Q83" s="41"/>
    </row>
    <row r="85" ht="12.75">
      <c r="E85" s="42"/>
    </row>
  </sheetData>
  <mergeCells count="5">
    <mergeCell ref="A1:H1"/>
    <mergeCell ref="A3:H3"/>
    <mergeCell ref="A4:H4"/>
    <mergeCell ref="D6:D9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2012-05-07T09:46:47Z</dcterms:created>
  <dcterms:modified xsi:type="dcterms:W3CDTF">2012-05-07T09:47:05Z</dcterms:modified>
  <cp:category/>
  <cp:version/>
  <cp:contentType/>
  <cp:contentStatus/>
</cp:coreProperties>
</file>