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'12.10.4.2'!$A$1:$N$30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<sst xmlns="http://schemas.openxmlformats.org/spreadsheetml/2006/main" count="42" uniqueCount="32">
  <si>
    <t>INCENDIOS FORESTALES</t>
  </si>
  <si>
    <t>12.10.4.2. CAUSAS: Análisis autonómico de los incendios según causa, 2010</t>
  </si>
  <si>
    <t>Comunidades</t>
  </si>
  <si>
    <t>Rayo</t>
  </si>
  <si>
    <t>Negligencias y causas accidentales</t>
  </si>
  <si>
    <t>Intencionado</t>
  </si>
  <si>
    <t>Desconocida</t>
  </si>
  <si>
    <t>Reproducción</t>
  </si>
  <si>
    <t>Total</t>
  </si>
  <si>
    <t>Autónomas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</si>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</sst>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3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12" xfId="0" applyFont="1" applyFill="1" applyBorder="1" applyAlignment="1">
      <alignment/>
    </xf>
    <xf numFmtId="1" fontId="0" fillId="2" borderId="19" xfId="57" applyNumberFormat="1" applyFont="1" applyFill="1" applyBorder="1" applyAlignment="1">
      <alignment horizontal="right"/>
      <protection/>
    </xf>
    <xf numFmtId="10" fontId="0" fillId="2" borderId="19" xfId="58" applyNumberFormat="1" applyFont="1" applyFill="1" applyBorder="1" applyAlignment="1">
      <alignment horizontal="right"/>
      <protection/>
    </xf>
    <xf numFmtId="37" fontId="0" fillId="2" borderId="19" xfId="57" applyFont="1" applyFill="1" applyBorder="1" applyAlignment="1">
      <alignment horizontal="right"/>
      <protection/>
    </xf>
    <xf numFmtId="10" fontId="0" fillId="2" borderId="20" xfId="58" applyNumberFormat="1" applyFont="1" applyFill="1" applyBorder="1" applyAlignment="1">
      <alignment horizontal="right"/>
      <protection/>
    </xf>
    <xf numFmtId="37" fontId="0" fillId="2" borderId="20" xfId="57" applyFont="1" applyFill="1" applyBorder="1" applyAlignment="1">
      <alignment horizontal="right"/>
      <protection/>
    </xf>
    <xf numFmtId="10" fontId="0" fillId="2" borderId="21" xfId="58" applyNumberFormat="1" applyFont="1" applyFill="1" applyBorder="1" applyAlignment="1">
      <alignment horizontal="right"/>
      <protection/>
    </xf>
    <xf numFmtId="0" fontId="0" fillId="2" borderId="22" xfId="0" applyFont="1" applyFill="1" applyBorder="1" applyAlignment="1">
      <alignment/>
    </xf>
    <xf numFmtId="1" fontId="0" fillId="2" borderId="20" xfId="57" applyNumberFormat="1" applyFont="1" applyFill="1" applyBorder="1" applyAlignment="1">
      <alignment horizontal="right"/>
      <protection/>
    </xf>
    <xf numFmtId="10" fontId="0" fillId="2" borderId="23" xfId="58" applyNumberFormat="1" applyFont="1" applyFill="1" applyBorder="1" applyAlignment="1">
      <alignment horizontal="right"/>
      <protection/>
    </xf>
    <xf numFmtId="10" fontId="0" fillId="2" borderId="23" xfId="0" applyNumberFormat="1" applyFont="1" applyFill="1" applyBorder="1" applyAlignment="1" applyProtection="1">
      <alignment horizontal="right"/>
      <protection/>
    </xf>
    <xf numFmtId="1" fontId="0" fillId="2" borderId="20" xfId="0" applyNumberFormat="1" applyFont="1" applyFill="1" applyBorder="1" applyAlignment="1" applyProtection="1">
      <alignment horizontal="right"/>
      <protection/>
    </xf>
    <xf numFmtId="37" fontId="0" fillId="2" borderId="20" xfId="57" applyNumberFormat="1" applyFont="1" applyFill="1" applyBorder="1" applyAlignment="1">
      <alignment horizontal="right"/>
      <protection/>
    </xf>
    <xf numFmtId="37" fontId="0" fillId="2" borderId="20" xfId="0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24" fillId="5" borderId="16" xfId="0" applyFont="1" applyFill="1" applyBorder="1" applyAlignment="1">
      <alignment/>
    </xf>
    <xf numFmtId="37" fontId="24" fillId="5" borderId="24" xfId="57" applyFont="1" applyFill="1" applyBorder="1" applyAlignment="1">
      <alignment horizontal="right"/>
      <protection/>
    </xf>
    <xf numFmtId="0" fontId="24" fillId="5" borderId="24" xfId="0" applyFont="1" applyFill="1" applyBorder="1" applyAlignment="1">
      <alignment/>
    </xf>
    <xf numFmtId="0" fontId="24" fillId="5" borderId="25" xfId="0" applyFont="1" applyFill="1" applyBorder="1" applyAlignment="1">
      <alignment/>
    </xf>
    <xf numFmtId="0" fontId="24" fillId="2" borderId="0" xfId="0" applyFont="1" applyAlignment="1">
      <alignment/>
    </xf>
    <xf numFmtId="3" fontId="0" fillId="2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75" zoomScaleNormal="75" zoomScaleSheetLayoutView="75" workbookViewId="0" topLeftCell="A1">
      <selection activeCell="L27" sqref="L27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13.5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2</v>
      </c>
      <c r="C7" s="14">
        <f aca="true" t="shared" si="0" ref="C7:C23">B7/L7</f>
        <v>0.017241379310344827</v>
      </c>
      <c r="D7" s="15">
        <v>73</v>
      </c>
      <c r="E7" s="14">
        <f aca="true" t="shared" si="1" ref="E7:E23">D7/L7</f>
        <v>0.6293103448275862</v>
      </c>
      <c r="F7" s="15">
        <v>19</v>
      </c>
      <c r="G7" s="16">
        <f aca="true" t="shared" si="2" ref="G7:G23">F7/L7</f>
        <v>0.16379310344827586</v>
      </c>
      <c r="H7" s="15">
        <v>22</v>
      </c>
      <c r="I7" s="16">
        <f aca="true" t="shared" si="3" ref="I7:I23">H7/L7</f>
        <v>0.1896551724137931</v>
      </c>
      <c r="J7" s="15">
        <v>0</v>
      </c>
      <c r="K7" s="16">
        <f aca="true" t="shared" si="4" ref="K7:K23">J7/L7</f>
        <v>0</v>
      </c>
      <c r="L7" s="17">
        <v>116</v>
      </c>
      <c r="M7" s="18">
        <f aca="true" t="shared" si="5" ref="M7:M25">L7/$L$27</f>
        <v>0.009895922197577206</v>
      </c>
      <c r="N7" s="11"/>
    </row>
    <row r="8" spans="1:14" ht="12.75">
      <c r="A8" s="19" t="s">
        <v>13</v>
      </c>
      <c r="B8" s="20">
        <v>32</v>
      </c>
      <c r="C8" s="16">
        <f t="shared" si="0"/>
        <v>0.06736842105263158</v>
      </c>
      <c r="D8" s="17">
        <v>258</v>
      </c>
      <c r="E8" s="16">
        <f t="shared" si="1"/>
        <v>0.5431578947368421</v>
      </c>
      <c r="F8" s="17">
        <v>120</v>
      </c>
      <c r="G8" s="16">
        <f t="shared" si="2"/>
        <v>0.25263157894736843</v>
      </c>
      <c r="H8" s="17">
        <v>62</v>
      </c>
      <c r="I8" s="16">
        <f t="shared" si="3"/>
        <v>0.13052631578947368</v>
      </c>
      <c r="J8" s="17">
        <v>3</v>
      </c>
      <c r="K8" s="16">
        <f t="shared" si="4"/>
        <v>0.00631578947368421</v>
      </c>
      <c r="L8" s="17">
        <v>475</v>
      </c>
      <c r="M8" s="21">
        <f t="shared" si="5"/>
        <v>0.04052209520559631</v>
      </c>
      <c r="N8" s="11"/>
    </row>
    <row r="9" spans="1:14" ht="12.75">
      <c r="A9" s="19" t="s">
        <v>14</v>
      </c>
      <c r="B9" s="20">
        <v>80</v>
      </c>
      <c r="C9" s="16">
        <f t="shared" si="0"/>
        <v>0.020768431983385256</v>
      </c>
      <c r="D9" s="17">
        <v>281</v>
      </c>
      <c r="E9" s="16">
        <f t="shared" si="1"/>
        <v>0.07294911734164071</v>
      </c>
      <c r="F9" s="17">
        <v>2988</v>
      </c>
      <c r="G9" s="16">
        <f t="shared" si="2"/>
        <v>0.7757009345794392</v>
      </c>
      <c r="H9" s="17">
        <v>358</v>
      </c>
      <c r="I9" s="16">
        <f t="shared" si="3"/>
        <v>0.09293873312564901</v>
      </c>
      <c r="J9" s="17">
        <v>145</v>
      </c>
      <c r="K9" s="16">
        <f t="shared" si="4"/>
        <v>0.037642782969885775</v>
      </c>
      <c r="L9" s="17">
        <v>3852</v>
      </c>
      <c r="M9" s="22">
        <f t="shared" si="5"/>
        <v>0.32861286469885687</v>
      </c>
      <c r="N9" s="11"/>
    </row>
    <row r="10" spans="1:14" ht="12.75">
      <c r="A10" s="19" t="s">
        <v>15</v>
      </c>
      <c r="B10" s="20">
        <v>15</v>
      </c>
      <c r="C10" s="16">
        <f t="shared" si="0"/>
        <v>0.027124773960216998</v>
      </c>
      <c r="D10" s="17">
        <v>229</v>
      </c>
      <c r="E10" s="16">
        <f t="shared" si="1"/>
        <v>0.4141048824593128</v>
      </c>
      <c r="F10" s="17">
        <v>185</v>
      </c>
      <c r="G10" s="16">
        <f t="shared" si="2"/>
        <v>0.3345388788426763</v>
      </c>
      <c r="H10" s="17">
        <v>119</v>
      </c>
      <c r="I10" s="16">
        <f t="shared" si="3"/>
        <v>0.21518987341772153</v>
      </c>
      <c r="J10" s="17">
        <v>5</v>
      </c>
      <c r="K10" s="16">
        <f t="shared" si="4"/>
        <v>0.009041591320072333</v>
      </c>
      <c r="L10" s="17">
        <v>553</v>
      </c>
      <c r="M10" s="21">
        <f t="shared" si="5"/>
        <v>0.04717624978672581</v>
      </c>
      <c r="N10" s="11"/>
    </row>
    <row r="11" spans="1:14" ht="12.75">
      <c r="A11" s="19" t="s">
        <v>16</v>
      </c>
      <c r="B11" s="20">
        <v>5</v>
      </c>
      <c r="C11" s="16">
        <f t="shared" si="0"/>
        <v>0.0026852846401718583</v>
      </c>
      <c r="D11" s="17">
        <v>202</v>
      </c>
      <c r="E11" s="16">
        <f t="shared" si="1"/>
        <v>0.10848549946294307</v>
      </c>
      <c r="F11" s="17">
        <v>1551</v>
      </c>
      <c r="G11" s="16">
        <f t="shared" si="2"/>
        <v>0.8329752953813104</v>
      </c>
      <c r="H11" s="17">
        <v>38</v>
      </c>
      <c r="I11" s="16">
        <f t="shared" si="3"/>
        <v>0.02040816326530612</v>
      </c>
      <c r="J11" s="17">
        <v>66</v>
      </c>
      <c r="K11" s="16">
        <f t="shared" si="4"/>
        <v>0.03544575725026853</v>
      </c>
      <c r="L11" s="17">
        <v>1862</v>
      </c>
      <c r="M11" s="21">
        <f t="shared" si="5"/>
        <v>0.15884661320593754</v>
      </c>
      <c r="N11" s="11"/>
    </row>
    <row r="12" spans="1:14" ht="12.75">
      <c r="A12" s="19" t="s">
        <v>17</v>
      </c>
      <c r="B12" s="23">
        <v>0</v>
      </c>
      <c r="C12" s="16">
        <f t="shared" si="0"/>
        <v>0</v>
      </c>
      <c r="D12" s="17">
        <v>27</v>
      </c>
      <c r="E12" s="16">
        <f t="shared" si="1"/>
        <v>0.03534031413612566</v>
      </c>
      <c r="F12" s="17">
        <v>688</v>
      </c>
      <c r="G12" s="16">
        <f t="shared" si="2"/>
        <v>0.900523560209424</v>
      </c>
      <c r="H12" s="17">
        <v>43</v>
      </c>
      <c r="I12" s="16">
        <f t="shared" si="3"/>
        <v>0.056282722513089</v>
      </c>
      <c r="J12" s="17">
        <v>6</v>
      </c>
      <c r="K12" s="16">
        <f t="shared" si="4"/>
        <v>0.007853403141361256</v>
      </c>
      <c r="L12" s="17">
        <v>764</v>
      </c>
      <c r="M12" s="22">
        <f t="shared" si="5"/>
        <v>0.06517659102542228</v>
      </c>
      <c r="N12" s="11"/>
    </row>
    <row r="13" spans="1:14" ht="12.75">
      <c r="A13" s="19" t="s">
        <v>18</v>
      </c>
      <c r="B13" s="20">
        <v>4</v>
      </c>
      <c r="C13" s="16">
        <f t="shared" si="0"/>
        <v>0.03508771929824561</v>
      </c>
      <c r="D13" s="17">
        <v>41</v>
      </c>
      <c r="E13" s="16">
        <f t="shared" si="1"/>
        <v>0.35964912280701755</v>
      </c>
      <c r="F13" s="17">
        <v>61</v>
      </c>
      <c r="G13" s="16">
        <f t="shared" si="2"/>
        <v>0.5350877192982456</v>
      </c>
      <c r="H13" s="17">
        <v>6</v>
      </c>
      <c r="I13" s="16">
        <f t="shared" si="3"/>
        <v>0.05263157894736842</v>
      </c>
      <c r="J13" s="17">
        <v>2</v>
      </c>
      <c r="K13" s="16">
        <f t="shared" si="4"/>
        <v>0.017543859649122806</v>
      </c>
      <c r="L13" s="17">
        <v>114</v>
      </c>
      <c r="M13" s="21">
        <f t="shared" si="5"/>
        <v>0.009725302849343115</v>
      </c>
      <c r="N13" s="11"/>
    </row>
    <row r="14" spans="1:14" ht="12.75">
      <c r="A14" s="19" t="s">
        <v>19</v>
      </c>
      <c r="B14" s="20">
        <v>13</v>
      </c>
      <c r="C14" s="16">
        <f t="shared" si="0"/>
        <v>0.09352517985611511</v>
      </c>
      <c r="D14" s="17">
        <v>61</v>
      </c>
      <c r="E14" s="16">
        <f t="shared" si="1"/>
        <v>0.43884892086330934</v>
      </c>
      <c r="F14" s="17">
        <v>36</v>
      </c>
      <c r="G14" s="16">
        <f t="shared" si="2"/>
        <v>0.2589928057553957</v>
      </c>
      <c r="H14" s="17">
        <v>29</v>
      </c>
      <c r="I14" s="16">
        <f t="shared" si="3"/>
        <v>0.20863309352517986</v>
      </c>
      <c r="J14" s="24">
        <v>0</v>
      </c>
      <c r="K14" s="16">
        <f t="shared" si="4"/>
        <v>0</v>
      </c>
      <c r="L14" s="17">
        <v>139</v>
      </c>
      <c r="M14" s="21">
        <f t="shared" si="5"/>
        <v>0.011858044702269237</v>
      </c>
      <c r="N14" s="11"/>
    </row>
    <row r="15" spans="1:14" ht="12.75">
      <c r="A15" s="19" t="s">
        <v>20</v>
      </c>
      <c r="B15" s="20">
        <v>68</v>
      </c>
      <c r="C15" s="16">
        <f t="shared" si="0"/>
        <v>0.2073170731707317</v>
      </c>
      <c r="D15" s="17">
        <v>97</v>
      </c>
      <c r="E15" s="16">
        <f t="shared" si="1"/>
        <v>0.29573170731707316</v>
      </c>
      <c r="F15" s="17">
        <v>144</v>
      </c>
      <c r="G15" s="16">
        <f t="shared" si="2"/>
        <v>0.43902439024390244</v>
      </c>
      <c r="H15" s="17">
        <v>16</v>
      </c>
      <c r="I15" s="16">
        <f t="shared" si="3"/>
        <v>0.04878048780487805</v>
      </c>
      <c r="J15" s="25">
        <v>3</v>
      </c>
      <c r="K15" s="16">
        <f t="shared" si="4"/>
        <v>0.009146341463414634</v>
      </c>
      <c r="L15" s="17">
        <v>328</v>
      </c>
      <c r="M15" s="21">
        <f t="shared" si="5"/>
        <v>0.02798157311039072</v>
      </c>
      <c r="N15" s="11"/>
    </row>
    <row r="16" spans="1:14" ht="12.75">
      <c r="A16" s="19" t="s">
        <v>21</v>
      </c>
      <c r="B16" s="20">
        <v>57</v>
      </c>
      <c r="C16" s="16">
        <f t="shared" si="0"/>
        <v>0.1661807580174927</v>
      </c>
      <c r="D16" s="17">
        <v>203</v>
      </c>
      <c r="E16" s="16">
        <f t="shared" si="1"/>
        <v>0.5918367346938775</v>
      </c>
      <c r="F16" s="17">
        <v>51</v>
      </c>
      <c r="G16" s="16">
        <f t="shared" si="2"/>
        <v>0.14868804664723032</v>
      </c>
      <c r="H16" s="17">
        <v>31</v>
      </c>
      <c r="I16" s="16">
        <f t="shared" si="3"/>
        <v>0.09037900874635568</v>
      </c>
      <c r="J16" s="24">
        <v>1</v>
      </c>
      <c r="K16" s="16">
        <f t="shared" si="4"/>
        <v>0.0029154518950437317</v>
      </c>
      <c r="L16" s="17">
        <v>343</v>
      </c>
      <c r="M16" s="21">
        <f t="shared" si="5"/>
        <v>0.02926121822214639</v>
      </c>
      <c r="N16" s="11"/>
    </row>
    <row r="17" spans="1:14" ht="12.75">
      <c r="A17" s="19" t="s">
        <v>22</v>
      </c>
      <c r="B17" s="20">
        <v>78</v>
      </c>
      <c r="C17" s="16">
        <f t="shared" si="0"/>
        <v>0.16774193548387098</v>
      </c>
      <c r="D17" s="17">
        <v>198</v>
      </c>
      <c r="E17" s="16">
        <f t="shared" si="1"/>
        <v>0.4258064516129032</v>
      </c>
      <c r="F17" s="17">
        <v>146</v>
      </c>
      <c r="G17" s="16">
        <f t="shared" si="2"/>
        <v>0.3139784946236559</v>
      </c>
      <c r="H17" s="17">
        <v>42</v>
      </c>
      <c r="I17" s="16">
        <f t="shared" si="3"/>
        <v>0.09032258064516129</v>
      </c>
      <c r="J17" s="24">
        <v>1</v>
      </c>
      <c r="K17" s="16">
        <f t="shared" si="4"/>
        <v>0.002150537634408602</v>
      </c>
      <c r="L17" s="17">
        <v>465</v>
      </c>
      <c r="M17" s="21">
        <f t="shared" si="5"/>
        <v>0.03966899846442586</v>
      </c>
      <c r="N17" s="11"/>
    </row>
    <row r="18" spans="1:14" ht="12.75">
      <c r="A18" s="19" t="s">
        <v>23</v>
      </c>
      <c r="B18" s="20">
        <v>1</v>
      </c>
      <c r="C18" s="16">
        <f t="shared" si="0"/>
        <v>0.009009009009009009</v>
      </c>
      <c r="D18" s="17">
        <v>40</v>
      </c>
      <c r="E18" s="16">
        <f t="shared" si="1"/>
        <v>0.36036036036036034</v>
      </c>
      <c r="F18" s="17">
        <v>10</v>
      </c>
      <c r="G18" s="16">
        <f t="shared" si="2"/>
        <v>0.09009009009009009</v>
      </c>
      <c r="H18" s="17">
        <v>60</v>
      </c>
      <c r="I18" s="16">
        <f t="shared" si="3"/>
        <v>0.5405405405405406</v>
      </c>
      <c r="J18" s="24">
        <v>0</v>
      </c>
      <c r="K18" s="16">
        <f t="shared" si="4"/>
        <v>0</v>
      </c>
      <c r="L18" s="17">
        <v>111</v>
      </c>
      <c r="M18" s="21">
        <f t="shared" si="5"/>
        <v>0.009469373826991982</v>
      </c>
      <c r="N18" s="11"/>
    </row>
    <row r="19" spans="1:14" ht="12.75">
      <c r="A19" s="19" t="s">
        <v>24</v>
      </c>
      <c r="B19" s="20">
        <v>8</v>
      </c>
      <c r="C19" s="16">
        <f t="shared" si="0"/>
        <v>0.013377926421404682</v>
      </c>
      <c r="D19" s="17">
        <v>240</v>
      </c>
      <c r="E19" s="16">
        <f t="shared" si="1"/>
        <v>0.4013377926421405</v>
      </c>
      <c r="F19" s="17">
        <v>150</v>
      </c>
      <c r="G19" s="16">
        <f t="shared" si="2"/>
        <v>0.2508361204013378</v>
      </c>
      <c r="H19" s="17">
        <v>194</v>
      </c>
      <c r="I19" s="16">
        <f t="shared" si="3"/>
        <v>0.32441471571906355</v>
      </c>
      <c r="J19" s="24">
        <v>6</v>
      </c>
      <c r="K19" s="16">
        <f t="shared" si="4"/>
        <v>0.010033444816053512</v>
      </c>
      <c r="L19" s="17">
        <v>598</v>
      </c>
      <c r="M19" s="21">
        <f t="shared" si="5"/>
        <v>0.05101518512199284</v>
      </c>
      <c r="N19" s="11"/>
    </row>
    <row r="20" spans="1:14" ht="12.75">
      <c r="A20" s="19" t="s">
        <v>25</v>
      </c>
      <c r="B20" s="20">
        <v>43</v>
      </c>
      <c r="C20" s="16">
        <f t="shared" si="0"/>
        <v>0.07818181818181819</v>
      </c>
      <c r="D20" s="17">
        <v>180</v>
      </c>
      <c r="E20" s="16">
        <f t="shared" si="1"/>
        <v>0.32727272727272727</v>
      </c>
      <c r="F20" s="17">
        <v>281</v>
      </c>
      <c r="G20" s="16">
        <f t="shared" si="2"/>
        <v>0.5109090909090909</v>
      </c>
      <c r="H20" s="17">
        <v>46</v>
      </c>
      <c r="I20" s="16">
        <f t="shared" si="3"/>
        <v>0.08363636363636363</v>
      </c>
      <c r="J20" s="24">
        <v>0</v>
      </c>
      <c r="K20" s="16">
        <f t="shared" si="4"/>
        <v>0</v>
      </c>
      <c r="L20" s="17">
        <v>550</v>
      </c>
      <c r="M20" s="21">
        <f t="shared" si="5"/>
        <v>0.04692032076437468</v>
      </c>
      <c r="N20" s="11"/>
    </row>
    <row r="21" spans="1:14" ht="12.75">
      <c r="A21" s="19" t="s">
        <v>26</v>
      </c>
      <c r="B21" s="20">
        <v>4</v>
      </c>
      <c r="C21" s="16">
        <f t="shared" si="0"/>
        <v>0.04</v>
      </c>
      <c r="D21" s="17">
        <v>58</v>
      </c>
      <c r="E21" s="16">
        <f t="shared" si="1"/>
        <v>0.58</v>
      </c>
      <c r="F21" s="17">
        <v>34</v>
      </c>
      <c r="G21" s="16">
        <f t="shared" si="2"/>
        <v>0.34</v>
      </c>
      <c r="H21" s="17">
        <v>4</v>
      </c>
      <c r="I21" s="16">
        <f t="shared" si="3"/>
        <v>0.04</v>
      </c>
      <c r="J21" s="24">
        <v>0</v>
      </c>
      <c r="K21" s="16">
        <f t="shared" si="4"/>
        <v>0</v>
      </c>
      <c r="L21" s="17">
        <v>100</v>
      </c>
      <c r="M21" s="21">
        <f t="shared" si="5"/>
        <v>0.008530967411704487</v>
      </c>
      <c r="N21" s="11"/>
    </row>
    <row r="22" spans="1:14" ht="12.75">
      <c r="A22" s="19" t="s">
        <v>27</v>
      </c>
      <c r="B22" s="20">
        <v>9</v>
      </c>
      <c r="C22" s="16">
        <f t="shared" si="0"/>
        <v>0.05027932960893855</v>
      </c>
      <c r="D22" s="17">
        <v>67</v>
      </c>
      <c r="E22" s="16">
        <f t="shared" si="1"/>
        <v>0.3743016759776536</v>
      </c>
      <c r="F22" s="17">
        <v>57</v>
      </c>
      <c r="G22" s="16">
        <f t="shared" si="2"/>
        <v>0.31843575418994413</v>
      </c>
      <c r="H22" s="17">
        <v>46</v>
      </c>
      <c r="I22" s="16">
        <f t="shared" si="3"/>
        <v>0.2569832402234637</v>
      </c>
      <c r="J22" s="24">
        <v>0</v>
      </c>
      <c r="K22" s="16">
        <f t="shared" si="4"/>
        <v>0</v>
      </c>
      <c r="L22" s="17">
        <v>179</v>
      </c>
      <c r="M22" s="21">
        <f t="shared" si="5"/>
        <v>0.015270431666951032</v>
      </c>
      <c r="N22" s="11"/>
    </row>
    <row r="23" spans="1:14" ht="12.75">
      <c r="A23" s="19" t="s">
        <v>28</v>
      </c>
      <c r="B23" s="20">
        <v>74</v>
      </c>
      <c r="C23" s="16">
        <f t="shared" si="0"/>
        <v>0.06308610400682012</v>
      </c>
      <c r="D23" s="17">
        <v>528</v>
      </c>
      <c r="E23" s="16">
        <f t="shared" si="1"/>
        <v>0.45012787723785164</v>
      </c>
      <c r="F23" s="17">
        <v>554</v>
      </c>
      <c r="G23" s="16">
        <f t="shared" si="2"/>
        <v>0.4722932651321398</v>
      </c>
      <c r="H23" s="17">
        <v>8</v>
      </c>
      <c r="I23" s="16">
        <f t="shared" si="3"/>
        <v>0.0068201193520886615</v>
      </c>
      <c r="J23" s="25">
        <v>9</v>
      </c>
      <c r="K23" s="16">
        <f t="shared" si="4"/>
        <v>0.0076726342710997444</v>
      </c>
      <c r="L23" s="17">
        <v>1173</v>
      </c>
      <c r="M23" s="21">
        <f t="shared" si="5"/>
        <v>0.10006824773929364</v>
      </c>
      <c r="N23" s="11"/>
    </row>
    <row r="24" spans="1:14" ht="12.75">
      <c r="A24" s="19" t="s">
        <v>29</v>
      </c>
      <c r="B24" s="20">
        <v>0</v>
      </c>
      <c r="C24" s="16">
        <v>0</v>
      </c>
      <c r="D24" s="17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25">
        <v>0</v>
      </c>
      <c r="K24" s="16">
        <v>0</v>
      </c>
      <c r="L24" s="17">
        <v>0</v>
      </c>
      <c r="M24" s="21">
        <f t="shared" si="5"/>
        <v>0</v>
      </c>
      <c r="N24" s="11"/>
    </row>
    <row r="25" spans="1:14" ht="12.75">
      <c r="A25" s="26" t="s">
        <v>30</v>
      </c>
      <c r="B25" s="20">
        <v>0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16">
        <v>0</v>
      </c>
      <c r="J25" s="25">
        <v>0</v>
      </c>
      <c r="K25" s="16">
        <v>0</v>
      </c>
      <c r="L25" s="17">
        <v>0</v>
      </c>
      <c r="M25" s="21">
        <f t="shared" si="5"/>
        <v>0</v>
      </c>
      <c r="N25" s="11"/>
    </row>
    <row r="26" spans="1:14" ht="12.75">
      <c r="A26" s="26"/>
      <c r="B26" s="20"/>
      <c r="C26" s="16"/>
      <c r="D26" s="17"/>
      <c r="E26" s="16"/>
      <c r="F26" s="17"/>
      <c r="G26" s="16"/>
      <c r="H26" s="17"/>
      <c r="I26" s="16"/>
      <c r="J26" s="25"/>
      <c r="K26" s="16"/>
      <c r="L26" s="17"/>
      <c r="M26" s="21"/>
      <c r="N26" s="11"/>
    </row>
    <row r="27" spans="1:13" s="31" customFormat="1" ht="13.5" thickBot="1">
      <c r="A27" s="27" t="s">
        <v>31</v>
      </c>
      <c r="B27" s="28">
        <f>SUM(B7:B24)</f>
        <v>493</v>
      </c>
      <c r="C27" s="29"/>
      <c r="D27" s="28">
        <f>SUM(D7:D24)</f>
        <v>2783</v>
      </c>
      <c r="E27" s="29"/>
      <c r="F27" s="28">
        <f>SUM(F7:F24)</f>
        <v>7075</v>
      </c>
      <c r="G27" s="29"/>
      <c r="H27" s="28">
        <f>SUM(H7:H24)</f>
        <v>1124</v>
      </c>
      <c r="I27" s="29"/>
      <c r="J27" s="28">
        <f>SUM(J7:J24)</f>
        <v>247</v>
      </c>
      <c r="K27" s="29"/>
      <c r="L27" s="28">
        <f>SUM(L7:L24)</f>
        <v>11722</v>
      </c>
      <c r="M27" s="30"/>
    </row>
    <row r="28" ht="12.75">
      <c r="J28" s="32"/>
    </row>
  </sheetData>
  <sheetProtection/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ignoredErrors>
    <ignoredError sqref="B27 D27 F27 H27 J27 L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2012-05-16T07:31:35Z</dcterms:created>
  <dcterms:modified xsi:type="dcterms:W3CDTF">2012-05-16T07:32:33Z</dcterms:modified>
  <cp:category/>
  <cp:version/>
  <cp:contentType/>
  <cp:contentStatus/>
</cp:coreProperties>
</file>