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3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6" r:id="rId6"/>
    <sheet name="10.1.2.2" sheetId="7" r:id="rId7"/>
    <sheet name="10.2" sheetId="8" r:id="rId8"/>
  </sheets>
  <definedNames>
    <definedName name="_xlnm.Print_Area" localSheetId="0">'10.1.1.1'!$A$1:$I$68</definedName>
    <definedName name="_xlnm.Print_Area" localSheetId="1">'10.1.1.2'!$A$1:$B$65</definedName>
    <definedName name="_xlnm.Print_Area" localSheetId="2">'10.1.1.3'!$A$1:$D$31</definedName>
    <definedName name="_xlnm.Print_Area" localSheetId="3">'10.1.1.4'!$A$1:$D$28</definedName>
    <definedName name="_xlnm.Print_Area" localSheetId="4">'10.1.1.5'!$A$1:$F$33</definedName>
    <definedName name="_xlnm.Print_Area" localSheetId="5">'10.1.2.1'!$A$1:$I$54</definedName>
    <definedName name="_xlnm.Print_Area" localSheetId="7">'10.2'!$A$1:$I$41</definedName>
  </definedNames>
  <calcPr fullCalcOnLoad="1"/>
</workbook>
</file>

<file path=xl/sharedStrings.xml><?xml version="1.0" encoding="utf-8"?>
<sst xmlns="http://schemas.openxmlformats.org/spreadsheetml/2006/main" count="302" uniqueCount="149">
  <si>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</si>
  <si>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</si>
  <si>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</si>
  <si>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</si>
  <si>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</si>
  <si>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</si>
  <si>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</si>
  <si>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</si>
  <si>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</si>
  <si>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</si>
  <si>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</si>
  <si>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</si>
  <si>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</si>
  <si>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</si>
  <si>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</si>
  <si>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</si>
  <si>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</si>
  <si>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</si>
  <si>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</si>
  <si>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</si>
  <si>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</si>
  <si>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</si>
  <si>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</si>
  <si>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</si>
  <si>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</si>
  <si>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</si>
  <si>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</si>
  <si>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</si>
  <si>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</si>
  <si>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</si>
  <si>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</si>
  <si>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</si>
  <si>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</si>
  <si>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</si>
  <si>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</si>
  <si>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</si>
  <si>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</si>
  <si>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</si>
  <si>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</si>
  <si>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</si>
  <si>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</si>
  <si>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</si>
  <si>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</si>
  <si>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</si>
  <si>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</si>
  <si>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</si>
  <si>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</si>
  <si>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</si>
  <si>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</si>
  <si>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</si>
  <si>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</si>
  <si>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</si>
  <si>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</si>
  <si>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</si>
  <si>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</si>
  <si>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</si>
  <si>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</si>
  <si>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</si>
  <si>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</si>
  <si>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</si>
  <si>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</si>
  <si>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</si>
  <si>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</si>
  <si>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</si>
  <si>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</si>
  <si>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</si>
  <si>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</si>
  <si>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</si>
  <si>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</si>
  <si>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</si>
  <si>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</si>
  <si>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</si>
  <si>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</si>
  <si>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</si>
  <si>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</si>
  <si>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</si>
  <si>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</si>
  <si>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</si>
  <si>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</si>
  <si>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</si>
  <si>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</si>
  <si>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</si>
  <si>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</si>
  <si>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 xml:space="preserve">Asignado a </t>
  </si>
  <si>
    <t>Consejero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</si>
  <si>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</si>
  <si>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</si>
  <si>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</si>
  <si>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</si>
  <si>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</si>
  <si>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</si>
  <si>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</si>
  <si>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>Total general</t>
  </si>
  <si>
    <t>Aeropuertos</t>
  </si>
  <si>
    <t>Costas</t>
  </si>
  <si>
    <t>Economía y Hacienda</t>
  </si>
  <si>
    <t>Energía</t>
  </si>
  <si>
    <t>Ferrocarriles</t>
  </si>
  <si>
    <t>Infraestructuras</t>
  </si>
  <si>
    <t>Transporte Marítimo y puertos</t>
  </si>
  <si>
    <t>(*) Hay un solo expediente abierto incluyendo los 22 programas nacionales</t>
  </si>
  <si>
    <t xml:space="preserve">TOTAL </t>
  </si>
  <si>
    <t>Total Salidas</t>
  </si>
  <si>
    <t>Total sector Aguas</t>
  </si>
  <si>
    <t>impacto ambiental</t>
  </si>
  <si>
    <t>Transformaciones en Regadío</t>
  </si>
  <si>
    <t xml:space="preserve">10.1.1.2.EVALUACIÓN AMBIENTAL DE PROYECTOS: </t>
  </si>
  <si>
    <t xml:space="preserve">10.1.1.3. EVALUACIÓN AMBIENTAL DE PROYECTOS: </t>
  </si>
  <si>
    <t xml:space="preserve">10.1.1.5. EVALUACIÓN AMBIENTAL DE PROYECTOS: Distribución por sectores </t>
  </si>
  <si>
    <t xml:space="preserve">10.1.2.2. EVALUACIÓN AMBIENTAL DE PROYECTOS: </t>
  </si>
  <si>
    <t>Comunidad Autónoma</t>
  </si>
  <si>
    <t>Entrada</t>
  </si>
  <si>
    <t>Resuleto</t>
  </si>
  <si>
    <t xml:space="preserve">10.1.1.4. EVALUCACIÓN AMBIENTAL DE PROYECTOS:  </t>
  </si>
  <si>
    <t>ESPAÑA</t>
  </si>
  <si>
    <t>Distribución por tipos de proyectos del periodo 1988-2009</t>
  </si>
  <si>
    <t xml:space="preserve"> Distribución por tipo de procedimiento del periodo 1988-2009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</si>
  <si>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</si>
  <si>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</si>
  <si>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</si>
  <si>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</si>
  <si>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</si>
  <si>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</si>
  <si>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</si>
  <si>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</si>
  <si>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</si>
  <si>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Ceuta</t>
  </si>
  <si>
    <t>Comunitat Valenciana</t>
  </si>
  <si>
    <t>Extremadura</t>
  </si>
  <si>
    <t>Galicia</t>
  </si>
  <si>
    <t>Madrid, Comunidad de</t>
  </si>
  <si>
    <t>Melilla</t>
  </si>
  <si>
    <t>Murcia, Región de</t>
  </si>
  <si>
    <t>Navarra, Comunidad F</t>
  </si>
  <si>
    <t>País Vasco</t>
  </si>
  <si>
    <t>Rioja, La</t>
  </si>
  <si>
    <t>del periodo 1988-2009</t>
  </si>
  <si>
    <t>10.1.2.1. EVALUACIÓN AMBIENTAL DE PROYECTOS: Serie histórica mensual y ejecución, 2009</t>
  </si>
  <si>
    <t>Distribución por tipo de proyecto, 2009</t>
  </si>
  <si>
    <t>0</t>
  </si>
  <si>
    <t>1+ (*22)</t>
  </si>
  <si>
    <t>Elaboracion</t>
  </si>
  <si>
    <t>Memoria Amb.</t>
  </si>
  <si>
    <t>10.2. EVALUACIÓN DE PLANES Y PROGRAMAS:  Expedientes por sectores y estado de tramitación iniciados hasta 2009</t>
  </si>
  <si>
    <t>10.1.1.1. EVALUACIÓN AMBIENTAL DE PROYECTOS: Serie histórica del periodo 1988-2009</t>
  </si>
  <si>
    <t>Distribución por Comunidades Autónomas del periodo 1988-2009</t>
  </si>
  <si>
    <t>Archivados (*)</t>
  </si>
  <si>
    <t>(*) EL ARCHIVO ES EL RESULTADO DE UN PROCEDIMIENTO DE CADUCIDAD, DESISTIMIENTO, CAUSAS SOBREVENIDAS, ETC.</t>
  </si>
  <si>
    <t>Archivados(*)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</si>
</sst>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9.25"/>
      <name val="Arial"/>
      <family val="2"/>
    </font>
    <font>
      <sz val="12"/>
      <name val="Helv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3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2" borderId="0" xfId="0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4" fillId="2" borderId="0" xfId="0" applyFont="1" applyAlignment="1">
      <alignment vertical="top"/>
    </xf>
    <xf numFmtId="0" fontId="4" fillId="2" borderId="0" xfId="0" applyFont="1" applyBorder="1" applyAlignment="1">
      <alignment/>
    </xf>
    <xf numFmtId="0" fontId="3" fillId="2" borderId="1" xfId="0" applyFont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37" fontId="0" fillId="2" borderId="4" xfId="19" applyFont="1" applyFill="1" applyBorder="1" applyAlignment="1">
      <alignment horizontal="right"/>
      <protection/>
    </xf>
    <xf numFmtId="0" fontId="0" fillId="2" borderId="5" xfId="0" applyBorder="1" applyAlignment="1">
      <alignment horizontal="left"/>
    </xf>
    <xf numFmtId="37" fontId="0" fillId="2" borderId="6" xfId="19" applyFont="1" applyFill="1" applyBorder="1" applyAlignment="1">
      <alignment horizontal="right"/>
      <protection/>
    </xf>
    <xf numFmtId="37" fontId="0" fillId="2" borderId="7" xfId="19" applyFont="1" applyFill="1" applyBorder="1" applyAlignment="1">
      <alignment horizontal="right"/>
      <protection/>
    </xf>
    <xf numFmtId="37" fontId="0" fillId="2" borderId="8" xfId="19" applyFont="1" applyFill="1" applyBorder="1" applyAlignment="1">
      <alignment horizontal="right"/>
      <protection/>
    </xf>
    <xf numFmtId="37" fontId="0" fillId="2" borderId="9" xfId="19" applyFont="1" applyFill="1" applyBorder="1" applyAlignment="1">
      <alignment horizontal="right"/>
      <protection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0" fontId="4" fillId="2" borderId="5" xfId="0" applyFont="1" applyBorder="1" applyAlignment="1">
      <alignment horizontal="left" vertical="top" indent="1"/>
    </xf>
    <xf numFmtId="37" fontId="4" fillId="2" borderId="7" xfId="19" applyFont="1" applyFill="1" applyBorder="1" applyAlignment="1">
      <alignment horizontal="right"/>
      <protection/>
    </xf>
    <xf numFmtId="0" fontId="0" fillId="2" borderId="5" xfId="0" applyBorder="1" applyAlignment="1">
      <alignment/>
    </xf>
    <xf numFmtId="0" fontId="4" fillId="2" borderId="12" xfId="0" applyFont="1" applyBorder="1" applyAlignment="1">
      <alignment horizontal="left" indent="1"/>
    </xf>
    <xf numFmtId="37" fontId="4" fillId="2" borderId="9" xfId="19" applyFont="1" applyFill="1" applyBorder="1" applyAlignment="1">
      <alignment horizontal="right"/>
      <protection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2" xfId="0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4" fillId="2" borderId="12" xfId="0" applyFont="1" applyBorder="1" applyAlignment="1">
      <alignment/>
    </xf>
    <xf numFmtId="37" fontId="4" fillId="2" borderId="8" xfId="19" applyFont="1" applyFill="1" applyBorder="1" applyAlignment="1">
      <alignment horizontal="right"/>
      <protection/>
    </xf>
    <xf numFmtId="0" fontId="0" fillId="3" borderId="17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12" xfId="0" applyFill="1" applyBorder="1" applyAlignment="1">
      <alignment/>
    </xf>
    <xf numFmtId="0" fontId="4" fillId="2" borderId="5" xfId="0" applyFont="1" applyBorder="1" applyAlignment="1">
      <alignment horizontal="left" vertical="top"/>
    </xf>
    <xf numFmtId="37" fontId="4" fillId="2" borderId="6" xfId="19" applyFont="1" applyFill="1" applyBorder="1" applyAlignment="1">
      <alignment horizontal="right"/>
      <protection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2" borderId="12" xfId="0" applyFont="1" applyBorder="1" applyAlignment="1">
      <alignment horizontal="left"/>
    </xf>
    <xf numFmtId="0" fontId="0" fillId="2" borderId="18" xfId="0" applyBorder="1" applyAlignment="1">
      <alignment/>
    </xf>
    <xf numFmtId="0" fontId="0" fillId="2" borderId="18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24" xfId="0" applyBorder="1" applyAlignment="1">
      <alignment horizontal="left"/>
    </xf>
    <xf numFmtId="37" fontId="0" fillId="2" borderId="25" xfId="19" applyFont="1" applyFill="1" applyBorder="1" applyAlignment="1">
      <alignment horizontal="right"/>
      <protection/>
    </xf>
    <xf numFmtId="37" fontId="4" fillId="2" borderId="0" xfId="19" applyFont="1" applyFill="1" applyBorder="1" applyAlignment="1">
      <alignment horizontal="right"/>
      <protection/>
    </xf>
    <xf numFmtId="0" fontId="0" fillId="2" borderId="26" xfId="0" applyBorder="1" applyAlignment="1">
      <alignment/>
    </xf>
    <xf numFmtId="0" fontId="14" fillId="2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Periodo 1988-2009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45"/>
          <c:w val="0.98425"/>
          <c:h val="0.685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'10.1.1.1'!$A$9:$A$30</c:f>
              <c:numCache/>
            </c:numRef>
          </c:cat>
          <c:val>
            <c:numRef>
              <c:f>'10.1.1.1'!$B$9:$B$30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'10.1.1.1'!$A$9:$A$30</c:f>
              <c:numCache/>
            </c:numRef>
          </c:cat>
          <c:val>
            <c:numRef>
              <c:f>'10.1.1.1'!$H$9:$H$30</c:f>
              <c:numCache/>
            </c:numRef>
          </c:val>
          <c:smooth val="0"/>
        </c:ser>
        <c:axId val="43973004"/>
        <c:axId val="60212717"/>
      </c:lineChart>
      <c:catAx>
        <c:axId val="43973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212717"/>
        <c:crossesAt val="-200"/>
        <c:auto val="1"/>
        <c:lblOffset val="100"/>
        <c:noMultiLvlLbl val="0"/>
      </c:catAx>
      <c:valAx>
        <c:axId val="602127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97300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905"/>
          <c:y val="0.21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825"/>
          <c:w val="0.98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'10.2'!$I$8:$I$17</c:f>
              <c:numCache/>
            </c:numRef>
          </c:val>
        </c:ser>
        <c:axId val="11111208"/>
        <c:axId val="32892009"/>
      </c:barChart>
      <c:catAx>
        <c:axId val="111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2892009"/>
        <c:crosses val="autoZero"/>
        <c:auto val="1"/>
        <c:lblOffset val="100"/>
        <c:tickLblSkip val="1"/>
        <c:noMultiLvlLbl val="0"/>
      </c:catAx>
      <c:valAx>
        <c:axId val="328920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1112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salidas de proyectos. Periodo 1988 - 2009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71"/>
          <c:w val="0.96625"/>
          <c:h val="0.69075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'10.1.1.1'!$C$9:$C$30</c:f>
              <c:numCache/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'10.1.1.1'!$D$9:$D$30</c:f>
              <c:numCache/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'10.1.1.1'!$E$9:$E$30</c:f>
              <c:numCache/>
            </c:numRef>
          </c:val>
        </c:ser>
        <c:ser>
          <c:idx val="3"/>
          <c:order val="3"/>
          <c:tx>
            <c:v>Archivados</c:v>
          </c:tx>
          <c:spPr>
            <a:solidFill>
              <a:srgbClr val="FFCC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'10.1.1.1'!$G$9:$G$30</c:f>
              <c:numCache/>
            </c:numRef>
          </c:val>
        </c:ser>
        <c:overlap val="100"/>
        <c:axId val="5043542"/>
        <c:axId val="45391879"/>
      </c:barChart>
      <c:catAx>
        <c:axId val="504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391879"/>
        <c:crosses val="autoZero"/>
        <c:auto val="1"/>
        <c:lblOffset val="100"/>
        <c:noMultiLvlLbl val="0"/>
      </c:catAx>
      <c:valAx>
        <c:axId val="453918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4354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75"/>
          <c:y val="0.1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
por sector. Periodo 1998-2009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75"/>
          <c:y val="0.38975"/>
          <c:w val="0.62025"/>
          <c:h val="0.407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('10.1.1.2'!$B$8,'10.1.1.2'!$B$21,'10.1.1.2'!$B$33,'10.1.1.2'!$B$42,'10.1.1.2'!$B$45)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1988-2009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30475"/>
          <c:w val="0.948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'10.1.1.3'!$B$8:$D$8</c:f>
              <c:numCache/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'10.1.1.3'!$B$9:$D$9</c:f>
              <c:numCache/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'10.1.1.3'!$B$10:$D$10</c:f>
              <c:numCache/>
            </c:numRef>
          </c:val>
        </c:ser>
        <c:axId val="5873728"/>
        <c:axId val="52863553"/>
      </c:barChart>
      <c:catAx>
        <c:axId val="58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863553"/>
        <c:crosses val="autoZero"/>
        <c:auto val="1"/>
        <c:lblOffset val="100"/>
        <c:noMultiLvlLbl val="0"/>
      </c:catAx>
      <c:valAx>
        <c:axId val="52863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372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05"/>
          <c:y val="0.2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1988-2009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3025"/>
          <c:w val="0.962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'10.1.1.5'!$B$9:$F$9</c:f>
              <c:numCache/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'10.1.1.5'!$B$10:$F$10</c:f>
              <c:numCache/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'10.1.1.5'!$B$11:$F$11</c:f>
              <c:numCache/>
            </c:numRef>
          </c:val>
        </c:ser>
        <c:axId val="6009930"/>
        <c:axId val="54089371"/>
      </c:barChart>
      <c:catAx>
        <c:axId val="600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089371"/>
        <c:crosses val="autoZero"/>
        <c:auto val="1"/>
        <c:lblOffset val="100"/>
        <c:noMultiLvlLbl val="0"/>
      </c:catAx>
      <c:valAx>
        <c:axId val="540893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993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525"/>
          <c:y val="0.2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225"/>
          <c:w val="0.9845"/>
          <c:h val="0.6977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'10.1.2.1'!$B$9:$B$20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'10.1.2.1'!$H$9:$H$20</c:f>
              <c:numCache/>
            </c:numRef>
          </c:val>
          <c:smooth val="0"/>
        </c:ser>
        <c:axId val="17042292"/>
        <c:axId val="19162901"/>
      </c:lineChart>
      <c:catAx>
        <c:axId val="1704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162901"/>
        <c:crossesAt val="-200"/>
        <c:auto val="1"/>
        <c:lblOffset val="100"/>
        <c:tickLblSkip val="2"/>
        <c:noMultiLvlLbl val="0"/>
      </c:catAx>
      <c:valAx>
        <c:axId val="191629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04229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325"/>
          <c:y val="0.20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Entrada y salida de proyectos. Año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195"/>
          <c:w val="0.967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</c:v>
              </c:pt>
            </c:strLit>
          </c:cat>
          <c:val>
            <c:numRef>
              <c:f>('10.1.2.1'!$B$21,'10.1.2.1'!$H$21,'10.1.2.1'!$C$21:$E$21,'10.1.2.1'!$G$21)</c:f>
              <c:numCache/>
            </c:numRef>
          </c:val>
        </c:ser>
        <c:axId val="38248382"/>
        <c:axId val="8691119"/>
      </c:barChart>
      <c:catAx>
        <c:axId val="3824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91119"/>
        <c:crosses val="autoZero"/>
        <c:auto val="1"/>
        <c:lblOffset val="100"/>
        <c:noMultiLvlLbl val="0"/>
      </c:catAx>
      <c:valAx>
        <c:axId val="86911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2483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2009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5"/>
          <c:y val="0.40025"/>
          <c:w val="0.61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('10.1.2.2'!$B$9,'10.1.2.2'!$B$22,'10.1.2.2'!$B$34,'10.1.2.2'!$B$43,'10.1.2.2'!$B$46)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2009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25"/>
          <c:y val="0.4545"/>
          <c:w val="0.562"/>
          <c:h val="0.31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('10.1.2.2'!$C$9,'10.1.2.2'!$C$22,'10.1.2.2'!$C$34,'10.1.2.2'!$C$43,'10.1.2.2'!$C$46)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76200</xdr:rowOff>
    </xdr:from>
    <xdr:to>
      <xdr:col>8</xdr:col>
      <xdr:colOff>676275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19050" y="5210175"/>
        <a:ext cx="73342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46</xdr:row>
      <xdr:rowOff>76200</xdr:rowOff>
    </xdr:from>
    <xdr:to>
      <xdr:col>8</xdr:col>
      <xdr:colOff>685800</xdr:colOff>
      <xdr:row>65</xdr:row>
      <xdr:rowOff>19050</xdr:rowOff>
    </xdr:to>
    <xdr:graphicFrame>
      <xdr:nvGraphicFramePr>
        <xdr:cNvPr id="2" name="Chart 2"/>
        <xdr:cNvGraphicFramePr/>
      </xdr:nvGraphicFramePr>
      <xdr:xfrm>
        <a:off x="66675" y="7639050"/>
        <a:ext cx="72961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48</xdr:row>
      <xdr:rowOff>28575</xdr:rowOff>
    </xdr:from>
    <xdr:to>
      <xdr:col>1</xdr:col>
      <xdr:colOff>1447800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66675" y="8239125"/>
        <a:ext cx="4200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47625</xdr:rowOff>
    </xdr:from>
    <xdr:to>
      <xdr:col>3</xdr:col>
      <xdr:colOff>962025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61925" y="1981200"/>
        <a:ext cx="40957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104775" y="2257425"/>
        <a:ext cx="5610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142875</xdr:rowOff>
    </xdr:from>
    <xdr:to>
      <xdr:col>8</xdr:col>
      <xdr:colOff>714375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66675" y="3886200"/>
        <a:ext cx="73628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704850</xdr:colOff>
      <xdr:row>53</xdr:row>
      <xdr:rowOff>104775</xdr:rowOff>
    </xdr:to>
    <xdr:graphicFrame>
      <xdr:nvGraphicFramePr>
        <xdr:cNvPr id="2" name="Chart 7"/>
        <xdr:cNvGraphicFramePr/>
      </xdr:nvGraphicFramePr>
      <xdr:xfrm>
        <a:off x="66675" y="6400800"/>
        <a:ext cx="73533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50</xdr:row>
      <xdr:rowOff>0</xdr:rowOff>
    </xdr:from>
    <xdr:to>
      <xdr:col>2</xdr:col>
      <xdr:colOff>838200</xdr:colOff>
      <xdr:row>67</xdr:row>
      <xdr:rowOff>47625</xdr:rowOff>
    </xdr:to>
    <xdr:graphicFrame>
      <xdr:nvGraphicFramePr>
        <xdr:cNvPr id="1" name="Chart 1"/>
        <xdr:cNvGraphicFramePr/>
      </xdr:nvGraphicFramePr>
      <xdr:xfrm>
        <a:off x="76200" y="8534400"/>
        <a:ext cx="47434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66675</xdr:rowOff>
    </xdr:from>
    <xdr:to>
      <xdr:col>2</xdr:col>
      <xdr:colOff>866775</xdr:colOff>
      <xdr:row>85</xdr:row>
      <xdr:rowOff>114300</xdr:rowOff>
    </xdr:to>
    <xdr:graphicFrame>
      <xdr:nvGraphicFramePr>
        <xdr:cNvPr id="2" name="Chart 2"/>
        <xdr:cNvGraphicFramePr/>
      </xdr:nvGraphicFramePr>
      <xdr:xfrm>
        <a:off x="104775" y="11515725"/>
        <a:ext cx="47434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123825</xdr:rowOff>
    </xdr:from>
    <xdr:to>
      <xdr:col>8</xdr:col>
      <xdr:colOff>685800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14300" y="3648075"/>
        <a:ext cx="88677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75" zoomScaleNormal="75" workbookViewId="0" topLeftCell="A1">
      <selection activeCell="L37" sqref="L37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8.7109375" style="0" customWidth="1"/>
  </cols>
  <sheetData>
    <row r="1" spans="1:9" ht="18">
      <c r="A1" s="55" t="s">
        <v>12</v>
      </c>
      <c r="B1" s="55"/>
      <c r="C1" s="55"/>
      <c r="D1" s="55"/>
      <c r="E1" s="55"/>
      <c r="F1" s="55"/>
      <c r="G1" s="55"/>
      <c r="H1" s="55"/>
      <c r="I1" s="55"/>
    </row>
    <row r="3" spans="1:9" ht="15">
      <c r="A3" s="56" t="s">
        <v>144</v>
      </c>
      <c r="B3" s="56"/>
      <c r="C3" s="56"/>
      <c r="D3" s="56"/>
      <c r="E3" s="56"/>
      <c r="F3" s="56"/>
      <c r="G3" s="56"/>
      <c r="H3" s="56"/>
      <c r="I3" s="56"/>
    </row>
    <row r="4" spans="1:9" ht="13.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66" t="s">
        <v>0</v>
      </c>
      <c r="B5" s="65" t="s">
        <v>1</v>
      </c>
      <c r="C5" s="57" t="s">
        <v>2</v>
      </c>
      <c r="D5" s="58"/>
      <c r="E5" s="58"/>
      <c r="F5" s="58"/>
      <c r="G5" s="58"/>
      <c r="H5" s="58"/>
      <c r="I5" s="62" t="s">
        <v>7</v>
      </c>
    </row>
    <row r="6" spans="1:9" ht="12.75">
      <c r="A6" s="67"/>
      <c r="B6" s="60"/>
      <c r="C6" s="52" t="s">
        <v>3</v>
      </c>
      <c r="D6" s="53"/>
      <c r="E6" s="53"/>
      <c r="F6" s="54"/>
      <c r="G6" s="17"/>
      <c r="H6" s="59" t="s">
        <v>102</v>
      </c>
      <c r="I6" s="63"/>
    </row>
    <row r="7" spans="1:10" ht="12.75">
      <c r="A7" s="67"/>
      <c r="B7" s="60"/>
      <c r="C7" s="18" t="s">
        <v>4</v>
      </c>
      <c r="D7" s="18" t="s">
        <v>5</v>
      </c>
      <c r="E7" s="18" t="s">
        <v>8</v>
      </c>
      <c r="F7" s="19" t="s">
        <v>10</v>
      </c>
      <c r="G7" s="20" t="s">
        <v>148</v>
      </c>
      <c r="H7" s="60"/>
      <c r="I7" s="63"/>
      <c r="J7" s="1"/>
    </row>
    <row r="8" spans="1:10" ht="13.5" thickBot="1">
      <c r="A8" s="68"/>
      <c r="B8" s="61"/>
      <c r="C8" s="21" t="s">
        <v>104</v>
      </c>
      <c r="D8" s="21" t="s">
        <v>6</v>
      </c>
      <c r="E8" s="21" t="s">
        <v>9</v>
      </c>
      <c r="F8" s="22" t="s">
        <v>3</v>
      </c>
      <c r="G8" s="21"/>
      <c r="H8" s="61"/>
      <c r="I8" s="64"/>
      <c r="J8" s="1"/>
    </row>
    <row r="9" spans="1:10" ht="12.75">
      <c r="A9" s="9">
        <v>1988</v>
      </c>
      <c r="B9" s="10">
        <v>33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1">
        <v>33</v>
      </c>
      <c r="J9" s="1"/>
    </row>
    <row r="10" spans="1:10" ht="12.75">
      <c r="A10" s="12">
        <v>1989</v>
      </c>
      <c r="B10" s="13">
        <v>122</v>
      </c>
      <c r="C10" s="13">
        <v>7</v>
      </c>
      <c r="D10" s="13" t="s">
        <v>11</v>
      </c>
      <c r="E10" s="13" t="s">
        <v>11</v>
      </c>
      <c r="F10" s="13">
        <v>7</v>
      </c>
      <c r="G10" s="13">
        <v>8</v>
      </c>
      <c r="H10" s="13">
        <v>15</v>
      </c>
      <c r="I10" s="14">
        <v>107</v>
      </c>
      <c r="J10" s="1"/>
    </row>
    <row r="11" spans="1:10" ht="12.75">
      <c r="A11" s="12">
        <v>1990</v>
      </c>
      <c r="B11" s="13">
        <v>82</v>
      </c>
      <c r="C11" s="13">
        <v>13</v>
      </c>
      <c r="D11" s="13" t="s">
        <v>11</v>
      </c>
      <c r="E11" s="13" t="s">
        <v>11</v>
      </c>
      <c r="F11" s="13">
        <v>13</v>
      </c>
      <c r="G11" s="13">
        <v>11</v>
      </c>
      <c r="H11" s="13">
        <v>24</v>
      </c>
      <c r="I11" s="14">
        <v>58</v>
      </c>
      <c r="J11" s="1"/>
    </row>
    <row r="12" spans="1:10" ht="12.75">
      <c r="A12" s="12">
        <v>1991</v>
      </c>
      <c r="B12" s="13">
        <v>142</v>
      </c>
      <c r="C12" s="13">
        <v>9</v>
      </c>
      <c r="D12" s="13" t="s">
        <v>11</v>
      </c>
      <c r="E12" s="13" t="s">
        <v>11</v>
      </c>
      <c r="F12" s="13">
        <v>9</v>
      </c>
      <c r="G12" s="13">
        <v>4</v>
      </c>
      <c r="H12" s="13">
        <v>13</v>
      </c>
      <c r="I12" s="14">
        <v>129</v>
      </c>
      <c r="J12" s="1"/>
    </row>
    <row r="13" spans="1:10" ht="12.75">
      <c r="A13" s="12">
        <v>1992</v>
      </c>
      <c r="B13" s="13">
        <v>44</v>
      </c>
      <c r="C13" s="13">
        <v>67</v>
      </c>
      <c r="D13" s="13" t="s">
        <v>11</v>
      </c>
      <c r="E13" s="13" t="s">
        <v>11</v>
      </c>
      <c r="F13" s="13">
        <v>67</v>
      </c>
      <c r="G13" s="13">
        <v>74</v>
      </c>
      <c r="H13" s="13">
        <v>141</v>
      </c>
      <c r="I13" s="14">
        <v>-97</v>
      </c>
      <c r="J13" s="1"/>
    </row>
    <row r="14" spans="1:10" ht="12.75">
      <c r="A14" s="12">
        <v>1993</v>
      </c>
      <c r="B14" s="13">
        <v>82</v>
      </c>
      <c r="C14" s="13">
        <v>44</v>
      </c>
      <c r="D14" s="13" t="s">
        <v>11</v>
      </c>
      <c r="E14" s="13" t="s">
        <v>11</v>
      </c>
      <c r="F14" s="13">
        <v>44</v>
      </c>
      <c r="G14" s="13">
        <v>7</v>
      </c>
      <c r="H14" s="13">
        <v>51</v>
      </c>
      <c r="I14" s="14">
        <v>31</v>
      </c>
      <c r="J14" s="1"/>
    </row>
    <row r="15" spans="1:10" ht="12.75">
      <c r="A15" s="12">
        <v>1994</v>
      </c>
      <c r="B15" s="13">
        <v>59</v>
      </c>
      <c r="C15" s="13">
        <v>47</v>
      </c>
      <c r="D15" s="13" t="s">
        <v>11</v>
      </c>
      <c r="E15" s="13" t="s">
        <v>11</v>
      </c>
      <c r="F15" s="13">
        <v>47</v>
      </c>
      <c r="G15" s="13">
        <v>3</v>
      </c>
      <c r="H15" s="13">
        <v>50</v>
      </c>
      <c r="I15" s="14">
        <v>9</v>
      </c>
      <c r="J15" s="1"/>
    </row>
    <row r="16" spans="1:10" ht="12.75">
      <c r="A16" s="12">
        <v>1995</v>
      </c>
      <c r="B16" s="13">
        <v>57</v>
      </c>
      <c r="C16" s="13">
        <v>31</v>
      </c>
      <c r="D16" s="13">
        <v>10</v>
      </c>
      <c r="E16" s="13" t="s">
        <v>11</v>
      </c>
      <c r="F16" s="13">
        <v>41</v>
      </c>
      <c r="G16" s="13">
        <v>14</v>
      </c>
      <c r="H16" s="13">
        <v>55</v>
      </c>
      <c r="I16" s="14">
        <v>2</v>
      </c>
      <c r="J16" s="1"/>
    </row>
    <row r="17" spans="1:10" ht="12.75">
      <c r="A17" s="12">
        <v>1996</v>
      </c>
      <c r="B17" s="13">
        <v>71</v>
      </c>
      <c r="C17" s="13">
        <v>38</v>
      </c>
      <c r="D17" s="13">
        <v>18</v>
      </c>
      <c r="E17" s="13" t="s">
        <v>11</v>
      </c>
      <c r="F17" s="13">
        <v>56</v>
      </c>
      <c r="G17" s="13">
        <v>14</v>
      </c>
      <c r="H17" s="13">
        <v>70</v>
      </c>
      <c r="I17" s="14">
        <v>1</v>
      </c>
      <c r="J17" s="1"/>
    </row>
    <row r="18" spans="1:10" ht="12.75">
      <c r="A18" s="12">
        <v>1997</v>
      </c>
      <c r="B18" s="13">
        <v>66</v>
      </c>
      <c r="C18" s="13">
        <v>28</v>
      </c>
      <c r="D18" s="13">
        <v>10</v>
      </c>
      <c r="E18" s="13" t="s">
        <v>11</v>
      </c>
      <c r="F18" s="13">
        <v>38</v>
      </c>
      <c r="G18" s="13">
        <v>2</v>
      </c>
      <c r="H18" s="13">
        <v>40</v>
      </c>
      <c r="I18" s="14">
        <v>26</v>
      </c>
      <c r="J18" s="1"/>
    </row>
    <row r="19" spans="1:10" ht="12.75">
      <c r="A19" s="12">
        <v>1998</v>
      </c>
      <c r="B19" s="13">
        <v>106</v>
      </c>
      <c r="C19" s="13">
        <v>18</v>
      </c>
      <c r="D19" s="13">
        <v>8</v>
      </c>
      <c r="E19" s="13" t="s">
        <v>11</v>
      </c>
      <c r="F19" s="13">
        <v>26</v>
      </c>
      <c r="G19" s="13">
        <v>4</v>
      </c>
      <c r="H19" s="13">
        <v>30</v>
      </c>
      <c r="I19" s="14">
        <v>76</v>
      </c>
      <c r="J19" s="1"/>
    </row>
    <row r="20" spans="1:9" ht="12.75">
      <c r="A20" s="12">
        <v>1999</v>
      </c>
      <c r="B20" s="13">
        <v>106</v>
      </c>
      <c r="C20" s="13">
        <v>34</v>
      </c>
      <c r="D20" s="13">
        <v>13</v>
      </c>
      <c r="E20" s="13" t="s">
        <v>11</v>
      </c>
      <c r="F20" s="13">
        <v>47</v>
      </c>
      <c r="G20" s="13">
        <v>11</v>
      </c>
      <c r="H20" s="13">
        <v>58</v>
      </c>
      <c r="I20" s="14">
        <v>48</v>
      </c>
    </row>
    <row r="21" spans="1:9" ht="12.75">
      <c r="A21" s="12">
        <v>2000</v>
      </c>
      <c r="B21" s="13">
        <v>145</v>
      </c>
      <c r="C21" s="13">
        <v>52</v>
      </c>
      <c r="D21" s="13">
        <v>26</v>
      </c>
      <c r="E21" s="13" t="s">
        <v>11</v>
      </c>
      <c r="F21" s="13">
        <v>78</v>
      </c>
      <c r="G21" s="13">
        <v>10</v>
      </c>
      <c r="H21" s="13">
        <v>88</v>
      </c>
      <c r="I21" s="14">
        <v>57</v>
      </c>
    </row>
    <row r="22" spans="1:9" ht="12.75">
      <c r="A22" s="12">
        <v>2001</v>
      </c>
      <c r="B22" s="13">
        <v>348</v>
      </c>
      <c r="C22" s="13">
        <v>86</v>
      </c>
      <c r="D22" s="13">
        <v>35</v>
      </c>
      <c r="E22" s="13">
        <v>2</v>
      </c>
      <c r="F22" s="13">
        <v>123</v>
      </c>
      <c r="G22" s="13">
        <v>17</v>
      </c>
      <c r="H22" s="13">
        <v>140</v>
      </c>
      <c r="I22" s="14">
        <v>208</v>
      </c>
    </row>
    <row r="23" spans="1:9" ht="12.75">
      <c r="A23" s="12">
        <v>2002</v>
      </c>
      <c r="B23" s="13">
        <v>436</v>
      </c>
      <c r="C23" s="13">
        <v>74</v>
      </c>
      <c r="D23" s="13">
        <v>158</v>
      </c>
      <c r="E23" s="13">
        <v>20</v>
      </c>
      <c r="F23" s="13">
        <v>252</v>
      </c>
      <c r="G23" s="13">
        <v>50</v>
      </c>
      <c r="H23" s="13">
        <v>302</v>
      </c>
      <c r="I23" s="14">
        <v>134</v>
      </c>
    </row>
    <row r="24" spans="1:9" ht="12.75">
      <c r="A24" s="12">
        <v>2003</v>
      </c>
      <c r="B24" s="13">
        <v>652</v>
      </c>
      <c r="C24" s="13">
        <v>108</v>
      </c>
      <c r="D24" s="13">
        <v>158</v>
      </c>
      <c r="E24" s="13">
        <v>111</v>
      </c>
      <c r="F24" s="13">
        <v>377</v>
      </c>
      <c r="G24" s="13">
        <v>45</v>
      </c>
      <c r="H24" s="13">
        <v>422</v>
      </c>
      <c r="I24" s="14">
        <v>230</v>
      </c>
    </row>
    <row r="25" spans="1:9" ht="12.75">
      <c r="A25" s="12">
        <v>2004</v>
      </c>
      <c r="B25" s="13">
        <v>847</v>
      </c>
      <c r="C25" s="13">
        <v>56</v>
      </c>
      <c r="D25" s="13">
        <v>116</v>
      </c>
      <c r="E25" s="13">
        <v>170</v>
      </c>
      <c r="F25" s="13">
        <v>343</v>
      </c>
      <c r="G25" s="13">
        <v>84</v>
      </c>
      <c r="H25" s="13">
        <v>427</v>
      </c>
      <c r="I25" s="14">
        <v>420</v>
      </c>
    </row>
    <row r="26" spans="1:9" ht="12.75">
      <c r="A26" s="12">
        <v>2005</v>
      </c>
      <c r="B26" s="13">
        <v>900</v>
      </c>
      <c r="C26" s="13">
        <v>87</v>
      </c>
      <c r="D26" s="13">
        <v>126</v>
      </c>
      <c r="E26" s="13">
        <v>388</v>
      </c>
      <c r="F26" s="13">
        <v>601</v>
      </c>
      <c r="G26" s="13">
        <v>158</v>
      </c>
      <c r="H26" s="13">
        <v>759</v>
      </c>
      <c r="I26" s="14">
        <v>141</v>
      </c>
    </row>
    <row r="27" spans="1:9" ht="12.75">
      <c r="A27" s="12">
        <v>2006</v>
      </c>
      <c r="B27" s="13">
        <v>677</v>
      </c>
      <c r="C27" s="13">
        <v>164</v>
      </c>
      <c r="D27" s="13">
        <v>155</v>
      </c>
      <c r="E27" s="13">
        <v>217</v>
      </c>
      <c r="F27" s="13">
        <v>537</v>
      </c>
      <c r="G27" s="13">
        <v>153</v>
      </c>
      <c r="H27" s="13">
        <v>690</v>
      </c>
      <c r="I27" s="14">
        <v>-13</v>
      </c>
    </row>
    <row r="28" spans="1:9" ht="12.75">
      <c r="A28" s="12">
        <v>2007</v>
      </c>
      <c r="B28" s="13">
        <v>631</v>
      </c>
      <c r="C28" s="13">
        <v>104</v>
      </c>
      <c r="D28" s="13">
        <v>134</v>
      </c>
      <c r="E28" s="13">
        <v>93</v>
      </c>
      <c r="F28" s="13">
        <v>331</v>
      </c>
      <c r="G28" s="13">
        <v>200</v>
      </c>
      <c r="H28" s="13">
        <v>736</v>
      </c>
      <c r="I28" s="14">
        <v>-105</v>
      </c>
    </row>
    <row r="29" spans="1:9" ht="12.75">
      <c r="A29" s="12">
        <v>2008</v>
      </c>
      <c r="B29" s="13">
        <v>601</v>
      </c>
      <c r="C29" s="13">
        <v>134</v>
      </c>
      <c r="D29" s="13">
        <v>104</v>
      </c>
      <c r="E29" s="13">
        <v>93</v>
      </c>
      <c r="F29" s="13">
        <v>331</v>
      </c>
      <c r="G29" s="13">
        <v>92</v>
      </c>
      <c r="H29" s="13">
        <v>423</v>
      </c>
      <c r="I29" s="14">
        <v>178</v>
      </c>
    </row>
    <row r="30" spans="1:9" ht="12.75">
      <c r="A30" s="79">
        <v>2009</v>
      </c>
      <c r="B30" s="80">
        <v>531</v>
      </c>
      <c r="C30" s="80">
        <v>120</v>
      </c>
      <c r="D30" s="80">
        <v>162</v>
      </c>
      <c r="E30" s="80">
        <v>62</v>
      </c>
      <c r="F30" s="80">
        <v>344</v>
      </c>
      <c r="G30" s="80">
        <v>438</v>
      </c>
      <c r="H30" s="80">
        <v>782</v>
      </c>
      <c r="I30" s="80">
        <v>-251</v>
      </c>
    </row>
    <row r="67" ht="12.75">
      <c r="A67" s="83" t="s">
        <v>147</v>
      </c>
    </row>
  </sheetData>
  <mergeCells count="8">
    <mergeCell ref="C6:F6"/>
    <mergeCell ref="A1:I1"/>
    <mergeCell ref="A3:I3"/>
    <mergeCell ref="C5:H5"/>
    <mergeCell ref="H6:H8"/>
    <mergeCell ref="I5:I8"/>
    <mergeCell ref="B5:B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zoomScale="75" zoomScaleNormal="75" workbookViewId="0" topLeftCell="A1">
      <selection activeCell="G24" sqref="G24"/>
    </sheetView>
  </sheetViews>
  <sheetFormatPr defaultColWidth="11.421875" defaultRowHeight="12.75"/>
  <cols>
    <col min="1" max="1" width="42.28125" style="0" bestFit="1" customWidth="1"/>
    <col min="2" max="2" width="23.57421875" style="0" bestFit="1" customWidth="1"/>
  </cols>
  <sheetData>
    <row r="1" spans="1:2" ht="18">
      <c r="A1" s="55" t="s">
        <v>12</v>
      </c>
      <c r="B1" s="55"/>
    </row>
    <row r="3" spans="1:2" ht="15">
      <c r="A3" s="69" t="s">
        <v>106</v>
      </c>
      <c r="B3" s="69"/>
    </row>
    <row r="4" spans="1:2" ht="15">
      <c r="A4" s="69" t="s">
        <v>115</v>
      </c>
      <c r="B4" s="69"/>
    </row>
    <row r="5" spans="1:2" ht="13.5" thickBot="1">
      <c r="A5" s="23"/>
      <c r="B5" s="23"/>
    </row>
    <row r="6" spans="1:2" ht="13.5" thickBot="1">
      <c r="A6" s="30" t="s">
        <v>13</v>
      </c>
      <c r="B6" s="31" t="s">
        <v>14</v>
      </c>
    </row>
    <row r="7" spans="1:2" ht="12.75">
      <c r="A7" s="24" t="s">
        <v>105</v>
      </c>
      <c r="B7" s="11">
        <v>791</v>
      </c>
    </row>
    <row r="8" spans="1:2" s="6" customFormat="1" ht="17.25" customHeight="1">
      <c r="A8" s="25" t="s">
        <v>15</v>
      </c>
      <c r="B8" s="26">
        <v>791</v>
      </c>
    </row>
    <row r="9" spans="1:2" ht="12.75">
      <c r="A9" s="27" t="s">
        <v>16</v>
      </c>
      <c r="B9" s="14">
        <v>59</v>
      </c>
    </row>
    <row r="10" spans="1:2" ht="12.75">
      <c r="A10" s="27" t="s">
        <v>17</v>
      </c>
      <c r="B10" s="14">
        <v>30</v>
      </c>
    </row>
    <row r="11" spans="1:2" ht="12.75">
      <c r="A11" s="27" t="s">
        <v>18</v>
      </c>
      <c r="B11" s="14">
        <v>131</v>
      </c>
    </row>
    <row r="12" spans="1:2" ht="12.75">
      <c r="A12" s="27" t="s">
        <v>19</v>
      </c>
      <c r="B12" s="14">
        <v>322</v>
      </c>
    </row>
    <row r="13" spans="1:2" ht="12.75">
      <c r="A13" s="27" t="s">
        <v>20</v>
      </c>
      <c r="B13" s="14">
        <v>208</v>
      </c>
    </row>
    <row r="14" spans="1:2" ht="12.75">
      <c r="A14" s="27" t="s">
        <v>21</v>
      </c>
      <c r="B14" s="14">
        <v>57</v>
      </c>
    </row>
    <row r="15" spans="1:2" ht="12.75">
      <c r="A15" s="27" t="s">
        <v>22</v>
      </c>
      <c r="B15" s="14">
        <v>3</v>
      </c>
    </row>
    <row r="16" spans="1:2" ht="12.75">
      <c r="A16" s="27" t="s">
        <v>23</v>
      </c>
      <c r="B16" s="14">
        <v>590</v>
      </c>
    </row>
    <row r="17" spans="1:2" ht="12.75">
      <c r="A17" s="27" t="s">
        <v>24</v>
      </c>
      <c r="B17" s="14">
        <v>319</v>
      </c>
    </row>
    <row r="18" spans="1:2" ht="12.75">
      <c r="A18" s="27" t="s">
        <v>25</v>
      </c>
      <c r="B18" s="14">
        <v>36</v>
      </c>
    </row>
    <row r="19" spans="1:2" ht="12.75">
      <c r="A19" s="27" t="s">
        <v>26</v>
      </c>
      <c r="B19" s="14">
        <v>345</v>
      </c>
    </row>
    <row r="20" spans="1:2" ht="12.75">
      <c r="A20" s="27" t="s">
        <v>27</v>
      </c>
      <c r="B20" s="14">
        <v>9</v>
      </c>
    </row>
    <row r="21" spans="1:2" s="6" customFormat="1" ht="17.25" customHeight="1">
      <c r="A21" s="25" t="s">
        <v>103</v>
      </c>
      <c r="B21" s="26">
        <f>SUM(B9:B20)</f>
        <v>2109</v>
      </c>
    </row>
    <row r="22" spans="1:2" ht="12.75">
      <c r="A22" s="27" t="s">
        <v>28</v>
      </c>
      <c r="B22" s="14">
        <v>5</v>
      </c>
    </row>
    <row r="23" spans="1:2" ht="12.75">
      <c r="A23" s="27" t="s">
        <v>29</v>
      </c>
      <c r="B23" s="14">
        <v>150</v>
      </c>
    </row>
    <row r="24" spans="1:2" ht="12.75">
      <c r="A24" s="27" t="s">
        <v>30</v>
      </c>
      <c r="B24" s="14">
        <v>149</v>
      </c>
    </row>
    <row r="25" spans="1:2" ht="12.75">
      <c r="A25" s="27" t="s">
        <v>31</v>
      </c>
      <c r="B25" s="14">
        <v>207</v>
      </c>
    </row>
    <row r="26" spans="1:2" ht="12.75">
      <c r="A26" s="27" t="s">
        <v>32</v>
      </c>
      <c r="B26" s="14">
        <v>341</v>
      </c>
    </row>
    <row r="27" spans="1:2" ht="12.75">
      <c r="A27" s="27" t="s">
        <v>33</v>
      </c>
      <c r="B27" s="14">
        <v>23</v>
      </c>
    </row>
    <row r="28" spans="1:2" ht="12.75">
      <c r="A28" s="27" t="s">
        <v>34</v>
      </c>
      <c r="B28" s="14">
        <v>234</v>
      </c>
    </row>
    <row r="29" spans="1:2" ht="12.75">
      <c r="A29" s="27" t="s">
        <v>35</v>
      </c>
      <c r="B29" s="14">
        <v>397</v>
      </c>
    </row>
    <row r="30" spans="1:2" ht="12.75">
      <c r="A30" s="27" t="s">
        <v>36</v>
      </c>
      <c r="B30" s="14">
        <v>14</v>
      </c>
    </row>
    <row r="31" spans="1:2" ht="12.75">
      <c r="A31" s="27" t="s">
        <v>37</v>
      </c>
      <c r="B31" s="14">
        <v>10</v>
      </c>
    </row>
    <row r="32" spans="1:2" ht="12.75">
      <c r="A32" s="27" t="s">
        <v>38</v>
      </c>
      <c r="B32" s="14">
        <v>26</v>
      </c>
    </row>
    <row r="33" spans="1:2" s="6" customFormat="1" ht="17.25" customHeight="1">
      <c r="A33" s="25" t="s">
        <v>39</v>
      </c>
      <c r="B33" s="26">
        <f>SUM(B22:B32)</f>
        <v>1556</v>
      </c>
    </row>
    <row r="34" spans="1:2" ht="12.75">
      <c r="A34" s="27" t="s">
        <v>40</v>
      </c>
      <c r="B34" s="14">
        <v>232</v>
      </c>
    </row>
    <row r="35" spans="1:2" ht="12.75">
      <c r="A35" s="27" t="s">
        <v>41</v>
      </c>
      <c r="B35" s="14">
        <v>82</v>
      </c>
    </row>
    <row r="36" spans="1:2" ht="12.75">
      <c r="A36" s="27" t="s">
        <v>42</v>
      </c>
      <c r="B36" s="14">
        <v>325</v>
      </c>
    </row>
    <row r="37" spans="1:2" ht="12.75">
      <c r="A37" s="27" t="s">
        <v>43</v>
      </c>
      <c r="B37" s="14">
        <v>289</v>
      </c>
    </row>
    <row r="38" spans="1:2" ht="12.75">
      <c r="A38" s="27" t="s">
        <v>44</v>
      </c>
      <c r="B38" s="14">
        <v>309</v>
      </c>
    </row>
    <row r="39" spans="1:2" ht="12.75">
      <c r="A39" s="27" t="s">
        <v>45</v>
      </c>
      <c r="B39" s="14">
        <v>221</v>
      </c>
    </row>
    <row r="40" spans="1:2" ht="12.75">
      <c r="A40" s="27" t="s">
        <v>46</v>
      </c>
      <c r="B40" s="14">
        <v>11</v>
      </c>
    </row>
    <row r="41" spans="1:2" ht="12.75">
      <c r="A41" s="27" t="s">
        <v>47</v>
      </c>
      <c r="B41" s="14">
        <v>183</v>
      </c>
    </row>
    <row r="42" spans="1:2" s="6" customFormat="1" ht="17.25" customHeight="1">
      <c r="A42" s="25" t="s">
        <v>49</v>
      </c>
      <c r="B42" s="26">
        <f>SUM(B34:B41)</f>
        <v>1652</v>
      </c>
    </row>
    <row r="43" spans="1:2" ht="12.75">
      <c r="A43" s="27" t="s">
        <v>50</v>
      </c>
      <c r="B43" s="14">
        <v>654</v>
      </c>
    </row>
    <row r="44" spans="1:2" ht="12.75">
      <c r="A44" s="27" t="s">
        <v>51</v>
      </c>
      <c r="B44" s="14">
        <v>5</v>
      </c>
    </row>
    <row r="45" spans="1:2" s="6" customFormat="1" ht="17.25" customHeight="1">
      <c r="A45" s="25" t="s">
        <v>52</v>
      </c>
      <c r="B45" s="26">
        <f>SUM(B43:B44)</f>
        <v>659</v>
      </c>
    </row>
    <row r="46" spans="1:2" ht="12.75">
      <c r="A46" s="27"/>
      <c r="B46" s="14"/>
    </row>
    <row r="47" spans="1:2" s="2" customFormat="1" ht="13.5" thickBot="1">
      <c r="A47" s="28" t="s">
        <v>53</v>
      </c>
      <c r="B47" s="29">
        <f>SUM(B8,B21,B33,B42,B45)</f>
        <v>6767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75" zoomScaleNormal="75" workbookViewId="0" topLeftCell="A1">
      <selection activeCell="G31" sqref="G31"/>
    </sheetView>
  </sheetViews>
  <sheetFormatPr defaultColWidth="11.421875" defaultRowHeight="12.75"/>
  <cols>
    <col min="1" max="1" width="18.00390625" style="0" customWidth="1"/>
    <col min="2" max="3" width="15.7109375" style="0" customWidth="1"/>
    <col min="4" max="4" width="15.7109375" style="0" bestFit="1" customWidth="1"/>
  </cols>
  <sheetData>
    <row r="1" spans="1:4" ht="18">
      <c r="A1" s="55" t="s">
        <v>12</v>
      </c>
      <c r="B1" s="55"/>
      <c r="C1" s="55"/>
      <c r="D1" s="55"/>
    </row>
    <row r="2" ht="12.75" customHeight="1"/>
    <row r="3" spans="1:4" ht="15">
      <c r="A3" s="69" t="s">
        <v>107</v>
      </c>
      <c r="B3" s="69"/>
      <c r="C3" s="69"/>
      <c r="D3" s="69"/>
    </row>
    <row r="4" spans="1:4" ht="15">
      <c r="A4" s="69" t="s">
        <v>116</v>
      </c>
      <c r="B4" s="69"/>
      <c r="C4" s="69"/>
      <c r="D4" s="69"/>
    </row>
    <row r="5" spans="1:4" ht="13.5" thickBot="1">
      <c r="A5" s="23"/>
      <c r="B5" s="23"/>
      <c r="C5" s="23"/>
      <c r="D5" s="23"/>
    </row>
    <row r="6" spans="1:4" ht="12.75">
      <c r="A6" s="70" t="s">
        <v>59</v>
      </c>
      <c r="B6" s="57" t="s">
        <v>54</v>
      </c>
      <c r="C6" s="58"/>
      <c r="D6" s="58"/>
    </row>
    <row r="7" spans="1:4" ht="13.5" thickBot="1">
      <c r="A7" s="71"/>
      <c r="B7" s="33" t="s">
        <v>55</v>
      </c>
      <c r="C7" s="33" t="s">
        <v>56</v>
      </c>
      <c r="D7" s="34" t="s">
        <v>57</v>
      </c>
    </row>
    <row r="8" spans="1:4" ht="12.75">
      <c r="A8" s="24" t="s">
        <v>1</v>
      </c>
      <c r="B8" s="10">
        <v>3128</v>
      </c>
      <c r="C8" s="10">
        <v>1777</v>
      </c>
      <c r="D8" s="11">
        <v>1862</v>
      </c>
    </row>
    <row r="9" spans="1:4" ht="12.75">
      <c r="A9" s="27" t="s">
        <v>58</v>
      </c>
      <c r="B9" s="13">
        <v>1032</v>
      </c>
      <c r="C9" s="13">
        <v>331</v>
      </c>
      <c r="D9" s="14">
        <v>85</v>
      </c>
    </row>
    <row r="10" spans="1:4" ht="13.5" thickBot="1">
      <c r="A10" s="32" t="s">
        <v>3</v>
      </c>
      <c r="B10" s="15">
        <v>1345</v>
      </c>
      <c r="C10" s="15">
        <v>1299</v>
      </c>
      <c r="D10" s="16">
        <v>1274</v>
      </c>
    </row>
  </sheetData>
  <mergeCells count="5">
    <mergeCell ref="B6:D6"/>
    <mergeCell ref="A6:A7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5" zoomScaleNormal="75" workbookViewId="0" topLeftCell="A1">
      <selection activeCell="E38" sqref="E38"/>
    </sheetView>
  </sheetViews>
  <sheetFormatPr defaultColWidth="11.421875" defaultRowHeight="12.75"/>
  <cols>
    <col min="1" max="1" width="25.00390625" style="0" customWidth="1"/>
    <col min="2" max="4" width="15.7109375" style="0" customWidth="1"/>
    <col min="11" max="11" width="14.57421875" style="0" customWidth="1"/>
    <col min="12" max="12" width="2.57421875" style="0" customWidth="1"/>
  </cols>
  <sheetData>
    <row r="1" spans="1:11" ht="18">
      <c r="A1" s="73" t="s">
        <v>12</v>
      </c>
      <c r="B1" s="73"/>
      <c r="C1" s="73"/>
      <c r="D1" s="73"/>
      <c r="E1" s="4"/>
      <c r="F1" s="4"/>
      <c r="G1" s="4"/>
      <c r="H1" s="4"/>
      <c r="I1" s="4"/>
      <c r="J1" s="4"/>
      <c r="K1" s="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72" t="s">
        <v>113</v>
      </c>
      <c r="B3" s="72"/>
      <c r="C3" s="72"/>
      <c r="D3" s="72"/>
      <c r="E3" s="5"/>
      <c r="F3" s="5"/>
      <c r="G3" s="5"/>
      <c r="H3" s="5"/>
      <c r="I3" s="5"/>
      <c r="J3" s="5"/>
      <c r="K3" s="5"/>
    </row>
    <row r="4" spans="1:11" ht="15" customHeight="1">
      <c r="A4" s="72" t="s">
        <v>145</v>
      </c>
      <c r="B4" s="72"/>
      <c r="C4" s="72"/>
      <c r="D4" s="72"/>
      <c r="E4" s="5"/>
      <c r="F4" s="5"/>
      <c r="G4" s="5"/>
      <c r="H4" s="5"/>
      <c r="I4" s="5"/>
      <c r="J4" s="5"/>
      <c r="K4" s="5"/>
    </row>
    <row r="5" spans="1:4" ht="13.5" customHeight="1" thickBot="1">
      <c r="A5" s="23"/>
      <c r="B5" s="23"/>
      <c r="C5" s="23"/>
      <c r="D5" s="23"/>
    </row>
    <row r="6" spans="1:4" ht="13.5" thickBot="1">
      <c r="A6" s="30" t="s">
        <v>110</v>
      </c>
      <c r="B6" s="37" t="s">
        <v>111</v>
      </c>
      <c r="C6" s="37" t="s">
        <v>58</v>
      </c>
      <c r="D6" s="31" t="s">
        <v>112</v>
      </c>
    </row>
    <row r="7" spans="1:4" ht="12.75">
      <c r="A7" s="24" t="s">
        <v>117</v>
      </c>
      <c r="B7" s="10">
        <v>1404</v>
      </c>
      <c r="C7" s="10">
        <v>261</v>
      </c>
      <c r="D7" s="11">
        <v>827</v>
      </c>
    </row>
    <row r="8" spans="1:4" ht="12.75">
      <c r="A8" s="27" t="s">
        <v>118</v>
      </c>
      <c r="B8" s="13">
        <v>369</v>
      </c>
      <c r="C8" s="13">
        <v>101</v>
      </c>
      <c r="D8" s="14">
        <v>188</v>
      </c>
    </row>
    <row r="9" spans="1:4" ht="12.75">
      <c r="A9" s="27" t="s">
        <v>119</v>
      </c>
      <c r="B9" s="13">
        <v>212</v>
      </c>
      <c r="C9" s="13">
        <v>44</v>
      </c>
      <c r="D9" s="14">
        <v>133</v>
      </c>
    </row>
    <row r="10" spans="1:4" ht="12.75">
      <c r="A10" s="27" t="s">
        <v>120</v>
      </c>
      <c r="B10" s="13">
        <v>88</v>
      </c>
      <c r="C10" s="13">
        <v>13</v>
      </c>
      <c r="D10" s="14">
        <v>55</v>
      </c>
    </row>
    <row r="11" spans="1:4" ht="12.75">
      <c r="A11" s="27" t="s">
        <v>121</v>
      </c>
      <c r="B11" s="13">
        <v>137</v>
      </c>
      <c r="C11" s="13">
        <v>35</v>
      </c>
      <c r="D11" s="14">
        <v>76</v>
      </c>
    </row>
    <row r="12" spans="1:4" ht="12.75">
      <c r="A12" s="27" t="s">
        <v>122</v>
      </c>
      <c r="B12" s="13">
        <v>183</v>
      </c>
      <c r="C12" s="13">
        <v>48</v>
      </c>
      <c r="D12" s="14">
        <v>90</v>
      </c>
    </row>
    <row r="13" spans="1:4" ht="12.75">
      <c r="A13" s="27" t="s">
        <v>123</v>
      </c>
      <c r="B13" s="13">
        <v>742</v>
      </c>
      <c r="C13" s="13">
        <v>177</v>
      </c>
      <c r="D13" s="14">
        <v>415</v>
      </c>
    </row>
    <row r="14" spans="1:4" ht="12.75">
      <c r="A14" s="27" t="s">
        <v>124</v>
      </c>
      <c r="B14" s="13">
        <v>795</v>
      </c>
      <c r="C14" s="13">
        <v>95</v>
      </c>
      <c r="D14" s="14">
        <v>477</v>
      </c>
    </row>
    <row r="15" spans="1:4" ht="12.75">
      <c r="A15" s="27" t="s">
        <v>125</v>
      </c>
      <c r="B15" s="13">
        <v>417</v>
      </c>
      <c r="C15" s="13">
        <v>71</v>
      </c>
      <c r="D15" s="14">
        <v>276</v>
      </c>
    </row>
    <row r="16" spans="1:4" ht="12.75">
      <c r="A16" s="27" t="s">
        <v>126</v>
      </c>
      <c r="B16" s="13">
        <v>14</v>
      </c>
      <c r="C16" s="13">
        <v>1</v>
      </c>
      <c r="D16" s="14">
        <v>11</v>
      </c>
    </row>
    <row r="17" spans="1:4" ht="12.75">
      <c r="A17" s="27" t="s">
        <v>127</v>
      </c>
      <c r="B17" s="13">
        <v>512</v>
      </c>
      <c r="C17" s="13">
        <v>118</v>
      </c>
      <c r="D17" s="14">
        <v>295</v>
      </c>
    </row>
    <row r="18" spans="1:4" ht="12.75">
      <c r="A18" s="27" t="s">
        <v>128</v>
      </c>
      <c r="B18" s="13">
        <v>654</v>
      </c>
      <c r="C18" s="13">
        <v>85</v>
      </c>
      <c r="D18" s="14">
        <v>354</v>
      </c>
    </row>
    <row r="19" spans="1:4" ht="12.75">
      <c r="A19" s="27" t="s">
        <v>129</v>
      </c>
      <c r="B19" s="13">
        <v>347</v>
      </c>
      <c r="C19" s="13">
        <v>87</v>
      </c>
      <c r="D19" s="14">
        <v>200</v>
      </c>
    </row>
    <row r="20" spans="1:4" ht="12.75">
      <c r="A20" s="27" t="s">
        <v>130</v>
      </c>
      <c r="B20" s="13">
        <v>282</v>
      </c>
      <c r="C20" s="13">
        <v>70</v>
      </c>
      <c r="D20" s="14">
        <v>142</v>
      </c>
    </row>
    <row r="21" spans="1:4" ht="12.75">
      <c r="A21" s="27" t="s">
        <v>131</v>
      </c>
      <c r="B21" s="13">
        <v>19</v>
      </c>
      <c r="C21" s="13">
        <v>2</v>
      </c>
      <c r="D21" s="14">
        <v>13</v>
      </c>
    </row>
    <row r="22" spans="1:4" ht="12.75">
      <c r="A22" s="27" t="s">
        <v>132</v>
      </c>
      <c r="B22" s="13">
        <v>303</v>
      </c>
      <c r="C22" s="13">
        <v>61</v>
      </c>
      <c r="D22" s="14">
        <v>188</v>
      </c>
    </row>
    <row r="23" spans="1:4" ht="12.75">
      <c r="A23" s="27" t="s">
        <v>133</v>
      </c>
      <c r="B23" s="13">
        <v>52</v>
      </c>
      <c r="C23" s="13">
        <v>10</v>
      </c>
      <c r="D23" s="14">
        <v>28</v>
      </c>
    </row>
    <row r="24" spans="1:4" ht="12.75">
      <c r="A24" s="27" t="s">
        <v>134</v>
      </c>
      <c r="B24" s="13">
        <v>97</v>
      </c>
      <c r="C24" s="13">
        <v>24</v>
      </c>
      <c r="D24" s="14">
        <v>56</v>
      </c>
    </row>
    <row r="25" spans="1:4" s="2" customFormat="1" ht="17.25" customHeight="1">
      <c r="A25" s="27" t="s">
        <v>135</v>
      </c>
      <c r="B25" s="13">
        <v>98</v>
      </c>
      <c r="C25" s="13">
        <v>21</v>
      </c>
      <c r="D25" s="14">
        <v>55</v>
      </c>
    </row>
    <row r="26" spans="1:4" ht="12.75">
      <c r="A26" s="27" t="s">
        <v>80</v>
      </c>
      <c r="B26" s="13">
        <v>42</v>
      </c>
      <c r="C26" s="13">
        <v>0</v>
      </c>
      <c r="D26" s="14">
        <v>39</v>
      </c>
    </row>
    <row r="27" spans="1:4" ht="13.5" thickBot="1">
      <c r="A27" s="35" t="s">
        <v>114</v>
      </c>
      <c r="B27" s="36">
        <v>6767</v>
      </c>
      <c r="C27" s="36">
        <v>1448</v>
      </c>
      <c r="D27" s="29">
        <v>3918</v>
      </c>
    </row>
  </sheetData>
  <mergeCells count="3">
    <mergeCell ref="A4:D4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K21" sqref="K21"/>
    </sheetView>
  </sheetViews>
  <sheetFormatPr defaultColWidth="11.421875" defaultRowHeight="12.75"/>
  <cols>
    <col min="1" max="6" width="14.421875" style="0" customWidth="1"/>
  </cols>
  <sheetData>
    <row r="1" spans="1:6" ht="18">
      <c r="A1" s="55" t="s">
        <v>12</v>
      </c>
      <c r="B1" s="55"/>
      <c r="C1" s="55"/>
      <c r="D1" s="55"/>
      <c r="E1" s="55"/>
      <c r="F1" s="55"/>
    </row>
    <row r="3" spans="1:7" ht="15">
      <c r="A3" s="69" t="s">
        <v>108</v>
      </c>
      <c r="B3" s="69"/>
      <c r="C3" s="69"/>
      <c r="D3" s="69"/>
      <c r="E3" s="69"/>
      <c r="F3" s="69"/>
      <c r="G3" s="1"/>
    </row>
    <row r="4" spans="1:7" ht="15">
      <c r="A4" s="69" t="s">
        <v>136</v>
      </c>
      <c r="B4" s="69"/>
      <c r="C4" s="69"/>
      <c r="D4" s="69"/>
      <c r="E4" s="69"/>
      <c r="F4" s="69"/>
      <c r="G4" s="1"/>
    </row>
    <row r="5" spans="1:7" ht="13.5" thickBot="1">
      <c r="A5" s="23"/>
      <c r="B5" s="23"/>
      <c r="C5" s="23"/>
      <c r="D5" s="23"/>
      <c r="E5" s="23"/>
      <c r="F5" s="23"/>
      <c r="G5" s="1"/>
    </row>
    <row r="6" spans="1:7" ht="12.75">
      <c r="A6" s="38"/>
      <c r="B6" s="57" t="s">
        <v>60</v>
      </c>
      <c r="C6" s="58"/>
      <c r="D6" s="58"/>
      <c r="E6" s="58"/>
      <c r="F6" s="58"/>
      <c r="G6" s="1"/>
    </row>
    <row r="7" spans="1:7" ht="12.75">
      <c r="A7" s="51" t="s">
        <v>59</v>
      </c>
      <c r="B7" s="59" t="s">
        <v>61</v>
      </c>
      <c r="C7" s="59" t="s">
        <v>62</v>
      </c>
      <c r="D7" s="59" t="s">
        <v>63</v>
      </c>
      <c r="E7" s="59" t="s">
        <v>64</v>
      </c>
      <c r="F7" s="74" t="s">
        <v>48</v>
      </c>
      <c r="G7" s="1"/>
    </row>
    <row r="8" spans="1:7" ht="13.5" thickBot="1">
      <c r="A8" s="39"/>
      <c r="B8" s="61"/>
      <c r="C8" s="61"/>
      <c r="D8" s="61"/>
      <c r="E8" s="61"/>
      <c r="F8" s="64"/>
      <c r="G8" s="1"/>
    </row>
    <row r="9" spans="1:7" ht="12.75">
      <c r="A9" s="24" t="s">
        <v>1</v>
      </c>
      <c r="B9" s="10">
        <v>791</v>
      </c>
      <c r="C9" s="10">
        <v>2109</v>
      </c>
      <c r="D9" s="10">
        <v>1556</v>
      </c>
      <c r="E9" s="10">
        <v>1652</v>
      </c>
      <c r="F9" s="11">
        <v>659</v>
      </c>
      <c r="G9" s="1"/>
    </row>
    <row r="10" spans="1:7" ht="12.75">
      <c r="A10" s="27" t="s">
        <v>58</v>
      </c>
      <c r="B10" s="13">
        <v>100</v>
      </c>
      <c r="C10" s="13">
        <v>450</v>
      </c>
      <c r="D10" s="13">
        <v>477</v>
      </c>
      <c r="E10" s="13">
        <v>304</v>
      </c>
      <c r="F10" s="14">
        <v>117</v>
      </c>
      <c r="G10" s="1"/>
    </row>
    <row r="11" spans="1:7" ht="13.5" thickBot="1">
      <c r="A11" s="32" t="s">
        <v>3</v>
      </c>
      <c r="B11" s="15">
        <v>489</v>
      </c>
      <c r="C11" s="15">
        <v>1362</v>
      </c>
      <c r="D11" s="15">
        <v>541</v>
      </c>
      <c r="E11" s="15">
        <v>1070</v>
      </c>
      <c r="F11" s="16">
        <v>457</v>
      </c>
      <c r="G11" s="1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</sheetData>
  <mergeCells count="9">
    <mergeCell ref="A1:F1"/>
    <mergeCell ref="A3:F3"/>
    <mergeCell ref="B6:F6"/>
    <mergeCell ref="B7:B8"/>
    <mergeCell ref="C7:C8"/>
    <mergeCell ref="D7:D8"/>
    <mergeCell ref="E7:E8"/>
    <mergeCell ref="F7:F8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75" zoomScaleNormal="75" workbookViewId="0" topLeftCell="A19">
      <selection activeCell="A55" sqref="A55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8.7109375" style="0" customWidth="1"/>
    <col min="7" max="7" width="12.00390625" style="0" customWidth="1"/>
  </cols>
  <sheetData>
    <row r="1" spans="1:9" ht="18">
      <c r="A1" s="55" t="s">
        <v>12</v>
      </c>
      <c r="B1" s="55"/>
      <c r="C1" s="55"/>
      <c r="D1" s="55"/>
      <c r="E1" s="55"/>
      <c r="F1" s="55"/>
      <c r="G1" s="55"/>
      <c r="H1" s="55"/>
      <c r="I1" s="55"/>
    </row>
    <row r="3" spans="1:9" ht="15">
      <c r="A3" s="56" t="s">
        <v>137</v>
      </c>
      <c r="B3" s="56"/>
      <c r="C3" s="56"/>
      <c r="D3" s="56"/>
      <c r="E3" s="56"/>
      <c r="F3" s="56"/>
      <c r="G3" s="56"/>
      <c r="H3" s="56"/>
      <c r="I3" s="56"/>
    </row>
    <row r="4" spans="1:9" ht="13.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66" t="s">
        <v>0</v>
      </c>
      <c r="B5" s="65" t="s">
        <v>1</v>
      </c>
      <c r="C5" s="57" t="s">
        <v>2</v>
      </c>
      <c r="D5" s="58"/>
      <c r="E5" s="58"/>
      <c r="F5" s="58"/>
      <c r="G5" s="58"/>
      <c r="H5" s="58"/>
      <c r="I5" s="62" t="s">
        <v>7</v>
      </c>
    </row>
    <row r="6" spans="1:9" ht="12.75">
      <c r="A6" s="67"/>
      <c r="B6" s="60"/>
      <c r="C6" s="52" t="s">
        <v>3</v>
      </c>
      <c r="D6" s="53"/>
      <c r="E6" s="53"/>
      <c r="F6" s="54"/>
      <c r="G6" s="17"/>
      <c r="H6" s="59" t="s">
        <v>102</v>
      </c>
      <c r="I6" s="63"/>
    </row>
    <row r="7" spans="1:9" ht="12.75">
      <c r="A7" s="67"/>
      <c r="B7" s="60"/>
      <c r="C7" s="18" t="s">
        <v>4</v>
      </c>
      <c r="D7" s="18" t="s">
        <v>5</v>
      </c>
      <c r="E7" s="18" t="s">
        <v>8</v>
      </c>
      <c r="F7" s="19" t="s">
        <v>10</v>
      </c>
      <c r="G7" s="20" t="s">
        <v>146</v>
      </c>
      <c r="H7" s="60"/>
      <c r="I7" s="63"/>
    </row>
    <row r="8" spans="1:9" ht="13.5" thickBot="1">
      <c r="A8" s="68"/>
      <c r="B8" s="61"/>
      <c r="C8" s="21" t="s">
        <v>104</v>
      </c>
      <c r="D8" s="21" t="s">
        <v>6</v>
      </c>
      <c r="E8" s="21" t="s">
        <v>9</v>
      </c>
      <c r="F8" s="22" t="s">
        <v>3</v>
      </c>
      <c r="G8" s="21"/>
      <c r="H8" s="61"/>
      <c r="I8" s="64"/>
    </row>
    <row r="9" spans="1:9" ht="12.75">
      <c r="A9" s="24" t="s">
        <v>65</v>
      </c>
      <c r="B9" s="10">
        <v>39</v>
      </c>
      <c r="C9" s="10">
        <v>6</v>
      </c>
      <c r="D9" s="10">
        <v>3</v>
      </c>
      <c r="E9" s="10">
        <v>2</v>
      </c>
      <c r="F9" s="10">
        <f>C9+D9+E9</f>
        <v>11</v>
      </c>
      <c r="G9" s="10">
        <v>5</v>
      </c>
      <c r="H9" s="14">
        <f>F9+G9</f>
        <v>16</v>
      </c>
      <c r="I9" s="11">
        <f>B9-H9</f>
        <v>23</v>
      </c>
    </row>
    <row r="10" spans="1:9" ht="12.75">
      <c r="A10" s="27" t="s">
        <v>66</v>
      </c>
      <c r="B10" s="13">
        <v>43</v>
      </c>
      <c r="C10" s="13">
        <v>13</v>
      </c>
      <c r="D10" s="13">
        <v>6</v>
      </c>
      <c r="E10" s="13">
        <v>6</v>
      </c>
      <c r="F10" s="13">
        <f aca="true" t="shared" si="0" ref="F10:F20">C10+D10+E10</f>
        <v>25</v>
      </c>
      <c r="G10" s="13">
        <v>7</v>
      </c>
      <c r="H10" s="14">
        <f aca="true" t="shared" si="1" ref="H10:H21">F10+G10</f>
        <v>32</v>
      </c>
      <c r="I10" s="14">
        <f aca="true" t="shared" si="2" ref="I10:I21">B10-H10</f>
        <v>11</v>
      </c>
    </row>
    <row r="11" spans="1:9" ht="12.75">
      <c r="A11" s="27" t="s">
        <v>67</v>
      </c>
      <c r="B11" s="13">
        <v>90</v>
      </c>
      <c r="C11" s="13">
        <v>8</v>
      </c>
      <c r="D11" s="13">
        <v>7</v>
      </c>
      <c r="E11" s="13">
        <v>6</v>
      </c>
      <c r="F11" s="13">
        <f t="shared" si="0"/>
        <v>21</v>
      </c>
      <c r="G11" s="13">
        <v>48</v>
      </c>
      <c r="H11" s="14">
        <f t="shared" si="1"/>
        <v>69</v>
      </c>
      <c r="I11" s="14">
        <f t="shared" si="2"/>
        <v>21</v>
      </c>
    </row>
    <row r="12" spans="1:9" ht="12.75">
      <c r="A12" s="27" t="s">
        <v>68</v>
      </c>
      <c r="B12" s="13">
        <v>33</v>
      </c>
      <c r="C12" s="13">
        <v>12</v>
      </c>
      <c r="D12" s="13">
        <v>22</v>
      </c>
      <c r="E12" s="13">
        <v>9</v>
      </c>
      <c r="F12" s="13">
        <f t="shared" si="0"/>
        <v>43</v>
      </c>
      <c r="G12" s="13">
        <v>7</v>
      </c>
      <c r="H12" s="14">
        <f t="shared" si="1"/>
        <v>50</v>
      </c>
      <c r="I12" s="14">
        <f t="shared" si="2"/>
        <v>-17</v>
      </c>
    </row>
    <row r="13" spans="1:11" ht="12.75">
      <c r="A13" s="27" t="s">
        <v>69</v>
      </c>
      <c r="B13" s="13">
        <v>30</v>
      </c>
      <c r="C13" s="13">
        <v>16</v>
      </c>
      <c r="D13" s="13">
        <v>21</v>
      </c>
      <c r="E13" s="13">
        <v>5</v>
      </c>
      <c r="F13" s="13">
        <f t="shared" si="0"/>
        <v>42</v>
      </c>
      <c r="G13" s="13">
        <v>12</v>
      </c>
      <c r="H13" s="14">
        <f t="shared" si="1"/>
        <v>54</v>
      </c>
      <c r="I13" s="14">
        <f t="shared" si="2"/>
        <v>-24</v>
      </c>
      <c r="J13" s="1"/>
      <c r="K13" s="1"/>
    </row>
    <row r="14" spans="1:11" ht="12.75">
      <c r="A14" s="27" t="s">
        <v>70</v>
      </c>
      <c r="B14" s="13">
        <v>53</v>
      </c>
      <c r="C14" s="13">
        <v>16</v>
      </c>
      <c r="D14" s="13">
        <v>22</v>
      </c>
      <c r="E14" s="13">
        <v>2</v>
      </c>
      <c r="F14" s="13">
        <f t="shared" si="0"/>
        <v>40</v>
      </c>
      <c r="G14" s="13">
        <v>15</v>
      </c>
      <c r="H14" s="14">
        <f t="shared" si="1"/>
        <v>55</v>
      </c>
      <c r="I14" s="14">
        <f t="shared" si="2"/>
        <v>-2</v>
      </c>
      <c r="J14" s="1"/>
      <c r="K14" s="1"/>
    </row>
    <row r="15" spans="1:11" ht="12.75">
      <c r="A15" s="27" t="s">
        <v>71</v>
      </c>
      <c r="B15" s="13">
        <v>52</v>
      </c>
      <c r="C15" s="13">
        <v>9</v>
      </c>
      <c r="D15" s="13">
        <v>17</v>
      </c>
      <c r="E15" s="13">
        <v>5</v>
      </c>
      <c r="F15" s="13">
        <f t="shared" si="0"/>
        <v>31</v>
      </c>
      <c r="G15" s="13">
        <v>8</v>
      </c>
      <c r="H15" s="14">
        <f t="shared" si="1"/>
        <v>39</v>
      </c>
      <c r="I15" s="14">
        <f t="shared" si="2"/>
        <v>13</v>
      </c>
      <c r="J15" s="1"/>
      <c r="K15" s="1"/>
    </row>
    <row r="16" spans="1:11" ht="12.75">
      <c r="A16" s="27" t="s">
        <v>72</v>
      </c>
      <c r="B16" s="13">
        <v>27</v>
      </c>
      <c r="C16" s="13">
        <v>1</v>
      </c>
      <c r="D16" s="13">
        <v>4</v>
      </c>
      <c r="E16" s="13">
        <v>10</v>
      </c>
      <c r="F16" s="13">
        <f t="shared" si="0"/>
        <v>15</v>
      </c>
      <c r="G16" s="13">
        <v>15</v>
      </c>
      <c r="H16" s="14">
        <f t="shared" si="1"/>
        <v>30</v>
      </c>
      <c r="I16" s="14">
        <f t="shared" si="2"/>
        <v>-3</v>
      </c>
      <c r="J16" s="1"/>
      <c r="K16" s="1"/>
    </row>
    <row r="17" spans="1:11" ht="12.75">
      <c r="A17" s="27" t="s">
        <v>73</v>
      </c>
      <c r="B17" s="13">
        <v>46</v>
      </c>
      <c r="C17" s="13">
        <v>15</v>
      </c>
      <c r="D17" s="13">
        <v>10</v>
      </c>
      <c r="E17" s="13">
        <v>4</v>
      </c>
      <c r="F17" s="13">
        <f t="shared" si="0"/>
        <v>29</v>
      </c>
      <c r="G17" s="13">
        <v>107</v>
      </c>
      <c r="H17" s="14">
        <f t="shared" si="1"/>
        <v>136</v>
      </c>
      <c r="I17" s="14">
        <f t="shared" si="2"/>
        <v>-90</v>
      </c>
      <c r="J17" s="1"/>
      <c r="K17" s="1"/>
    </row>
    <row r="18" spans="1:11" ht="12.75">
      <c r="A18" s="27" t="s">
        <v>74</v>
      </c>
      <c r="B18" s="13">
        <v>37</v>
      </c>
      <c r="C18" s="13">
        <v>9</v>
      </c>
      <c r="D18" s="13">
        <v>14</v>
      </c>
      <c r="E18" s="13">
        <v>5</v>
      </c>
      <c r="F18" s="13">
        <f t="shared" si="0"/>
        <v>28</v>
      </c>
      <c r="G18" s="13">
        <v>94</v>
      </c>
      <c r="H18" s="14">
        <f t="shared" si="1"/>
        <v>122</v>
      </c>
      <c r="I18" s="14">
        <f t="shared" si="2"/>
        <v>-85</v>
      </c>
      <c r="J18" s="1"/>
      <c r="K18" s="1"/>
    </row>
    <row r="19" spans="1:11" ht="12.75">
      <c r="A19" s="27" t="s">
        <v>75</v>
      </c>
      <c r="B19" s="13">
        <v>47</v>
      </c>
      <c r="C19" s="13">
        <v>6</v>
      </c>
      <c r="D19" s="13">
        <v>15</v>
      </c>
      <c r="E19" s="13">
        <v>4</v>
      </c>
      <c r="F19" s="13">
        <f t="shared" si="0"/>
        <v>25</v>
      </c>
      <c r="G19" s="13">
        <v>86</v>
      </c>
      <c r="H19" s="14">
        <f t="shared" si="1"/>
        <v>111</v>
      </c>
      <c r="I19" s="14">
        <f t="shared" si="2"/>
        <v>-64</v>
      </c>
      <c r="J19" s="1"/>
      <c r="K19" s="1"/>
    </row>
    <row r="20" spans="1:11" ht="12.75">
      <c r="A20" s="27" t="s">
        <v>76</v>
      </c>
      <c r="B20" s="13">
        <v>34</v>
      </c>
      <c r="C20" s="13">
        <v>9</v>
      </c>
      <c r="D20" s="13">
        <v>21</v>
      </c>
      <c r="E20" s="13">
        <v>3</v>
      </c>
      <c r="F20" s="13">
        <f t="shared" si="0"/>
        <v>33</v>
      </c>
      <c r="G20" s="13">
        <v>34</v>
      </c>
      <c r="H20" s="14">
        <f t="shared" si="1"/>
        <v>67</v>
      </c>
      <c r="I20" s="14">
        <f t="shared" si="2"/>
        <v>-33</v>
      </c>
      <c r="J20" s="1"/>
      <c r="K20" s="1"/>
    </row>
    <row r="21" spans="1:11" s="2" customFormat="1" ht="18" customHeight="1" thickBot="1">
      <c r="A21" s="35" t="s">
        <v>101</v>
      </c>
      <c r="B21" s="36">
        <v>531</v>
      </c>
      <c r="C21" s="36">
        <v>120</v>
      </c>
      <c r="D21" s="36">
        <v>162</v>
      </c>
      <c r="E21" s="36">
        <v>62</v>
      </c>
      <c r="F21" s="36">
        <v>344</v>
      </c>
      <c r="G21" s="36">
        <v>438</v>
      </c>
      <c r="H21" s="29">
        <f t="shared" si="1"/>
        <v>782</v>
      </c>
      <c r="I21" s="29">
        <f t="shared" si="2"/>
        <v>-251</v>
      </c>
      <c r="J21" s="7"/>
      <c r="K21" s="7"/>
    </row>
    <row r="22" spans="10:11" ht="12.75">
      <c r="J22" s="1"/>
      <c r="K22" s="1"/>
    </row>
    <row r="23" spans="10:11" ht="12.75">
      <c r="J23" s="1"/>
      <c r="K23" s="1"/>
    </row>
    <row r="55" ht="12.75">
      <c r="A55" s="83" t="s">
        <v>147</v>
      </c>
    </row>
  </sheetData>
  <mergeCells count="8">
    <mergeCell ref="H6:H8"/>
    <mergeCell ref="A1:I1"/>
    <mergeCell ref="A3:I3"/>
    <mergeCell ref="A5:A8"/>
    <mergeCell ref="B5:B8"/>
    <mergeCell ref="C5:H5"/>
    <mergeCell ref="I5:I8"/>
    <mergeCell ref="C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="75" zoomScaleNormal="75" workbookViewId="0" topLeftCell="A13">
      <selection activeCell="F24" sqref="F24"/>
    </sheetView>
  </sheetViews>
  <sheetFormatPr defaultColWidth="11.421875" defaultRowHeight="12.75"/>
  <cols>
    <col min="1" max="1" width="42.28125" style="0" bestFit="1" customWidth="1"/>
    <col min="2" max="2" width="17.421875" style="0" customWidth="1"/>
    <col min="3" max="3" width="14.421875" style="0" customWidth="1"/>
  </cols>
  <sheetData>
    <row r="1" spans="1:3" ht="18">
      <c r="A1" s="55" t="s">
        <v>12</v>
      </c>
      <c r="B1" s="55"/>
      <c r="C1" s="55"/>
    </row>
    <row r="3" spans="1:3" ht="15">
      <c r="A3" s="75" t="s">
        <v>109</v>
      </c>
      <c r="B3" s="75"/>
      <c r="C3" s="75"/>
    </row>
    <row r="4" spans="1:3" ht="15">
      <c r="A4" s="75" t="s">
        <v>138</v>
      </c>
      <c r="B4" s="75"/>
      <c r="C4" s="75"/>
    </row>
    <row r="5" spans="1:3" ht="13.5" thickBot="1">
      <c r="A5" s="23"/>
      <c r="B5" s="23"/>
      <c r="C5" s="23"/>
    </row>
    <row r="6" spans="1:3" ht="12.75">
      <c r="A6" s="66" t="s">
        <v>77</v>
      </c>
      <c r="B6" s="42" t="s">
        <v>59</v>
      </c>
      <c r="C6" s="43" t="s">
        <v>59</v>
      </c>
    </row>
    <row r="7" spans="1:3" ht="13.5" thickBot="1">
      <c r="A7" s="68"/>
      <c r="B7" s="21" t="s">
        <v>78</v>
      </c>
      <c r="C7" s="44" t="s">
        <v>79</v>
      </c>
    </row>
    <row r="8" spans="1:3" ht="12.75">
      <c r="A8" s="24" t="s">
        <v>105</v>
      </c>
      <c r="B8" s="10">
        <v>100</v>
      </c>
      <c r="C8" s="11">
        <v>25</v>
      </c>
    </row>
    <row r="9" spans="1:3" s="6" customFormat="1" ht="17.25" customHeight="1">
      <c r="A9" s="40" t="s">
        <v>15</v>
      </c>
      <c r="B9" s="41">
        <v>100</v>
      </c>
      <c r="C9" s="26">
        <v>25</v>
      </c>
    </row>
    <row r="10" spans="1:3" ht="12.75">
      <c r="A10" s="27" t="s">
        <v>16</v>
      </c>
      <c r="B10" s="13">
        <v>115</v>
      </c>
      <c r="C10" s="14">
        <v>28</v>
      </c>
    </row>
    <row r="11" spans="1:3" ht="12.75">
      <c r="A11" s="27" t="s">
        <v>17</v>
      </c>
      <c r="B11" s="13">
        <v>14</v>
      </c>
      <c r="C11" s="14">
        <v>4</v>
      </c>
    </row>
    <row r="12" spans="1:3" ht="12.75">
      <c r="A12" s="27" t="s">
        <v>18</v>
      </c>
      <c r="B12" s="13">
        <v>42</v>
      </c>
      <c r="C12" s="14">
        <v>8</v>
      </c>
    </row>
    <row r="13" spans="1:3" ht="12.75">
      <c r="A13" s="27" t="s">
        <v>19</v>
      </c>
      <c r="B13" s="13">
        <v>31</v>
      </c>
      <c r="C13" s="14">
        <v>9</v>
      </c>
    </row>
    <row r="14" spans="1:3" ht="12.75">
      <c r="A14" s="27" t="s">
        <v>20</v>
      </c>
      <c r="B14" s="13">
        <v>12</v>
      </c>
      <c r="C14" s="14">
        <v>2</v>
      </c>
    </row>
    <row r="15" spans="1:3" ht="12.75">
      <c r="A15" s="27" t="s">
        <v>21</v>
      </c>
      <c r="B15" s="13">
        <v>103</v>
      </c>
      <c r="C15" s="14">
        <v>12</v>
      </c>
    </row>
    <row r="16" spans="1:3" ht="12.75">
      <c r="A16" s="27" t="s">
        <v>22</v>
      </c>
      <c r="B16" s="13">
        <v>2</v>
      </c>
      <c r="C16" s="14"/>
    </row>
    <row r="17" spans="1:3" ht="12.75">
      <c r="A17" s="27" t="s">
        <v>23</v>
      </c>
      <c r="B17" s="13">
        <v>24</v>
      </c>
      <c r="C17" s="14">
        <v>6</v>
      </c>
    </row>
    <row r="18" spans="1:3" ht="12.75">
      <c r="A18" s="27" t="s">
        <v>24</v>
      </c>
      <c r="B18" s="13">
        <v>51</v>
      </c>
      <c r="C18" s="14">
        <v>13</v>
      </c>
    </row>
    <row r="19" spans="1:3" ht="12.75">
      <c r="A19" s="27" t="s">
        <v>25</v>
      </c>
      <c r="B19" s="13">
        <v>16</v>
      </c>
      <c r="C19" s="14">
        <v>11</v>
      </c>
    </row>
    <row r="20" spans="1:3" ht="12.75">
      <c r="A20" s="27" t="s">
        <v>26</v>
      </c>
      <c r="B20" s="13">
        <v>39</v>
      </c>
      <c r="C20" s="14">
        <v>26</v>
      </c>
    </row>
    <row r="21" spans="1:3" ht="12.75">
      <c r="A21" s="27" t="s">
        <v>27</v>
      </c>
      <c r="B21" s="13">
        <v>1</v>
      </c>
      <c r="C21" s="14" t="s">
        <v>139</v>
      </c>
    </row>
    <row r="22" spans="1:3" s="6" customFormat="1" ht="17.25" customHeight="1">
      <c r="A22" s="40" t="s">
        <v>103</v>
      </c>
      <c r="B22" s="41">
        <v>450</v>
      </c>
      <c r="C22" s="26">
        <v>119</v>
      </c>
    </row>
    <row r="23" spans="1:3" ht="12.75">
      <c r="A23" s="27" t="s">
        <v>28</v>
      </c>
      <c r="B23" s="13">
        <v>1</v>
      </c>
      <c r="C23" s="14">
        <v>1</v>
      </c>
    </row>
    <row r="24" spans="1:3" ht="12.75">
      <c r="A24" s="27" t="s">
        <v>29</v>
      </c>
      <c r="B24" s="13">
        <v>124</v>
      </c>
      <c r="C24" s="14">
        <v>15</v>
      </c>
    </row>
    <row r="25" spans="1:3" ht="12.75">
      <c r="A25" s="27" t="s">
        <v>30</v>
      </c>
      <c r="B25" s="13">
        <v>36</v>
      </c>
      <c r="C25" s="14">
        <v>7</v>
      </c>
    </row>
    <row r="26" spans="1:3" ht="12.75">
      <c r="A26" s="27" t="s">
        <v>31</v>
      </c>
      <c r="B26" s="13">
        <v>3</v>
      </c>
      <c r="C26" s="14">
        <v>2</v>
      </c>
    </row>
    <row r="27" spans="1:3" ht="12.75">
      <c r="A27" s="27" t="s">
        <v>32</v>
      </c>
      <c r="B27" s="13">
        <v>37</v>
      </c>
      <c r="C27" s="14">
        <v>21</v>
      </c>
    </row>
    <row r="28" spans="1:3" ht="12.75">
      <c r="A28" s="27" t="s">
        <v>33</v>
      </c>
      <c r="B28" s="13">
        <v>4</v>
      </c>
      <c r="C28" s="14">
        <v>2</v>
      </c>
    </row>
    <row r="29" spans="1:3" ht="12.75">
      <c r="A29" s="27" t="s">
        <v>34</v>
      </c>
      <c r="B29" s="13">
        <v>123</v>
      </c>
      <c r="C29" s="14">
        <v>24</v>
      </c>
    </row>
    <row r="30" spans="1:3" ht="12.75">
      <c r="A30" s="27" t="s">
        <v>35</v>
      </c>
      <c r="B30" s="13">
        <v>56</v>
      </c>
      <c r="C30" s="14">
        <v>2</v>
      </c>
    </row>
    <row r="31" spans="1:3" ht="12.75">
      <c r="A31" s="27" t="s">
        <v>36</v>
      </c>
      <c r="B31" s="13">
        <v>85</v>
      </c>
      <c r="C31" s="14"/>
    </row>
    <row r="32" spans="1:3" ht="12.75">
      <c r="A32" s="27" t="s">
        <v>37</v>
      </c>
      <c r="B32" s="13">
        <v>3</v>
      </c>
      <c r="C32" s="14">
        <v>1</v>
      </c>
    </row>
    <row r="33" spans="1:3" ht="12.75">
      <c r="A33" s="27" t="s">
        <v>38</v>
      </c>
      <c r="B33" s="13">
        <v>5</v>
      </c>
      <c r="C33" s="14" t="s">
        <v>139</v>
      </c>
    </row>
    <row r="34" spans="1:3" s="6" customFormat="1" ht="17.25" customHeight="1">
      <c r="A34" s="40" t="s">
        <v>39</v>
      </c>
      <c r="B34" s="41">
        <v>477</v>
      </c>
      <c r="C34" s="26">
        <v>75</v>
      </c>
    </row>
    <row r="35" spans="1:3" ht="12.75">
      <c r="A35" s="27" t="s">
        <v>40</v>
      </c>
      <c r="B35" s="13">
        <v>64</v>
      </c>
      <c r="C35" s="14">
        <v>26</v>
      </c>
    </row>
    <row r="36" spans="1:3" ht="12.75">
      <c r="A36" s="27" t="s">
        <v>41</v>
      </c>
      <c r="B36" s="13">
        <v>10</v>
      </c>
      <c r="C36" s="14">
        <v>3</v>
      </c>
    </row>
    <row r="37" spans="1:3" ht="12.75">
      <c r="A37" s="27" t="s">
        <v>42</v>
      </c>
      <c r="B37" s="13">
        <v>57</v>
      </c>
      <c r="C37" s="14">
        <v>20</v>
      </c>
    </row>
    <row r="38" spans="1:3" ht="12.75">
      <c r="A38" s="27" t="s">
        <v>43</v>
      </c>
      <c r="B38" s="13">
        <v>67</v>
      </c>
      <c r="C38" s="14">
        <v>17</v>
      </c>
    </row>
    <row r="39" spans="1:3" ht="12.75">
      <c r="A39" s="27" t="s">
        <v>44</v>
      </c>
      <c r="B39" s="13">
        <v>67</v>
      </c>
      <c r="C39" s="14">
        <v>19</v>
      </c>
    </row>
    <row r="40" spans="1:3" ht="12.75">
      <c r="A40" s="27" t="s">
        <v>45</v>
      </c>
      <c r="B40" s="13">
        <v>3</v>
      </c>
      <c r="C40" s="14">
        <v>2</v>
      </c>
    </row>
    <row r="41" spans="1:3" ht="12.75">
      <c r="A41" s="27" t="s">
        <v>46</v>
      </c>
      <c r="B41" s="13">
        <v>23</v>
      </c>
      <c r="C41" s="14">
        <v>6</v>
      </c>
    </row>
    <row r="42" spans="1:3" ht="12.75">
      <c r="A42" s="27" t="s">
        <v>47</v>
      </c>
      <c r="B42" s="13">
        <v>13</v>
      </c>
      <c r="C42" s="14">
        <v>3</v>
      </c>
    </row>
    <row r="43" spans="1:3" s="6" customFormat="1" ht="17.25" customHeight="1">
      <c r="A43" s="40" t="s">
        <v>49</v>
      </c>
      <c r="B43" s="41">
        <v>304</v>
      </c>
      <c r="C43" s="26">
        <v>96</v>
      </c>
    </row>
    <row r="44" spans="1:3" ht="12.75">
      <c r="A44" s="27" t="s">
        <v>50</v>
      </c>
      <c r="B44" s="13">
        <v>79</v>
      </c>
      <c r="C44" s="14">
        <v>29</v>
      </c>
    </row>
    <row r="45" spans="1:3" ht="12.75">
      <c r="A45" s="27" t="s">
        <v>51</v>
      </c>
      <c r="B45" s="13">
        <v>5</v>
      </c>
      <c r="C45" s="14">
        <v>0</v>
      </c>
    </row>
    <row r="46" spans="1:3" s="6" customFormat="1" ht="17.25" customHeight="1">
      <c r="A46" s="40" t="s">
        <v>52</v>
      </c>
      <c r="B46" s="41">
        <v>84</v>
      </c>
      <c r="C46" s="26">
        <v>29</v>
      </c>
    </row>
    <row r="47" spans="1:3" ht="12.75">
      <c r="A47" s="27" t="s">
        <v>80</v>
      </c>
      <c r="B47" s="13">
        <v>33</v>
      </c>
      <c r="C47" s="14">
        <v>0</v>
      </c>
    </row>
    <row r="48" spans="1:3" ht="12.75">
      <c r="A48" s="27"/>
      <c r="B48" s="13"/>
      <c r="C48" s="14"/>
    </row>
    <row r="49" spans="1:3" s="2" customFormat="1" ht="13.5" thickBot="1">
      <c r="A49" s="28" t="s">
        <v>53</v>
      </c>
      <c r="B49" s="36">
        <v>1448</v>
      </c>
      <c r="C49" s="29">
        <v>344</v>
      </c>
    </row>
    <row r="51" ht="12.75">
      <c r="C51" s="1"/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75" zoomScaleNormal="75" workbookViewId="0" topLeftCell="A4">
      <selection activeCell="K22" sqref="K22"/>
    </sheetView>
  </sheetViews>
  <sheetFormatPr defaultColWidth="11.421875" defaultRowHeight="12.75"/>
  <cols>
    <col min="1" max="1" width="26.7109375" style="0" customWidth="1"/>
    <col min="2" max="2" width="13.00390625" style="0" customWidth="1"/>
    <col min="3" max="3" width="13.421875" style="0" customWidth="1"/>
    <col min="4" max="5" width="12.57421875" style="0" bestFit="1" customWidth="1"/>
    <col min="7" max="7" width="19.140625" style="0" bestFit="1" customWidth="1"/>
    <col min="8" max="8" width="15.57421875" style="0" bestFit="1" customWidth="1"/>
    <col min="10" max="10" width="10.57421875" style="0" customWidth="1"/>
  </cols>
  <sheetData>
    <row r="1" spans="1:9" ht="18">
      <c r="A1" s="55" t="s">
        <v>12</v>
      </c>
      <c r="B1" s="55"/>
      <c r="C1" s="55"/>
      <c r="D1" s="55"/>
      <c r="E1" s="55"/>
      <c r="F1" s="55"/>
      <c r="G1" s="55"/>
      <c r="H1" s="55"/>
      <c r="I1" s="55"/>
    </row>
    <row r="3" spans="1:9" ht="15">
      <c r="A3" s="56" t="s">
        <v>143</v>
      </c>
      <c r="B3" s="56"/>
      <c r="C3" s="56"/>
      <c r="D3" s="56"/>
      <c r="E3" s="56"/>
      <c r="F3" s="56"/>
      <c r="G3" s="56"/>
      <c r="H3" s="56"/>
      <c r="I3" s="56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48"/>
      <c r="B5" s="57" t="s">
        <v>82</v>
      </c>
      <c r="C5" s="58"/>
      <c r="D5" s="58"/>
      <c r="E5" s="58"/>
      <c r="F5" s="58"/>
      <c r="G5" s="58"/>
      <c r="H5" s="58"/>
      <c r="I5" s="76" t="s">
        <v>92</v>
      </c>
    </row>
    <row r="6" spans="1:9" ht="12.75">
      <c r="A6" s="49" t="s">
        <v>81</v>
      </c>
      <c r="B6" s="18" t="s">
        <v>83</v>
      </c>
      <c r="C6" s="18" t="s">
        <v>85</v>
      </c>
      <c r="D6" s="18" t="s">
        <v>87</v>
      </c>
      <c r="E6" s="18" t="s">
        <v>141</v>
      </c>
      <c r="F6" s="18" t="s">
        <v>89</v>
      </c>
      <c r="G6" s="18" t="s">
        <v>89</v>
      </c>
      <c r="H6" s="18" t="s">
        <v>89</v>
      </c>
      <c r="I6" s="77"/>
    </row>
    <row r="7" spans="1:9" ht="13.5" thickBot="1">
      <c r="A7" s="50"/>
      <c r="B7" s="21" t="s">
        <v>84</v>
      </c>
      <c r="C7" s="21" t="s">
        <v>86</v>
      </c>
      <c r="D7" s="21" t="s">
        <v>88</v>
      </c>
      <c r="E7" s="21" t="s">
        <v>142</v>
      </c>
      <c r="F7" s="21" t="s">
        <v>56</v>
      </c>
      <c r="G7" s="21" t="s">
        <v>90</v>
      </c>
      <c r="H7" s="21" t="s">
        <v>91</v>
      </c>
      <c r="I7" s="78"/>
    </row>
    <row r="8" spans="1:9" ht="12.75">
      <c r="A8" s="9" t="s">
        <v>93</v>
      </c>
      <c r="B8" s="10" t="s">
        <v>11</v>
      </c>
      <c r="C8" s="10" t="s">
        <v>11</v>
      </c>
      <c r="D8" s="10">
        <v>6</v>
      </c>
      <c r="E8" s="10" t="s">
        <v>11</v>
      </c>
      <c r="F8" s="10" t="s">
        <v>11</v>
      </c>
      <c r="G8" s="10">
        <v>8</v>
      </c>
      <c r="H8" s="10" t="s">
        <v>11</v>
      </c>
      <c r="I8" s="11">
        <v>14</v>
      </c>
    </row>
    <row r="9" spans="1:9" ht="12.75">
      <c r="A9" s="12" t="s">
        <v>62</v>
      </c>
      <c r="B9" s="13" t="s">
        <v>11</v>
      </c>
      <c r="C9" s="13" t="s">
        <v>11</v>
      </c>
      <c r="D9" s="13" t="s">
        <v>11</v>
      </c>
      <c r="E9" s="13">
        <v>1</v>
      </c>
      <c r="F9" s="13" t="s">
        <v>11</v>
      </c>
      <c r="G9" s="13">
        <v>1</v>
      </c>
      <c r="H9" s="13" t="s">
        <v>11</v>
      </c>
      <c r="I9" s="14">
        <v>2</v>
      </c>
    </row>
    <row r="10" spans="1:9" ht="12.75">
      <c r="A10" s="12" t="s">
        <v>61</v>
      </c>
      <c r="B10" s="13" t="s">
        <v>11</v>
      </c>
      <c r="C10" s="13">
        <v>2</v>
      </c>
      <c r="D10" s="13">
        <v>10</v>
      </c>
      <c r="E10" s="13" t="s">
        <v>11</v>
      </c>
      <c r="F10" s="13" t="s">
        <v>11</v>
      </c>
      <c r="G10" s="13">
        <v>10</v>
      </c>
      <c r="H10" s="13" t="s">
        <v>11</v>
      </c>
      <c r="I10" s="14">
        <v>22</v>
      </c>
    </row>
    <row r="11" spans="1:9" ht="12.75">
      <c r="A11" s="12" t="s">
        <v>43</v>
      </c>
      <c r="B11" s="13" t="s">
        <v>11</v>
      </c>
      <c r="C11" s="13" t="s">
        <v>11</v>
      </c>
      <c r="D11" s="13">
        <v>1</v>
      </c>
      <c r="E11" s="13" t="s">
        <v>11</v>
      </c>
      <c r="F11" s="13" t="s">
        <v>11</v>
      </c>
      <c r="G11" s="13" t="s">
        <v>11</v>
      </c>
      <c r="H11" s="13">
        <v>3</v>
      </c>
      <c r="I11" s="14">
        <v>4</v>
      </c>
    </row>
    <row r="12" spans="1:9" ht="12.75">
      <c r="A12" s="12" t="s">
        <v>94</v>
      </c>
      <c r="B12" s="13" t="s">
        <v>11</v>
      </c>
      <c r="C12" s="13" t="s">
        <v>11</v>
      </c>
      <c r="D12" s="13" t="s">
        <v>11</v>
      </c>
      <c r="E12" s="13" t="s">
        <v>11</v>
      </c>
      <c r="F12" s="13" t="s">
        <v>11</v>
      </c>
      <c r="G12" s="13" t="s">
        <v>11</v>
      </c>
      <c r="H12" s="13">
        <v>1</v>
      </c>
      <c r="I12" s="14">
        <v>1</v>
      </c>
    </row>
    <row r="13" spans="1:9" ht="12.75">
      <c r="A13" s="12" t="s">
        <v>95</v>
      </c>
      <c r="B13" s="13" t="s">
        <v>11</v>
      </c>
      <c r="C13" s="13" t="s">
        <v>11</v>
      </c>
      <c r="D13" s="13" t="s">
        <v>11</v>
      </c>
      <c r="E13" s="13" t="s">
        <v>11</v>
      </c>
      <c r="F13" s="13" t="s">
        <v>11</v>
      </c>
      <c r="G13" s="13" t="s">
        <v>140</v>
      </c>
      <c r="H13" s="13" t="s">
        <v>11</v>
      </c>
      <c r="I13" s="14">
        <v>23</v>
      </c>
    </row>
    <row r="14" spans="1:9" ht="12.75">
      <c r="A14" s="12" t="s">
        <v>96</v>
      </c>
      <c r="B14" s="13" t="s">
        <v>11</v>
      </c>
      <c r="C14" s="13" t="s">
        <v>11</v>
      </c>
      <c r="D14" s="13" t="s">
        <v>11</v>
      </c>
      <c r="E14" s="13" t="s">
        <v>11</v>
      </c>
      <c r="F14" s="13">
        <v>1</v>
      </c>
      <c r="G14" s="13">
        <v>1</v>
      </c>
      <c r="H14" s="13" t="s">
        <v>11</v>
      </c>
      <c r="I14" s="14">
        <v>2</v>
      </c>
    </row>
    <row r="15" spans="1:9" ht="12.75">
      <c r="A15" s="12" t="s">
        <v>97</v>
      </c>
      <c r="B15" s="13" t="s">
        <v>11</v>
      </c>
      <c r="C15" s="13" t="s">
        <v>11</v>
      </c>
      <c r="D15" s="13">
        <v>1</v>
      </c>
      <c r="E15" s="13" t="s">
        <v>11</v>
      </c>
      <c r="F15" s="13" t="s">
        <v>11</v>
      </c>
      <c r="G15" s="13" t="s">
        <v>11</v>
      </c>
      <c r="H15" s="13" t="s">
        <v>11</v>
      </c>
      <c r="I15" s="14">
        <v>1</v>
      </c>
    </row>
    <row r="16" spans="1:9" ht="12.75">
      <c r="A16" s="12" t="s">
        <v>98</v>
      </c>
      <c r="B16" s="13" t="s">
        <v>11</v>
      </c>
      <c r="C16" s="13" t="s">
        <v>11</v>
      </c>
      <c r="D16" s="13">
        <v>2</v>
      </c>
      <c r="E16" s="13" t="s">
        <v>11</v>
      </c>
      <c r="F16" s="13" t="s">
        <v>11</v>
      </c>
      <c r="G16" s="13">
        <v>2</v>
      </c>
      <c r="H16" s="13" t="s">
        <v>11</v>
      </c>
      <c r="I16" s="14">
        <v>4</v>
      </c>
    </row>
    <row r="17" spans="1:9" ht="12.75">
      <c r="A17" s="12" t="s">
        <v>99</v>
      </c>
      <c r="B17" s="13">
        <v>9</v>
      </c>
      <c r="C17" s="13">
        <v>1</v>
      </c>
      <c r="D17" s="13">
        <v>3</v>
      </c>
      <c r="E17" s="13" t="s">
        <v>11</v>
      </c>
      <c r="F17" s="13">
        <v>2</v>
      </c>
      <c r="G17" s="13" t="s">
        <v>11</v>
      </c>
      <c r="H17" s="13">
        <v>14</v>
      </c>
      <c r="I17" s="14">
        <v>29</v>
      </c>
    </row>
    <row r="18" spans="1:9" s="2" customFormat="1" ht="13.5" thickBot="1">
      <c r="A18" s="45" t="s">
        <v>53</v>
      </c>
      <c r="B18" s="36">
        <v>9</v>
      </c>
      <c r="C18" s="36">
        <v>3</v>
      </c>
      <c r="D18" s="36">
        <v>23</v>
      </c>
      <c r="E18" s="36">
        <v>1</v>
      </c>
      <c r="F18" s="36">
        <v>3</v>
      </c>
      <c r="G18" s="36">
        <v>45</v>
      </c>
      <c r="H18" s="36">
        <v>18</v>
      </c>
      <c r="I18" s="29">
        <v>102</v>
      </c>
    </row>
    <row r="19" spans="1:9" ht="12.75">
      <c r="A19" s="46" t="s">
        <v>100</v>
      </c>
      <c r="B19" s="46"/>
      <c r="C19" s="46"/>
      <c r="D19" s="46"/>
      <c r="E19" s="81"/>
      <c r="F19" s="47"/>
      <c r="G19" s="47"/>
      <c r="H19" s="47"/>
      <c r="I19" s="47"/>
    </row>
    <row r="20" ht="12.75">
      <c r="E20" s="82"/>
    </row>
  </sheetData>
  <mergeCells count="4">
    <mergeCell ref="B5:H5"/>
    <mergeCell ref="I5:I7"/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apab</cp:lastModifiedBy>
  <cp:lastPrinted>2010-09-10T08:55:22Z</cp:lastPrinted>
  <dcterms:created xsi:type="dcterms:W3CDTF">2009-06-02T08:09:14Z</dcterms:created>
  <dcterms:modified xsi:type="dcterms:W3CDTF">2010-09-10T08:55:56Z</dcterms:modified>
  <cp:category/>
  <cp:version/>
  <cp:contentType/>
  <cp:contentStatus/>
</cp:coreProperties>
</file>