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5160" windowHeight="6120" activeTab="0"/>
  </bookViews>
  <sheets>
    <sheet name="19.1" sheetId="1" r:id="rId1"/>
    <sheet name="19.2" sheetId="2" r:id="rId2"/>
    <sheet name="19.3" sheetId="3" r:id="rId3"/>
    <sheet name="19.4" sheetId="4" r:id="rId4"/>
    <sheet name="19.5" sheetId="5" r:id="rId5"/>
    <sheet name="19.6" sheetId="6" r:id="rId6"/>
    <sheet name="19.7" sheetId="7" r:id="rId7"/>
    <sheet name="19.8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'[8]Arlleg01'!$IR$8190</definedName>
    <definedName name="\z">'[8]Arlleg01'!$IR$8190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'[1]p122'!#REF!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'[1]p122'!#REF!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'[1]p122'!#REF!</definedName>
    <definedName name="__123Graph_FCurrent" hidden="1">'[2]19.14-15'!#REF!</definedName>
    <definedName name="__123Graph_FGrßfico1" hidden="1">'[2]19.14-15'!#REF!</definedName>
    <definedName name="__123Graph_X" hidden="1">'[1]p122'!#REF!</definedName>
    <definedName name="__123Graph_XCurrent" hidden="1">'[2]19.14-15'!#REF!</definedName>
    <definedName name="__123Graph_XGrßfico1" hidden="1">'[2]19.14-15'!#REF!</definedName>
    <definedName name="A_impresión_IM">#REF!</definedName>
    <definedName name="alk">'[6]19.11-12'!$B$53</definedName>
    <definedName name="_xlnm.Print_Area" localSheetId="0">'19.1'!$A$1:$C$45</definedName>
    <definedName name="_xlnm.Print_Area" localSheetId="1">'19.2'!$A$1:$E$10</definedName>
    <definedName name="_xlnm.Print_Area" localSheetId="2">'19.3'!$A$1:$F$67</definedName>
    <definedName name="_xlnm.Print_Area" localSheetId="3">'19.4'!$A$1:$F$55</definedName>
    <definedName name="_xlnm.Print_Area" localSheetId="4">'19.5'!$A$1:$F$71</definedName>
    <definedName name="_xlnm.Print_Area" localSheetId="5">'19.6'!$A$1:$D$70</definedName>
    <definedName name="_xlnm.Print_Area" localSheetId="6">'19.7'!$A$1:$D$30</definedName>
    <definedName name="_xlnm.Print_Area" localSheetId="7">'19.8'!$A$1:$D$26</definedName>
    <definedName name="balan.xls" hidden="1">'[7]7.24'!$D$6:$D$27</definedName>
    <definedName name="GUION">#REF!</definedName>
    <definedName name="Imprimir_área_IM">#REF!</definedName>
    <definedName name="kk" hidden="1">'[10]19.14-15'!#REF!</definedName>
    <definedName name="kkjkj">#REF!</definedName>
    <definedName name="p421">'[3]CARNE1'!$B$44</definedName>
    <definedName name="p431" hidden="1">'[3]CARNE7'!$G$11:$G$93</definedName>
    <definedName name="p7" hidden="1">'[10]19.14-15'!#REF!</definedName>
    <definedName name="PEP">'[4]GANADE1'!$B$79</definedName>
    <definedName name="PEP1">'[5]19.11-12'!$B$51</definedName>
    <definedName name="PEP2">'[4]GANADE1'!$B$75</definedName>
    <definedName name="PEP3">'[5]19.11-12'!$B$53</definedName>
    <definedName name="PEP4" hidden="1">'[5]19.14-15'!$B$34:$B$37</definedName>
    <definedName name="PP1">'[4]GANADE1'!$B$77</definedName>
    <definedName name="PP10" hidden="1">'[5]19.14-15'!$C$34:$C$37</definedName>
    <definedName name="PP11" hidden="1">'[5]19.14-15'!$C$34:$C$37</definedName>
    <definedName name="PP12" hidden="1">'[5]19.14-15'!$C$34:$C$37</definedName>
    <definedName name="PP13" hidden="1">'[5]19.14-15'!#REF!</definedName>
    <definedName name="PP14" hidden="1">'[5]19.14-15'!#REF!</definedName>
    <definedName name="PP15" hidden="1">'[5]19.14-15'!#REF!</definedName>
    <definedName name="PP16" hidden="1">'[5]19.14-15'!$D$34:$D$37</definedName>
    <definedName name="PP17" hidden="1">'[5]19.14-15'!$D$34:$D$37</definedName>
    <definedName name="pp18" hidden="1">'[5]19.14-15'!$D$34:$D$37</definedName>
    <definedName name="pp19" hidden="1">'[5]19.14-15'!#REF!</definedName>
    <definedName name="PP2">'[5]19.22'!#REF!</definedName>
    <definedName name="PP20" hidden="1">'[5]19.14-15'!#REF!</definedName>
    <definedName name="PP21" hidden="1">'[5]19.14-15'!#REF!</definedName>
    <definedName name="PP22" hidden="1">'[5]19.14-15'!#REF!</definedName>
    <definedName name="pp23" hidden="1">'[5]19.14-15'!#REF!</definedName>
    <definedName name="pp24" hidden="1">'[5]19.14-15'!#REF!</definedName>
    <definedName name="pp25" hidden="1">'[5]19.14-15'!#REF!</definedName>
    <definedName name="pp26" hidden="1">'[5]19.14-15'!#REF!</definedName>
    <definedName name="pp27" hidden="1">'[5]19.14-15'!#REF!</definedName>
    <definedName name="PP3">'[4]GANADE1'!$B$79</definedName>
    <definedName name="PP4">'[5]19.11-12'!$B$51</definedName>
    <definedName name="PP5" hidden="1">'[5]19.14-15'!$B$34:$B$37</definedName>
    <definedName name="PP6" hidden="1">'[5]19.14-15'!$B$34:$B$37</definedName>
    <definedName name="PP7" hidden="1">'[5]19.14-15'!#REF!</definedName>
    <definedName name="PP8" hidden="1">'[5]19.14-15'!#REF!</definedName>
    <definedName name="PP9" hidden="1">'[5]19.14-15'!#REF!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<sst xmlns="http://schemas.openxmlformats.org/spreadsheetml/2006/main" count="292" uniqueCount="151">
  <si>
    <t>Especie</t>
  </si>
  <si>
    <t>Número de capturas</t>
  </si>
  <si>
    <t>Caza mayor</t>
  </si>
  <si>
    <t xml:space="preserve">Ciervo (Cervus elaphus) </t>
  </si>
  <si>
    <t xml:space="preserve">Corzo (Capreolus capreolus) </t>
  </si>
  <si>
    <t xml:space="preserve">Cabra montés (Capra pyrenaica) </t>
  </si>
  <si>
    <t xml:space="preserve">Gamo (Dama dama) </t>
  </si>
  <si>
    <t xml:space="preserve">Rebeco (Rupicapra rupicapra) </t>
  </si>
  <si>
    <t xml:space="preserve">– </t>
  </si>
  <si>
    <t xml:space="preserve">Arruí (Ammotragus lervia) </t>
  </si>
  <si>
    <t xml:space="preserve">Muflón (Ovis musimon) </t>
  </si>
  <si>
    <t xml:space="preserve">Jabalí (Sus srofa) </t>
  </si>
  <si>
    <t>Lobo (Canis Lupus)</t>
  </si>
  <si>
    <t xml:space="preserve">Otros </t>
  </si>
  <si>
    <t>Total caza mayor</t>
  </si>
  <si>
    <t>Caza menor</t>
  </si>
  <si>
    <t xml:space="preserve">Liebre (Lepus spp.) </t>
  </si>
  <si>
    <t xml:space="preserve">Conejo (Oryctolagus cuniculos) </t>
  </si>
  <si>
    <t>Zorro (Vulpis Vulpis)</t>
  </si>
  <si>
    <t xml:space="preserve">Otra caza menor (mamíferos) </t>
  </si>
  <si>
    <t>Total caza menor</t>
  </si>
  <si>
    <t>Caza volátil</t>
  </si>
  <si>
    <t xml:space="preserve">Perdiz (Alectoris rufa) </t>
  </si>
  <si>
    <t xml:space="preserve">Codorniz (Coturnix coturnix) </t>
  </si>
  <si>
    <t xml:space="preserve">Paloma (Columba sp.) </t>
  </si>
  <si>
    <t xml:space="preserve">Acuáticas incluye anátidas) </t>
  </si>
  <si>
    <t xml:space="preserve">Córvidos </t>
  </si>
  <si>
    <t>Estornino (Sturnus)</t>
  </si>
  <si>
    <t xml:space="preserve">Faisán (Phasianus colchicus) </t>
  </si>
  <si>
    <t>Tórtola común (Streptopelia turtur)</t>
  </si>
  <si>
    <t>Zorzal (Turdus sp.)</t>
  </si>
  <si>
    <t xml:space="preserve">Otra caza volátil </t>
  </si>
  <si>
    <t>Total caza volátil</t>
  </si>
  <si>
    <t>TOTAL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</si>
  <si>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</si>
  <si>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</si>
  <si>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</si>
  <si>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</si>
  <si>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</si>
  <si>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</si>
  <si>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</si>
  <si>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</si>
  <si>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</si>
  <si>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</si>
  <si>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</si>
  <si>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</si>
  <si>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</si>
  <si>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</si>
  <si>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</si>
  <si>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</si>
  <si>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</si>
  <si>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Total</t>
  </si>
  <si>
    <t>Otros</t>
  </si>
  <si>
    <t>Años</t>
  </si>
  <si>
    <t>Número de licencias de caza</t>
  </si>
  <si>
    <t>Número de licencias de pesca</t>
  </si>
  <si>
    <t>Caza</t>
  </si>
  <si>
    <t>Pesca</t>
  </si>
  <si>
    <t>Expedidas</t>
  </si>
  <si>
    <t>Vigentes</t>
  </si>
  <si>
    <t>Número</t>
  </si>
  <si>
    <t xml:space="preserve">Número de licencias </t>
  </si>
  <si>
    <t>Especies</t>
  </si>
  <si>
    <t>barbo, boga, carpa, lucio, lucioperca y otros cirpínidos menores</t>
  </si>
  <si>
    <t>Black-bass</t>
  </si>
  <si>
    <t>Cangrejo señal</t>
  </si>
  <si>
    <t>Salmón</t>
  </si>
  <si>
    <t>Trucha arco-iris</t>
  </si>
  <si>
    <t>Trucha común</t>
  </si>
  <si>
    <t>Trucha sin especificar</t>
  </si>
  <si>
    <t>CAZA Y PESCA</t>
  </si>
  <si>
    <t>Sueltas realizadas por la Administración</t>
  </si>
  <si>
    <t>Sueltas de otras procedencias</t>
  </si>
  <si>
    <t>Ciervo</t>
  </si>
  <si>
    <t>Codorniz</t>
  </si>
  <si>
    <t>Conejo</t>
  </si>
  <si>
    <t>Faisán</t>
  </si>
  <si>
    <t>Gamo</t>
  </si>
  <si>
    <t>Jabalí</t>
  </si>
  <si>
    <t>Liebre</t>
  </si>
  <si>
    <t>Muflón</t>
  </si>
  <si>
    <t>Perdiz</t>
  </si>
  <si>
    <t>Paloma Zurita</t>
  </si>
  <si>
    <t>Total especies cinegéticas</t>
  </si>
  <si>
    <t>Anguila</t>
  </si>
  <si>
    <t>Cangrejo Autóctono</t>
  </si>
  <si>
    <t>Cangrejo de río americano</t>
  </si>
  <si>
    <t>Carpa</t>
  </si>
  <si>
    <t>Tenca</t>
  </si>
  <si>
    <t>Total especies piscícolas</t>
  </si>
  <si>
    <t xml:space="preserve">Número </t>
  </si>
  <si>
    <t>Arruí</t>
  </si>
  <si>
    <t>Cabra Montés</t>
  </si>
  <si>
    <t>Corzo</t>
  </si>
  <si>
    <t>Total Caza Mayor</t>
  </si>
  <si>
    <t xml:space="preserve">Conejo </t>
  </si>
  <si>
    <t>Total Caza Menor</t>
  </si>
  <si>
    <t>Total Caza Volátil</t>
  </si>
  <si>
    <t>TOTAL ESPECIES CINEGÉTICAS</t>
  </si>
  <si>
    <t>TOTAL ESPECIES PISCÍCOLAS</t>
  </si>
  <si>
    <t>Valor (euros)</t>
  </si>
  <si>
    <t>Cercado / vallado</t>
  </si>
  <si>
    <t>Coto privado de Caza</t>
  </si>
  <si>
    <t>Coto regional de Caza/ Coto Municipal</t>
  </si>
  <si>
    <t>Coto Social / Coto deportivo</t>
  </si>
  <si>
    <t>Cotos intensivos de Caza</t>
  </si>
  <si>
    <t>Refugio de Caza</t>
  </si>
  <si>
    <t>Refugio de Fauna</t>
  </si>
  <si>
    <t>Reserva de Caza</t>
  </si>
  <si>
    <t>Zona de caza controlada</t>
  </si>
  <si>
    <t>Zonas de seguridad</t>
  </si>
  <si>
    <t>Total Terrenos Cinegéticos</t>
  </si>
  <si>
    <t>Tipo de terreno / masa</t>
  </si>
  <si>
    <t>Aguas en régimen especial</t>
  </si>
  <si>
    <t>Aguas Libres para la Pesca</t>
  </si>
  <si>
    <t>Cangrejo rojo o Cangrejo señal</t>
  </si>
  <si>
    <t>Coto de pesca en embalse</t>
  </si>
  <si>
    <t>Coto de pesca intensivo</t>
  </si>
  <si>
    <t>Coto de pesca natural</t>
  </si>
  <si>
    <t>Coto de pesca sin muerte</t>
  </si>
  <si>
    <t>Coto de pesca tradicional</t>
  </si>
  <si>
    <t>Tramo libre sin muerte</t>
  </si>
  <si>
    <t>Vedados</t>
  </si>
  <si>
    <t>Total masas de aprovechamiento pesquero</t>
  </si>
  <si>
    <t>Comunidades Autónomas</t>
  </si>
  <si>
    <t>Longitud tramo (km)</t>
  </si>
  <si>
    <t>Total (número)</t>
  </si>
  <si>
    <t>sd</t>
  </si>
  <si>
    <t>y precio medio según especies cinegéticas, 2006</t>
  </si>
  <si>
    <t>de aprovechamiento pesquero, 2006</t>
  </si>
  <si>
    <t>sd: sin datos</t>
  </si>
  <si>
    <t>19.1.  Serie histórica de las licencias expedidas para caza y pesca</t>
  </si>
  <si>
    <t>19.2. Número de licencias expedidas y vigentes y valor económico, 2006</t>
  </si>
  <si>
    <t>19.3. Número de capturas, peso total, peso medio, valor</t>
  </si>
  <si>
    <t>19.4. Número de capturas en aguas continentales, peso total, peso medio,  valor y precio según especies piscícolas, 2006</t>
  </si>
  <si>
    <t>19.5. Sueltas de especies cinegéticas y piscícolas, 2006</t>
  </si>
  <si>
    <t>19.6. Producción en granjas cinegéticas y piscifactorías para repoblación, 2006</t>
  </si>
  <si>
    <t>19.7. Número y superficie de terrenos cinegéticos y masas de aprovechamiento pesquero, 2006</t>
  </si>
  <si>
    <t>19.8. Análisis autonómico del número, superficie y longitud de las masas</t>
  </si>
  <si>
    <t>Peso total                (kg)</t>
  </si>
  <si>
    <t>Peso medio        (kg/ud)</t>
  </si>
  <si>
    <t>Precio medio       (euros/ud)</t>
  </si>
  <si>
    <t>Peso total                               (kg)</t>
  </si>
  <si>
    <t>Peso medio                               (kg/pieza)</t>
  </si>
  <si>
    <t>Valor                                (euros)</t>
  </si>
  <si>
    <t>Precio                                (euros/pieza)</t>
  </si>
  <si>
    <t>Peso (kilogramos)</t>
  </si>
  <si>
    <t>Superficie (ha)</t>
  </si>
  <si>
    <t>Peso (kg)</t>
  </si>
  <si>
    <t>Valor económico (euros)</t>
  </si>
  <si>
    <t>ESPAÑA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</si>
</sst>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_);\(#,##0\)"/>
    <numFmt numFmtId="189" formatCode="0.00_)"/>
    <numFmt numFmtId="190" formatCode="#,##0\ _€"/>
    <numFmt numFmtId="191" formatCode="#,##0\ &quot;€&quot;"/>
    <numFmt numFmtId="192" formatCode="0.0"/>
    <numFmt numFmtId="193" formatCode="0.000"/>
    <numFmt numFmtId="194" formatCode="#,##0__"/>
    <numFmt numFmtId="195" formatCode="#,##0______"/>
    <numFmt numFmtId="196" formatCode="#,##0__;\–#,##0__;\–__;@__"/>
    <numFmt numFmtId="197" formatCode="#,##0.00__;\–#,##0.00__;\–__;@__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#,##0\ &quot;Pts&quot;"/>
    <numFmt numFmtId="205" formatCode="#,##0\ \ \ \ "/>
    <numFmt numFmtId="206" formatCode="#,##0.000\ &quot;Pts&quot;"/>
    <numFmt numFmtId="207" formatCode="#,##0.000_);\(#,##0.000\)"/>
    <numFmt numFmtId="208" formatCode="#,##0____;\(#,##0\)"/>
    <numFmt numFmtId="209" formatCode="#,##0.0__"/>
    <numFmt numFmtId="210" formatCode="#,##0___________);\(#,##0\)"/>
    <numFmt numFmtId="211" formatCode="#,##0_______);\(#,##0\)"/>
    <numFmt numFmtId="212" formatCode="#,##0.00_);\(#,##0.000\)"/>
    <numFmt numFmtId="213" formatCode="#,##0.00__"/>
    <numFmt numFmtId="214" formatCode="#,##0.0"/>
    <numFmt numFmtId="215" formatCode="#,##0;\(0.0\)"/>
    <numFmt numFmtId="216" formatCode="#,##0;\(#,##0\);\–"/>
    <numFmt numFmtId="217" formatCode="#,##0.00\ &quot;€&quot;"/>
    <numFmt numFmtId="218" formatCode="#,##0.0_);\(#,##0.0\)"/>
    <numFmt numFmtId="219" formatCode="#,##0__;\–#,##0__;0__;@__"/>
    <numFmt numFmtId="220" formatCode="_(* #,##0.00_);_(* \(#,##0.00\);_(* &quot;-&quot;??_);_(@_)"/>
    <numFmt numFmtId="221" formatCode="_(* #,##0_);_(* \(#,##0\);_(* &quot;-&quot;_);_(@_)"/>
    <numFmt numFmtId="222" formatCode="_-* #,##0.00\ [$€]_-;\-* #,##0.00\ [$€]_-;_-* &quot;-&quot;??\ [$€]_-;_-@_-"/>
    <numFmt numFmtId="223" formatCode="#,##0_);\(#,##0.\1\)"/>
    <numFmt numFmtId="224" formatCode="0.##"/>
    <numFmt numFmtId="225" formatCode="dd\-mm\-yy\ hh:mm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4"/>
      <name val="Arial"/>
      <family val="0"/>
    </font>
    <font>
      <sz val="10.5"/>
      <name val="Arial"/>
      <family val="2"/>
    </font>
    <font>
      <sz val="4.25"/>
      <name val="Arial"/>
      <family val="0"/>
    </font>
    <font>
      <sz val="5.5"/>
      <name val="Arial"/>
      <family val="0"/>
    </font>
    <font>
      <sz val="5.25"/>
      <name val="Arial"/>
      <family val="0"/>
    </font>
    <font>
      <sz val="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" fillId="0" borderId="0">
      <alignment/>
      <protection/>
    </xf>
    <xf numFmtId="21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76">
    <xf numFmtId="0" fontId="0" fillId="2" borderId="0" xfId="0" applyAlignment="1">
      <alignment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 quotePrefix="1">
      <alignment/>
    </xf>
    <xf numFmtId="0" fontId="0" fillId="2" borderId="0" xfId="22" applyFont="1" applyFill="1" applyProtection="1">
      <alignment/>
      <protection/>
    </xf>
    <xf numFmtId="0" fontId="0" fillId="2" borderId="0" xfId="22" applyFont="1" applyFill="1">
      <alignment/>
      <protection/>
    </xf>
    <xf numFmtId="188" fontId="0" fillId="2" borderId="0" xfId="22" applyNumberFormat="1" applyFont="1" applyFill="1" applyProtection="1">
      <alignment/>
      <protection/>
    </xf>
    <xf numFmtId="0" fontId="7" fillId="2" borderId="0" xfId="0" applyFont="1" applyAlignment="1">
      <alignment/>
    </xf>
    <xf numFmtId="0" fontId="0" fillId="2" borderId="0" xfId="0" applyBorder="1" applyAlignment="1">
      <alignment/>
    </xf>
    <xf numFmtId="0" fontId="7" fillId="2" borderId="0" xfId="0" applyFont="1" applyBorder="1" applyAlignment="1">
      <alignment/>
    </xf>
    <xf numFmtId="0" fontId="0" fillId="2" borderId="0" xfId="0" applyFont="1" applyAlignment="1">
      <alignment/>
    </xf>
    <xf numFmtId="0" fontId="0" fillId="2" borderId="0" xfId="0" applyFont="1" applyBorder="1" applyAlignment="1">
      <alignment/>
    </xf>
    <xf numFmtId="0" fontId="0" fillId="2" borderId="0" xfId="22" applyFont="1" applyFill="1" applyBorder="1" applyAlignment="1" applyProtection="1">
      <alignment horizontal="left"/>
      <protection/>
    </xf>
    <xf numFmtId="0" fontId="0" fillId="2" borderId="0" xfId="22" applyFont="1" applyFill="1" applyBorder="1" applyProtection="1">
      <alignment/>
      <protection/>
    </xf>
    <xf numFmtId="3" fontId="0" fillId="2" borderId="0" xfId="22" applyNumberFormat="1" applyFont="1" applyFill="1" applyBorder="1" applyAlignment="1" applyProtection="1">
      <alignment horizontal="center"/>
      <protection/>
    </xf>
    <xf numFmtId="0" fontId="6" fillId="2" borderId="0" xfId="0" applyFont="1" applyFill="1" applyAlignment="1">
      <alignment/>
    </xf>
    <xf numFmtId="0" fontId="0" fillId="2" borderId="2" xfId="0" applyFill="1" applyBorder="1" applyAlignment="1">
      <alignment/>
    </xf>
    <xf numFmtId="0" fontId="0" fillId="2" borderId="3" xfId="22" applyFont="1" applyFill="1" applyBorder="1" applyAlignment="1" applyProtection="1">
      <alignment horizontal="left" vertical="center" wrapText="1"/>
      <protection/>
    </xf>
    <xf numFmtId="219" fontId="0" fillId="2" borderId="4" xfId="0" applyNumberFormat="1" applyFont="1" applyFill="1" applyBorder="1" applyAlignment="1" applyProtection="1">
      <alignment horizontal="right"/>
      <protection/>
    </xf>
    <xf numFmtId="219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22" applyFont="1" applyFill="1" applyBorder="1" applyAlignment="1" applyProtection="1">
      <alignment horizontal="left" vertical="center" wrapText="1"/>
      <protection/>
    </xf>
    <xf numFmtId="219" fontId="0" fillId="2" borderId="7" xfId="0" applyNumberFormat="1" applyFont="1" applyFill="1" applyBorder="1" applyAlignment="1" applyProtection="1">
      <alignment horizontal="right"/>
      <protection/>
    </xf>
    <xf numFmtId="219" fontId="0" fillId="2" borderId="8" xfId="0" applyNumberFormat="1" applyFont="1" applyFill="1" applyBorder="1" applyAlignment="1" applyProtection="1">
      <alignment horizontal="right"/>
      <protection/>
    </xf>
    <xf numFmtId="0" fontId="0" fillId="2" borderId="6" xfId="22" applyFont="1" applyFill="1" applyBorder="1" applyAlignment="1" applyProtection="1">
      <alignment horizontal="left"/>
      <protection/>
    </xf>
    <xf numFmtId="0" fontId="0" fillId="2" borderId="9" xfId="22" applyFont="1" applyFill="1" applyBorder="1" applyAlignment="1" applyProtection="1">
      <alignment horizontal="left"/>
      <protection/>
    </xf>
    <xf numFmtId="219" fontId="0" fillId="2" borderId="10" xfId="0" applyNumberFormat="1" applyFont="1" applyFill="1" applyBorder="1" applyAlignment="1" applyProtection="1">
      <alignment horizontal="right"/>
      <protection/>
    </xf>
    <xf numFmtId="219" fontId="0" fillId="2" borderId="11" xfId="0" applyNumberFormat="1" applyFont="1" applyFill="1" applyBorder="1" applyAlignment="1" applyProtection="1">
      <alignment horizontal="right"/>
      <protection/>
    </xf>
    <xf numFmtId="0" fontId="0" fillId="2" borderId="3" xfId="22" applyFont="1" applyFill="1" applyBorder="1" applyAlignment="1" applyProtection="1">
      <alignment horizontal="center" vertical="center" wrapText="1"/>
      <protection/>
    </xf>
    <xf numFmtId="0" fontId="0" fillId="3" borderId="12" xfId="22" applyFont="1" applyFill="1" applyBorder="1" applyAlignment="1" applyProtection="1">
      <alignment horizontal="center" vertical="center" wrapText="1"/>
      <protection/>
    </xf>
    <xf numFmtId="0" fontId="0" fillId="3" borderId="13" xfId="22" applyFont="1" applyFill="1" applyBorder="1" applyAlignment="1" applyProtection="1">
      <alignment horizontal="center" vertical="center" wrapText="1"/>
      <protection/>
    </xf>
    <xf numFmtId="0" fontId="7" fillId="2" borderId="3" xfId="22" applyFont="1" applyFill="1" applyBorder="1" applyProtection="1">
      <alignment/>
      <protection/>
    </xf>
    <xf numFmtId="0" fontId="0" fillId="2" borderId="6" xfId="22" applyFont="1" applyFill="1" applyBorder="1" applyProtection="1">
      <alignment/>
      <protection/>
    </xf>
    <xf numFmtId="0" fontId="7" fillId="2" borderId="6" xfId="22" applyFont="1" applyFill="1" applyBorder="1" applyProtection="1">
      <alignment/>
      <protection/>
    </xf>
    <xf numFmtId="219" fontId="7" fillId="2" borderId="7" xfId="0" applyNumberFormat="1" applyFont="1" applyFill="1" applyBorder="1" applyAlignment="1" applyProtection="1">
      <alignment horizontal="right"/>
      <protection/>
    </xf>
    <xf numFmtId="219" fontId="7" fillId="2" borderId="8" xfId="0" applyNumberFormat="1" applyFont="1" applyFill="1" applyBorder="1" applyAlignment="1" applyProtection="1">
      <alignment horizontal="right"/>
      <protection/>
    </xf>
    <xf numFmtId="0" fontId="7" fillId="2" borderId="9" xfId="22" applyFont="1" applyFill="1" applyBorder="1" applyProtection="1">
      <alignment/>
      <protection/>
    </xf>
    <xf numFmtId="0" fontId="0" fillId="2" borderId="0" xfId="22" applyFont="1" applyFill="1" applyBorder="1" applyAlignment="1">
      <alignment horizontal="left" wrapText="1"/>
      <protection/>
    </xf>
    <xf numFmtId="219" fontId="7" fillId="2" borderId="10" xfId="0" applyNumberFormat="1" applyFont="1" applyFill="1" applyBorder="1" applyAlignment="1" applyProtection="1">
      <alignment horizontal="right"/>
      <protection/>
    </xf>
    <xf numFmtId="219" fontId="7" fillId="2" borderId="11" xfId="0" applyNumberFormat="1" applyFont="1" applyFill="1" applyBorder="1" applyAlignment="1" applyProtection="1">
      <alignment horizontal="right"/>
      <protection/>
    </xf>
    <xf numFmtId="0" fontId="6" fillId="2" borderId="2" xfId="0" applyFont="1" applyFill="1" applyBorder="1" applyAlignment="1">
      <alignment horizontal="center"/>
    </xf>
    <xf numFmtId="0" fontId="0" fillId="2" borderId="3" xfId="22" applyFont="1" applyFill="1" applyBorder="1" applyProtection="1">
      <alignment/>
      <protection/>
    </xf>
    <xf numFmtId="0" fontId="0" fillId="2" borderId="2" xfId="0" applyBorder="1" applyAlignment="1">
      <alignment/>
    </xf>
    <xf numFmtId="0" fontId="0" fillId="2" borderId="3" xfId="0" applyBorder="1" applyAlignment="1">
      <alignment/>
    </xf>
    <xf numFmtId="0" fontId="0" fillId="2" borderId="6" xfId="0" applyBorder="1" applyAlignment="1">
      <alignment/>
    </xf>
    <xf numFmtId="0" fontId="7" fillId="2" borderId="6" xfId="0" applyFont="1" applyBorder="1" applyAlignment="1">
      <alignment/>
    </xf>
    <xf numFmtId="0" fontId="7" fillId="2" borderId="9" xfId="0" applyFont="1" applyBorder="1" applyAlignment="1">
      <alignment/>
    </xf>
    <xf numFmtId="0" fontId="0" fillId="3" borderId="12" xfId="0" applyFill="1" applyBorder="1" applyAlignment="1">
      <alignment horizontal="center" vertical="center" wrapText="1"/>
    </xf>
    <xf numFmtId="0" fontId="0" fillId="2" borderId="6" xfId="0" applyFont="1" applyBorder="1" applyAlignment="1">
      <alignment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2" borderId="17" xfId="22" applyFont="1" applyFill="1" applyBorder="1" applyProtection="1">
      <alignment/>
      <protection/>
    </xf>
    <xf numFmtId="0" fontId="0" fillId="2" borderId="17" xfId="0" applyBorder="1" applyAlignment="1">
      <alignment/>
    </xf>
    <xf numFmtId="0" fontId="0" fillId="3" borderId="14" xfId="22" applyFont="1" applyFill="1" applyBorder="1" applyAlignment="1" applyProtection="1">
      <alignment horizontal="center" vertical="center" wrapText="1"/>
      <protection/>
    </xf>
    <xf numFmtId="0" fontId="0" fillId="3" borderId="3" xfId="22" applyFont="1" applyFill="1" applyBorder="1" applyAlignment="1" applyProtection="1">
      <alignment horizontal="center" vertical="center" wrapText="1"/>
      <protection/>
    </xf>
    <xf numFmtId="0" fontId="0" fillId="3" borderId="9" xfId="22" applyFont="1" applyFill="1" applyBorder="1" applyAlignment="1" applyProtection="1">
      <alignment horizontal="center" vertical="center" wrapText="1"/>
      <protection/>
    </xf>
    <xf numFmtId="0" fontId="0" fillId="3" borderId="4" xfId="22" applyFont="1" applyFill="1" applyBorder="1" applyAlignment="1" applyProtection="1">
      <alignment horizontal="center" vertical="center" wrapText="1"/>
      <protection/>
    </xf>
    <xf numFmtId="0" fontId="0" fillId="3" borderId="10" xfId="22" applyFont="1" applyFill="1" applyBorder="1" applyAlignment="1" applyProtection="1">
      <alignment horizontal="center" vertical="center" wrapText="1"/>
      <protection/>
    </xf>
    <xf numFmtId="0" fontId="0" fillId="3" borderId="5" xfId="22" applyFont="1" applyFill="1" applyBorder="1" applyAlignment="1" applyProtection="1">
      <alignment horizontal="center" vertical="center" wrapText="1"/>
      <protection/>
    </xf>
    <xf numFmtId="0" fontId="0" fillId="3" borderId="11" xfId="22" applyFont="1" applyFill="1" applyBorder="1" applyAlignment="1" applyProtection="1">
      <alignment horizontal="center" vertical="center" wrapText="1"/>
      <protection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 quotePrefix="1">
      <alignment horizontal="center"/>
    </xf>
    <xf numFmtId="0" fontId="0" fillId="3" borderId="18" xfId="22" applyFont="1" applyFill="1" applyBorder="1" applyAlignment="1" applyProtection="1">
      <alignment horizontal="center" vertical="center" wrapText="1"/>
      <protection/>
    </xf>
    <xf numFmtId="0" fontId="0" fillId="3" borderId="19" xfId="22" applyFont="1" applyFill="1" applyBorder="1" applyAlignment="1" applyProtection="1">
      <alignment horizontal="center" vertical="center" wrapText="1"/>
      <protection/>
    </xf>
    <xf numFmtId="0" fontId="0" fillId="3" borderId="20" xfId="22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5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6" fillId="2" borderId="0" xfId="0" applyFont="1" applyAlignment="1">
      <alignment horizontal="center" vertical="center" wrapText="1"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3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 de las licencias expedidas
de caza y pesca</a:t>
            </a:r>
          </a:p>
        </c:rich>
      </c:tx>
      <c:layout>
        <c:manualLayout>
          <c:xMode val="factor"/>
          <c:yMode val="factor"/>
          <c:x val="0.00775"/>
          <c:y val="0.036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225"/>
          <c:y val="0.33775"/>
          <c:w val="0.95675"/>
          <c:h val="0.66225"/>
        </c:manualLayout>
      </c:layout>
      <c:lineChart>
        <c:grouping val="standard"/>
        <c:varyColors val="0"/>
        <c:ser>
          <c:idx val="0"/>
          <c:order val="0"/>
          <c:tx>
            <c:v>Caza</c:v>
          </c:tx>
          <c:spPr>
            <a:ln w="38100">
              <a:solidFill>
                <a:srgbClr val="FFD1D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('19.1'!$A$7:$A$20,'19.1'!$A$22:$A$24)</c:f>
              <c:numCache/>
            </c:numRef>
          </c:cat>
          <c:val>
            <c:numRef>
              <c:f>('19.1'!$B$7:$B$20,'19.1'!$B$22:$B$24)</c:f>
              <c:numCache/>
            </c:numRef>
          </c:val>
          <c:smooth val="0"/>
        </c:ser>
        <c:ser>
          <c:idx val="1"/>
          <c:order val="1"/>
          <c:tx>
            <c:v>Pesca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('19.1'!$C$7:$C$20,'19.1'!$C$22:$C$24)</c:f>
              <c:numCache/>
            </c:numRef>
          </c:val>
          <c:smooth val="0"/>
        </c:ser>
        <c:axId val="20983494"/>
        <c:axId val="54633719"/>
      </c:lineChart>
      <c:catAx>
        <c:axId val="20983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633719"/>
        <c:crosses val="autoZero"/>
        <c:auto val="1"/>
        <c:lblOffset val="100"/>
        <c:tickLblSkip val="2"/>
        <c:noMultiLvlLbl val="0"/>
      </c:catAx>
      <c:valAx>
        <c:axId val="546337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983494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8825"/>
          <c:y val="0.261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Peso de capturas de especies cinegéticas. Año 2006 (kg)</a:t>
            </a:r>
          </a:p>
        </c:rich>
      </c:tx>
      <c:layout>
        <c:manualLayout>
          <c:xMode val="factor"/>
          <c:yMode val="factor"/>
          <c:x val="-0.002"/>
          <c:y val="0.0257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.07775"/>
          <c:y val="0.34925"/>
          <c:w val="0.84925"/>
          <c:h val="0.65075"/>
        </c:manualLayout>
      </c:layout>
      <c:bar3DChart>
        <c:barDir val="col"/>
        <c:grouping val="clustered"/>
        <c:varyColors val="0"/>
        <c:ser>
          <c:idx val="0"/>
          <c:order val="0"/>
          <c:tx>
            <c:v>Cazar</c:v>
          </c:tx>
          <c:spPr>
            <a:pattFill prst="weave">
              <a:fgClr>
                <a:srgbClr val="00FF00"/>
              </a:fgClr>
              <a:bgClr>
                <a:srgbClr val="0080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('19.3'!$A$8,'19.3'!$A$21,'19.3'!$A$28)</c:f>
              <c:strCache/>
            </c:strRef>
          </c:cat>
          <c:val>
            <c:numRef>
              <c:f>('19.3'!$B$19,'19.3'!$B$26,'19.3'!$B$39)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cylinder"/>
        </c:ser>
        <c:gapWidth val="50"/>
        <c:gapDepth val="90"/>
        <c:shape val="cylinder"/>
        <c:axId val="21941424"/>
        <c:axId val="63255089"/>
      </c:bar3DChart>
      <c:catAx>
        <c:axId val="219414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255089"/>
        <c:crosses val="autoZero"/>
        <c:auto val="1"/>
        <c:lblOffset val="100"/>
        <c:noMultiLvlLbl val="0"/>
      </c:catAx>
      <c:valAx>
        <c:axId val="6325508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94142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Valor de capturas de especies cinegéticas.
Año 2006 (euros)</a:t>
            </a:r>
          </a:p>
        </c:rich>
      </c:tx>
      <c:layout>
        <c:manualLayout>
          <c:xMode val="factor"/>
          <c:yMode val="factor"/>
          <c:x val="-0.009"/>
          <c:y val="0.0247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.0895"/>
          <c:y val="0.38425"/>
          <c:w val="0.87425"/>
          <c:h val="0.61575"/>
        </c:manualLayout>
      </c:layout>
      <c:bar3DChart>
        <c:barDir val="col"/>
        <c:grouping val="clustered"/>
        <c:varyColors val="0"/>
        <c:ser>
          <c:idx val="0"/>
          <c:order val="0"/>
          <c:tx>
            <c:v>Cazar</c:v>
          </c:tx>
          <c:spPr>
            <a:pattFill prst="weave">
              <a:fgClr>
                <a:srgbClr val="808000"/>
              </a:fgClr>
              <a:bgClr>
                <a:srgbClr val="99CC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('19.3'!$A$8,'19.3'!$A$21,'19.3'!$A$28)</c:f>
              <c:strCache/>
            </c:strRef>
          </c:cat>
          <c:val>
            <c:numRef>
              <c:f>('19.3'!$E$19,'19.3'!$E$26,'19.3'!$E$39)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cylinder"/>
        </c:ser>
        <c:gapWidth val="50"/>
        <c:gapDepth val="90"/>
        <c:shape val="cylinder"/>
        <c:axId val="32424890"/>
        <c:axId val="23388555"/>
      </c:bar3DChart>
      <c:catAx>
        <c:axId val="324248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388555"/>
        <c:crosses val="autoZero"/>
        <c:auto val="1"/>
        <c:lblOffset val="100"/>
        <c:noMultiLvlLbl val="0"/>
      </c:catAx>
      <c:valAx>
        <c:axId val="2338855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42489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Peso de capturas de especies piscícolas. Año 2006 (kilogramos)</a:t>
            </a:r>
          </a:p>
        </c:rich>
      </c:tx>
      <c:layout>
        <c:manualLayout>
          <c:xMode val="factor"/>
          <c:yMode val="factor"/>
          <c:x val="-0.03025"/>
          <c:y val="0.017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01925"/>
          <c:w val="0.8985"/>
          <c:h val="0.9775"/>
        </c:manualLayout>
      </c:layout>
      <c:bar3DChart>
        <c:barDir val="bar"/>
        <c:grouping val="clustered"/>
        <c:varyColors val="0"/>
        <c:ser>
          <c:idx val="1"/>
          <c:order val="0"/>
          <c:tx>
            <c:v>repoblacion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'19.4'!$A$7:$A$15</c:f>
              <c:strCache/>
            </c:strRef>
          </c:cat>
          <c:val>
            <c:numRef>
              <c:f>'19.4'!$B$7:$B$15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cylinder"/>
        </c:ser>
        <c:gapWidth val="70"/>
        <c:shape val="cylinder"/>
        <c:axId val="9170404"/>
        <c:axId val="15424773"/>
      </c:bar3DChart>
      <c:catAx>
        <c:axId val="917040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424773"/>
        <c:crosses val="autoZero"/>
        <c:auto val="0"/>
        <c:lblOffset val="100"/>
        <c:tickLblSkip val="1"/>
        <c:noMultiLvlLbl val="0"/>
      </c:catAx>
      <c:valAx>
        <c:axId val="15424773"/>
        <c:scaling>
          <c:orientation val="minMax"/>
        </c:scaling>
        <c:axPos val="t"/>
        <c:delete val="1"/>
        <c:majorTickMark val="out"/>
        <c:minorTickMark val="none"/>
        <c:tickLblPos val="nextTo"/>
        <c:crossAx val="917040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Valor de las capturas de especies piscícolas. Año 2006 (euros)</a:t>
            </a:r>
          </a:p>
        </c:rich>
      </c:tx>
      <c:layout>
        <c:manualLayout>
          <c:xMode val="factor"/>
          <c:yMode val="factor"/>
          <c:x val="-0.03025"/>
          <c:y val="0.017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52"/>
          <c:y val="0.19275"/>
          <c:w val="0.896"/>
          <c:h val="0.77575"/>
        </c:manualLayout>
      </c:layout>
      <c:bar3DChart>
        <c:barDir val="bar"/>
        <c:grouping val="clustered"/>
        <c:varyColors val="0"/>
        <c:ser>
          <c:idx val="1"/>
          <c:order val="0"/>
          <c:tx>
            <c:v>repoblacion</c:v>
          </c:tx>
          <c:spPr>
            <a:solidFill>
              <a:srgbClr val="C3FFAB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'19.4'!$A$10:$A$15</c:f>
              <c:strCache/>
            </c:strRef>
          </c:cat>
          <c:val>
            <c:numRef>
              <c:f>'19.4'!$E$9:$E$15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cylinder"/>
        </c:ser>
        <c:gapWidth val="70"/>
        <c:shape val="cylinder"/>
        <c:axId val="4605230"/>
        <c:axId val="41447071"/>
      </c:bar3DChart>
      <c:catAx>
        <c:axId val="460523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1447071"/>
        <c:crosses val="autoZero"/>
        <c:auto val="0"/>
        <c:lblOffset val="100"/>
        <c:tickLblSkip val="1"/>
        <c:noMultiLvlLbl val="0"/>
      </c:catAx>
      <c:valAx>
        <c:axId val="41447071"/>
        <c:scaling>
          <c:orientation val="minMax"/>
        </c:scaling>
        <c:axPos val="t"/>
        <c:delete val="1"/>
        <c:majorTickMark val="out"/>
        <c:minorTickMark val="none"/>
        <c:tickLblPos val="nextTo"/>
        <c:crossAx val="460523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Número de sueltas de especies cinegéticas. Año 2006</a:t>
            </a:r>
          </a:p>
        </c:rich>
      </c:tx>
      <c:layout>
        <c:manualLayout>
          <c:xMode val="factor"/>
          <c:yMode val="factor"/>
          <c:x val="-0.03025"/>
          <c:y val="0.017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71"/>
          <c:w val="0.89575"/>
          <c:h val="0.77875"/>
        </c:manualLayout>
      </c:layout>
      <c:bar3DChart>
        <c:barDir val="bar"/>
        <c:grouping val="clustered"/>
        <c:varyColors val="0"/>
        <c:ser>
          <c:idx val="1"/>
          <c:order val="0"/>
          <c:tx>
            <c:v>repoblacion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'19.5'!$A$7:$A$16</c:f>
              <c:strCache/>
            </c:strRef>
          </c:cat>
          <c:val>
            <c:numRef>
              <c:f>'19.5'!$F$7:$F$16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cylinder"/>
        </c:ser>
        <c:gapWidth val="70"/>
        <c:shape val="cylinder"/>
        <c:axId val="37479320"/>
        <c:axId val="1769561"/>
      </c:bar3DChart>
      <c:catAx>
        <c:axId val="3747932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69561"/>
        <c:crosses val="autoZero"/>
        <c:auto val="0"/>
        <c:lblOffset val="100"/>
        <c:tickLblSkip val="1"/>
        <c:noMultiLvlLbl val="0"/>
      </c:catAx>
      <c:valAx>
        <c:axId val="1769561"/>
        <c:scaling>
          <c:orientation val="minMax"/>
        </c:scaling>
        <c:axPos val="t"/>
        <c:delete val="1"/>
        <c:majorTickMark val="out"/>
        <c:minorTickMark val="none"/>
        <c:tickLblPos val="nextTo"/>
        <c:crossAx val="3747932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Número de sueltas de especies piscícolas. Año 2006</a:t>
            </a:r>
          </a:p>
        </c:rich>
      </c:tx>
      <c:layout>
        <c:manualLayout>
          <c:xMode val="factor"/>
          <c:yMode val="factor"/>
          <c:x val="-0.03025"/>
          <c:y val="0.017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4"/>
          <c:y val="0.16425"/>
          <c:w val="0.9025"/>
          <c:h val="0.811"/>
        </c:manualLayout>
      </c:layout>
      <c:bar3DChart>
        <c:barDir val="bar"/>
        <c:grouping val="clustered"/>
        <c:varyColors val="0"/>
        <c:ser>
          <c:idx val="1"/>
          <c:order val="0"/>
          <c:tx>
            <c:v>repoblacion</c:v>
          </c:tx>
          <c:spPr>
            <a:solidFill>
              <a:srgbClr val="00FF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'19.5'!$A$19:$A$28</c:f>
              <c:strCache/>
            </c:strRef>
          </c:cat>
          <c:val>
            <c:numRef>
              <c:f>'19.5'!$F$19:$F$28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cylinder"/>
        </c:ser>
        <c:gapWidth val="70"/>
        <c:shape val="cylinder"/>
        <c:axId val="15926050"/>
        <c:axId val="9116723"/>
      </c:bar3DChart>
      <c:catAx>
        <c:axId val="1592605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116723"/>
        <c:crosses val="autoZero"/>
        <c:auto val="0"/>
        <c:lblOffset val="100"/>
        <c:tickLblSkip val="1"/>
        <c:noMultiLvlLbl val="0"/>
      </c:catAx>
      <c:valAx>
        <c:axId val="9116723"/>
        <c:scaling>
          <c:orientation val="minMax"/>
        </c:scaling>
        <c:axPos val="t"/>
        <c:delete val="1"/>
        <c:majorTickMark val="out"/>
        <c:minorTickMark val="none"/>
        <c:tickLblPos val="nextTo"/>
        <c:crossAx val="1592605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Peso de producción  en granjas.
Año 2006 (kg)</a:t>
            </a:r>
          </a:p>
        </c:rich>
      </c:tx>
      <c:layout>
        <c:manualLayout>
          <c:xMode val="factor"/>
          <c:yMode val="factor"/>
          <c:x val="-0.002"/>
          <c:y val="0.0257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.06775"/>
          <c:y val="0.38225"/>
          <c:w val="0.8675"/>
          <c:h val="0.61775"/>
        </c:manualLayout>
      </c:layout>
      <c:bar3DChart>
        <c:barDir val="col"/>
        <c:grouping val="clustered"/>
        <c:varyColors val="0"/>
        <c:ser>
          <c:idx val="0"/>
          <c:order val="0"/>
          <c:tx>
            <c:v>Cazar</c:v>
          </c:tx>
          <c:spPr>
            <a:pattFill prst="weave">
              <a:fgClr>
                <a:srgbClr val="00FF00"/>
              </a:fgClr>
              <a:bgClr>
                <a:srgbClr val="0080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Lit>
              <c:ptCount val="4"/>
              <c:pt idx="0">
                <c:v>Cinegética Caza mayor</c:v>
              </c:pt>
              <c:pt idx="1">
                <c:v>Cinegética Caza menor</c:v>
              </c:pt>
              <c:pt idx="2">
                <c:v>Cinegética Caza volátil</c:v>
              </c:pt>
              <c:pt idx="3">
                <c:v>Piscícola</c:v>
              </c:pt>
            </c:strLit>
          </c:cat>
          <c:val>
            <c:numRef>
              <c:f>('19.6'!$C$13,'19.6'!$C$16,'19.6'!$C$20,'19.6'!$C$30)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cylinder"/>
        </c:ser>
        <c:gapWidth val="50"/>
        <c:gapDepth val="90"/>
        <c:shape val="cylinder"/>
        <c:axId val="14941644"/>
        <c:axId val="257069"/>
      </c:bar3DChart>
      <c:catAx>
        <c:axId val="149416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7069"/>
        <c:crosses val="autoZero"/>
        <c:auto val="1"/>
        <c:lblOffset val="100"/>
        <c:noMultiLvlLbl val="0"/>
      </c:catAx>
      <c:valAx>
        <c:axId val="25706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94164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Valor de la producción en granjas. Año 2006 (euros)</a:t>
            </a:r>
          </a:p>
        </c:rich>
      </c:tx>
      <c:layout>
        <c:manualLayout>
          <c:xMode val="factor"/>
          <c:yMode val="factor"/>
          <c:x val="-0.009"/>
          <c:y val="0.0247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.08625"/>
          <c:y val="0.47525"/>
          <c:w val="0.8795"/>
          <c:h val="0.52475"/>
        </c:manualLayout>
      </c:layout>
      <c:bar3DChart>
        <c:barDir val="col"/>
        <c:grouping val="clustered"/>
        <c:varyColors val="0"/>
        <c:ser>
          <c:idx val="0"/>
          <c:order val="0"/>
          <c:tx>
            <c:v>Cazar</c:v>
          </c:tx>
          <c:spPr>
            <a:pattFill prst="weave">
              <a:fgClr>
                <a:srgbClr val="808000"/>
              </a:fgClr>
              <a:bgClr>
                <a:srgbClr val="99CC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Lit>
              <c:ptCount val="4"/>
              <c:pt idx="0">
                <c:v>Cinegética Caza mayor</c:v>
              </c:pt>
              <c:pt idx="1">
                <c:v>Cinegética Caza menor</c:v>
              </c:pt>
              <c:pt idx="2">
                <c:v>Cinegética Caza volátil</c:v>
              </c:pt>
              <c:pt idx="3">
                <c:v>Piscícola</c:v>
              </c:pt>
            </c:strLit>
          </c:cat>
          <c:val>
            <c:numRef>
              <c:f>('19.6'!$D$13,'19.6'!$D$16,'19.6'!$D$20,'19.6'!$D$30)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cylinder"/>
        </c:ser>
        <c:gapWidth val="50"/>
        <c:gapDepth val="90"/>
        <c:shape val="cylinder"/>
        <c:axId val="2313622"/>
        <c:axId val="20822599"/>
      </c:bar3DChart>
      <c:catAx>
        <c:axId val="23136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822599"/>
        <c:crosses val="autoZero"/>
        <c:auto val="1"/>
        <c:lblOffset val="100"/>
        <c:noMultiLvlLbl val="0"/>
      </c:catAx>
      <c:valAx>
        <c:axId val="2082259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1362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25</xdr:row>
      <xdr:rowOff>142875</xdr:rowOff>
    </xdr:from>
    <xdr:to>
      <xdr:col>2</xdr:col>
      <xdr:colOff>1933575</xdr:colOff>
      <xdr:row>43</xdr:row>
      <xdr:rowOff>28575</xdr:rowOff>
    </xdr:to>
    <xdr:graphicFrame>
      <xdr:nvGraphicFramePr>
        <xdr:cNvPr id="1" name="Chart 1"/>
        <xdr:cNvGraphicFramePr/>
      </xdr:nvGraphicFramePr>
      <xdr:xfrm>
        <a:off x="161925" y="4333875"/>
        <a:ext cx="53340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43</xdr:row>
      <xdr:rowOff>142875</xdr:rowOff>
    </xdr:from>
    <xdr:to>
      <xdr:col>2</xdr:col>
      <xdr:colOff>152400</xdr:colOff>
      <xdr:row>66</xdr:row>
      <xdr:rowOff>28575</xdr:rowOff>
    </xdr:to>
    <xdr:graphicFrame>
      <xdr:nvGraphicFramePr>
        <xdr:cNvPr id="1" name="Chart 1"/>
        <xdr:cNvGraphicFramePr/>
      </xdr:nvGraphicFramePr>
      <xdr:xfrm>
        <a:off x="142875" y="7439025"/>
        <a:ext cx="317182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352425</xdr:colOff>
      <xdr:row>43</xdr:row>
      <xdr:rowOff>152400</xdr:rowOff>
    </xdr:from>
    <xdr:to>
      <xdr:col>5</xdr:col>
      <xdr:colOff>771525</xdr:colOff>
      <xdr:row>66</xdr:row>
      <xdr:rowOff>19050</xdr:rowOff>
    </xdr:to>
    <xdr:graphicFrame>
      <xdr:nvGraphicFramePr>
        <xdr:cNvPr id="2" name="Chart 2"/>
        <xdr:cNvGraphicFramePr/>
      </xdr:nvGraphicFramePr>
      <xdr:xfrm>
        <a:off x="3514725" y="7448550"/>
        <a:ext cx="340042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17</xdr:row>
      <xdr:rowOff>76200</xdr:rowOff>
    </xdr:from>
    <xdr:to>
      <xdr:col>5</xdr:col>
      <xdr:colOff>723900</xdr:colOff>
      <xdr:row>38</xdr:row>
      <xdr:rowOff>104775</xdr:rowOff>
    </xdr:to>
    <xdr:graphicFrame>
      <xdr:nvGraphicFramePr>
        <xdr:cNvPr id="1" name="Chart 1"/>
        <xdr:cNvGraphicFramePr/>
      </xdr:nvGraphicFramePr>
      <xdr:xfrm>
        <a:off x="685800" y="3190875"/>
        <a:ext cx="823912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647700</xdr:colOff>
      <xdr:row>40</xdr:row>
      <xdr:rowOff>19050</xdr:rowOff>
    </xdr:from>
    <xdr:to>
      <xdr:col>5</xdr:col>
      <xdr:colOff>685800</xdr:colOff>
      <xdr:row>53</xdr:row>
      <xdr:rowOff>142875</xdr:rowOff>
    </xdr:to>
    <xdr:graphicFrame>
      <xdr:nvGraphicFramePr>
        <xdr:cNvPr id="2" name="Chart 2"/>
        <xdr:cNvGraphicFramePr/>
      </xdr:nvGraphicFramePr>
      <xdr:xfrm>
        <a:off x="647700" y="6858000"/>
        <a:ext cx="823912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30</xdr:row>
      <xdr:rowOff>66675</xdr:rowOff>
    </xdr:from>
    <xdr:to>
      <xdr:col>5</xdr:col>
      <xdr:colOff>676275</xdr:colOff>
      <xdr:row>48</xdr:row>
      <xdr:rowOff>104775</xdr:rowOff>
    </xdr:to>
    <xdr:graphicFrame>
      <xdr:nvGraphicFramePr>
        <xdr:cNvPr id="1" name="Chart 2"/>
        <xdr:cNvGraphicFramePr/>
      </xdr:nvGraphicFramePr>
      <xdr:xfrm>
        <a:off x="180975" y="5048250"/>
        <a:ext cx="735330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50</xdr:row>
      <xdr:rowOff>38100</xdr:rowOff>
    </xdr:from>
    <xdr:to>
      <xdr:col>5</xdr:col>
      <xdr:colOff>695325</xdr:colOff>
      <xdr:row>70</xdr:row>
      <xdr:rowOff>66675</xdr:rowOff>
    </xdr:to>
    <xdr:graphicFrame>
      <xdr:nvGraphicFramePr>
        <xdr:cNvPr id="2" name="Chart 3"/>
        <xdr:cNvGraphicFramePr/>
      </xdr:nvGraphicFramePr>
      <xdr:xfrm>
        <a:off x="180975" y="8258175"/>
        <a:ext cx="7372350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1247775</xdr:colOff>
      <xdr:row>31</xdr:row>
      <xdr:rowOff>104775</xdr:rowOff>
    </xdr:from>
    <xdr:to>
      <xdr:col>3</xdr:col>
      <xdr:colOff>638175</xdr:colOff>
      <xdr:row>49</xdr:row>
      <xdr:rowOff>47625</xdr:rowOff>
    </xdr:to>
    <xdr:graphicFrame>
      <xdr:nvGraphicFramePr>
        <xdr:cNvPr id="1" name="Chart 1"/>
        <xdr:cNvGraphicFramePr/>
      </xdr:nvGraphicFramePr>
      <xdr:xfrm>
        <a:off x="1247775" y="5695950"/>
        <a:ext cx="41814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1219200</xdr:colOff>
      <xdr:row>50</xdr:row>
      <xdr:rowOff>152400</xdr:rowOff>
    </xdr:from>
    <xdr:to>
      <xdr:col>3</xdr:col>
      <xdr:colOff>638175</xdr:colOff>
      <xdr:row>68</xdr:row>
      <xdr:rowOff>104775</xdr:rowOff>
    </xdr:to>
    <xdr:graphicFrame>
      <xdr:nvGraphicFramePr>
        <xdr:cNvPr id="2" name="Chart 2"/>
        <xdr:cNvGraphicFramePr/>
      </xdr:nvGraphicFramePr>
      <xdr:xfrm>
        <a:off x="1219200" y="8820150"/>
        <a:ext cx="421005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Documents%20and%20Settings\nalb\Escritorio\Anuario\ANUARIO\ANUA98\ANUA98\A98cap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elaboraanu2005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elaboraanu2005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0"/>
  <dimension ref="A1:M25"/>
  <sheetViews>
    <sheetView tabSelected="1" zoomScale="75" zoomScaleNormal="75" workbookViewId="0" topLeftCell="A1">
      <selection activeCell="A1" sqref="A1:C1"/>
    </sheetView>
  </sheetViews>
  <sheetFormatPr defaultColWidth="11.421875" defaultRowHeight="12.75"/>
  <cols>
    <col min="1" max="1" width="22.7109375" style="2" customWidth="1"/>
    <col min="2" max="2" width="30.7109375" style="2" customWidth="1"/>
    <col min="3" max="3" width="30.57421875" style="2" customWidth="1"/>
    <col min="4" max="16384" width="11.421875" style="2" customWidth="1"/>
  </cols>
  <sheetData>
    <row r="1" spans="1:8" ht="18">
      <c r="A1" s="60" t="s">
        <v>70</v>
      </c>
      <c r="B1" s="60"/>
      <c r="C1" s="60"/>
      <c r="D1" s="1"/>
      <c r="E1" s="1"/>
      <c r="F1" s="1"/>
      <c r="G1" s="1"/>
      <c r="H1" s="1"/>
    </row>
    <row r="3" spans="1:9" ht="15">
      <c r="A3" s="61" t="s">
        <v>131</v>
      </c>
      <c r="B3" s="61"/>
      <c r="C3" s="61"/>
      <c r="D3" s="15"/>
      <c r="E3" s="3"/>
      <c r="F3" s="3"/>
      <c r="G3" s="3"/>
      <c r="H3" s="3"/>
      <c r="I3" s="3"/>
    </row>
    <row r="4" spans="1:3" ht="13.5" thickBot="1">
      <c r="A4" s="16"/>
      <c r="B4" s="16"/>
      <c r="C4" s="16"/>
    </row>
    <row r="5" spans="1:9" s="5" customFormat="1" ht="12.75" customHeight="1">
      <c r="A5" s="54" t="s">
        <v>53</v>
      </c>
      <c r="B5" s="56" t="s">
        <v>54</v>
      </c>
      <c r="C5" s="58" t="s">
        <v>55</v>
      </c>
      <c r="D5" s="4"/>
      <c r="E5" s="4"/>
      <c r="F5" s="4"/>
      <c r="G5" s="4"/>
      <c r="H5" s="4"/>
      <c r="I5" s="4"/>
    </row>
    <row r="6" spans="1:9" s="5" customFormat="1" ht="15.75" customHeight="1" thickBot="1">
      <c r="A6" s="55"/>
      <c r="B6" s="57"/>
      <c r="C6" s="59"/>
      <c r="D6" s="4"/>
      <c r="E6" s="4"/>
      <c r="F6" s="4"/>
      <c r="G6" s="4"/>
      <c r="H6" s="4"/>
      <c r="I6" s="4"/>
    </row>
    <row r="7" spans="1:9" s="5" customFormat="1" ht="12.75" customHeight="1">
      <c r="A7" s="17">
        <v>1990</v>
      </c>
      <c r="B7" s="18">
        <v>1443514</v>
      </c>
      <c r="C7" s="19">
        <v>851053</v>
      </c>
      <c r="D7" s="4"/>
      <c r="E7" s="4"/>
      <c r="F7" s="4"/>
      <c r="G7" s="4"/>
      <c r="H7" s="4"/>
      <c r="I7" s="4"/>
    </row>
    <row r="8" spans="1:9" s="5" customFormat="1" ht="12.75" customHeight="1">
      <c r="A8" s="20">
        <v>1991</v>
      </c>
      <c r="B8" s="21">
        <v>1440562</v>
      </c>
      <c r="C8" s="22">
        <v>903160</v>
      </c>
      <c r="D8" s="4"/>
      <c r="E8" s="4"/>
      <c r="F8" s="4"/>
      <c r="G8" s="4"/>
      <c r="H8" s="4"/>
      <c r="I8" s="4"/>
    </row>
    <row r="9" spans="1:9" s="5" customFormat="1" ht="12.75" customHeight="1">
      <c r="A9" s="20">
        <v>1992</v>
      </c>
      <c r="B9" s="21">
        <v>1356553</v>
      </c>
      <c r="C9" s="22">
        <v>844299</v>
      </c>
      <c r="D9" s="4"/>
      <c r="E9" s="4"/>
      <c r="F9" s="4"/>
      <c r="G9" s="4"/>
      <c r="H9" s="4"/>
      <c r="I9" s="4"/>
    </row>
    <row r="10" spans="1:9" s="5" customFormat="1" ht="12.75" customHeight="1">
      <c r="A10" s="20">
        <v>1993</v>
      </c>
      <c r="B10" s="21">
        <v>1332252</v>
      </c>
      <c r="C10" s="22">
        <v>799990</v>
      </c>
      <c r="D10" s="4"/>
      <c r="E10" s="4"/>
      <c r="F10" s="4"/>
      <c r="G10" s="4"/>
      <c r="H10" s="4"/>
      <c r="I10" s="4"/>
    </row>
    <row r="11" spans="1:9" s="5" customFormat="1" ht="12.75" customHeight="1">
      <c r="A11" s="20">
        <v>1994</v>
      </c>
      <c r="B11" s="21">
        <v>1342603</v>
      </c>
      <c r="C11" s="22">
        <v>834085</v>
      </c>
      <c r="D11" s="4"/>
      <c r="E11" s="4"/>
      <c r="F11" s="4"/>
      <c r="G11" s="4"/>
      <c r="H11" s="4"/>
      <c r="I11" s="4"/>
    </row>
    <row r="12" spans="1:9" s="5" customFormat="1" ht="12.75" customHeight="1">
      <c r="A12" s="20">
        <v>1995</v>
      </c>
      <c r="B12" s="21">
        <v>1320315</v>
      </c>
      <c r="C12" s="22">
        <v>820252</v>
      </c>
      <c r="D12" s="4"/>
      <c r="E12" s="13"/>
      <c r="F12" s="13"/>
      <c r="G12" s="13"/>
      <c r="H12" s="13"/>
      <c r="I12" s="4"/>
    </row>
    <row r="13" spans="1:9" s="5" customFormat="1" ht="12.75" customHeight="1">
      <c r="A13" s="20">
        <v>1996</v>
      </c>
      <c r="B13" s="21">
        <v>1298860</v>
      </c>
      <c r="C13" s="22">
        <v>878282</v>
      </c>
      <c r="D13" s="4"/>
      <c r="E13" s="13"/>
      <c r="F13" s="13"/>
      <c r="G13" s="13"/>
      <c r="H13" s="13"/>
      <c r="I13" s="4"/>
    </row>
    <row r="14" spans="1:9" s="5" customFormat="1" ht="12.75" customHeight="1">
      <c r="A14" s="20">
        <v>1997</v>
      </c>
      <c r="B14" s="21">
        <v>1268057</v>
      </c>
      <c r="C14" s="22">
        <v>837092</v>
      </c>
      <c r="D14" s="4"/>
      <c r="E14" s="13"/>
      <c r="F14" s="13"/>
      <c r="G14" s="13"/>
      <c r="H14" s="13"/>
      <c r="I14" s="4"/>
    </row>
    <row r="15" spans="1:9" s="5" customFormat="1" ht="12.75" customHeight="1">
      <c r="A15" s="20">
        <v>1998</v>
      </c>
      <c r="B15" s="21">
        <v>1253105</v>
      </c>
      <c r="C15" s="22">
        <v>829083</v>
      </c>
      <c r="D15" s="4"/>
      <c r="E15" s="12"/>
      <c r="F15" s="14"/>
      <c r="G15" s="14"/>
      <c r="H15" s="13"/>
      <c r="I15" s="4"/>
    </row>
    <row r="16" spans="1:9" s="5" customFormat="1" ht="12.75" customHeight="1">
      <c r="A16" s="20">
        <v>1999</v>
      </c>
      <c r="B16" s="21">
        <v>1200951</v>
      </c>
      <c r="C16" s="22">
        <v>834680</v>
      </c>
      <c r="D16" s="4"/>
      <c r="E16" s="12"/>
      <c r="F16" s="14"/>
      <c r="G16" s="14"/>
      <c r="H16" s="13"/>
      <c r="I16" s="4"/>
    </row>
    <row r="17" spans="1:9" s="5" customFormat="1" ht="12.75" customHeight="1">
      <c r="A17" s="20">
        <v>2000</v>
      </c>
      <c r="B17" s="21">
        <v>1200875</v>
      </c>
      <c r="C17" s="22">
        <v>856450</v>
      </c>
      <c r="D17" s="4"/>
      <c r="E17" s="13"/>
      <c r="F17" s="13"/>
      <c r="G17" s="13"/>
      <c r="H17" s="13"/>
      <c r="I17" s="4"/>
    </row>
    <row r="18" spans="1:9" s="5" customFormat="1" ht="12.75" customHeight="1">
      <c r="A18" s="20">
        <v>2001</v>
      </c>
      <c r="B18" s="21">
        <v>1099856</v>
      </c>
      <c r="C18" s="22">
        <v>825020</v>
      </c>
      <c r="D18" s="4"/>
      <c r="E18" s="13"/>
      <c r="F18" s="13"/>
      <c r="G18" s="13"/>
      <c r="H18" s="13"/>
      <c r="I18" s="4"/>
    </row>
    <row r="19" spans="1:9" s="5" customFormat="1" ht="12.75" customHeight="1">
      <c r="A19" s="20">
        <v>2002</v>
      </c>
      <c r="B19" s="21">
        <v>1036340</v>
      </c>
      <c r="C19" s="22">
        <v>724800</v>
      </c>
      <c r="D19" s="4"/>
      <c r="E19" s="13"/>
      <c r="F19" s="13"/>
      <c r="G19" s="13"/>
      <c r="H19" s="13"/>
      <c r="I19" s="4"/>
    </row>
    <row r="20" spans="1:9" s="5" customFormat="1" ht="12.75" customHeight="1">
      <c r="A20" s="20">
        <v>2003</v>
      </c>
      <c r="B20" s="21">
        <v>1157969</v>
      </c>
      <c r="C20" s="22">
        <v>667655</v>
      </c>
      <c r="D20" s="4"/>
      <c r="E20" s="4"/>
      <c r="F20" s="4"/>
      <c r="G20" s="4"/>
      <c r="H20" s="4"/>
      <c r="I20" s="4"/>
    </row>
    <row r="21" spans="1:9" s="5" customFormat="1" ht="12.75" customHeight="1">
      <c r="A21" s="20">
        <v>2004</v>
      </c>
      <c r="B21" s="21" t="s">
        <v>8</v>
      </c>
      <c r="C21" s="22" t="s">
        <v>8</v>
      </c>
      <c r="D21" s="4"/>
      <c r="E21" s="4"/>
      <c r="F21" s="4"/>
      <c r="G21" s="4"/>
      <c r="H21" s="4"/>
      <c r="I21" s="4"/>
    </row>
    <row r="22" spans="1:13" s="5" customFormat="1" ht="12.75" customHeight="1">
      <c r="A22" s="23">
        <v>2005</v>
      </c>
      <c r="B22" s="21">
        <v>1069804</v>
      </c>
      <c r="C22" s="22">
        <v>699078</v>
      </c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s="5" customFormat="1" ht="12.75" customHeight="1">
      <c r="A23" s="23">
        <v>2006</v>
      </c>
      <c r="B23" s="21">
        <v>924524</v>
      </c>
      <c r="C23" s="22">
        <v>430382</v>
      </c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s="5" customFormat="1" ht="12.75" customHeight="1" thickBot="1">
      <c r="A24" s="24">
        <v>2007</v>
      </c>
      <c r="B24" s="25">
        <v>898036</v>
      </c>
      <c r="C24" s="26">
        <v>646394</v>
      </c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4:13" s="5" customFormat="1" ht="12.75" customHeight="1">
      <c r="D25" s="6"/>
      <c r="E25" s="6"/>
      <c r="F25" s="6"/>
      <c r="G25" s="6"/>
      <c r="H25" s="6"/>
      <c r="I25" s="6"/>
      <c r="J25" s="6"/>
      <c r="K25" s="6"/>
      <c r="L25" s="6"/>
      <c r="M25" s="6"/>
    </row>
  </sheetData>
  <mergeCells count="5">
    <mergeCell ref="A5:A6"/>
    <mergeCell ref="B5:B6"/>
    <mergeCell ref="C5:C6"/>
    <mergeCell ref="A1:C1"/>
    <mergeCell ref="A3:C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2"/>
  <dimension ref="A1:O11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23.28125" style="2" customWidth="1"/>
    <col min="2" max="5" width="19.57421875" style="2" customWidth="1"/>
    <col min="6" max="16384" width="11.421875" style="2" customWidth="1"/>
  </cols>
  <sheetData>
    <row r="1" spans="1:10" ht="18">
      <c r="A1" s="60" t="s">
        <v>70</v>
      </c>
      <c r="B1" s="60"/>
      <c r="C1" s="60"/>
      <c r="D1" s="60"/>
      <c r="E1" s="60"/>
      <c r="F1" s="1"/>
      <c r="G1" s="1"/>
      <c r="H1" s="1"/>
      <c r="I1" s="1"/>
      <c r="J1" s="1"/>
    </row>
    <row r="3" spans="1:11" ht="15">
      <c r="A3" s="61" t="s">
        <v>132</v>
      </c>
      <c r="B3" s="62"/>
      <c r="C3" s="62"/>
      <c r="D3" s="62"/>
      <c r="E3" s="62"/>
      <c r="F3" s="3"/>
      <c r="G3" s="3"/>
      <c r="H3" s="3"/>
      <c r="I3" s="3"/>
      <c r="J3" s="3"/>
      <c r="K3" s="3"/>
    </row>
    <row r="4" spans="1:5" ht="13.5" thickBot="1">
      <c r="A4" s="16"/>
      <c r="B4" s="16"/>
      <c r="C4" s="16"/>
      <c r="D4" s="16"/>
      <c r="E4" s="16"/>
    </row>
    <row r="5" spans="1:11" s="5" customFormat="1" ht="12.75" customHeight="1">
      <c r="A5" s="54" t="s">
        <v>51</v>
      </c>
      <c r="B5" s="63" t="s">
        <v>56</v>
      </c>
      <c r="C5" s="65"/>
      <c r="D5" s="63" t="s">
        <v>57</v>
      </c>
      <c r="E5" s="64"/>
      <c r="F5" s="4"/>
      <c r="G5" s="4"/>
      <c r="H5" s="4"/>
      <c r="I5" s="4"/>
      <c r="J5" s="4"/>
      <c r="K5" s="4"/>
    </row>
    <row r="6" spans="1:11" s="5" customFormat="1" ht="15.75" customHeight="1" thickBot="1">
      <c r="A6" s="55"/>
      <c r="B6" s="28" t="s">
        <v>58</v>
      </c>
      <c r="C6" s="28" t="s">
        <v>59</v>
      </c>
      <c r="D6" s="28" t="s">
        <v>58</v>
      </c>
      <c r="E6" s="29" t="s">
        <v>59</v>
      </c>
      <c r="F6" s="4"/>
      <c r="G6" s="4"/>
      <c r="H6" s="4"/>
      <c r="I6" s="4"/>
      <c r="J6" s="4"/>
      <c r="K6" s="4"/>
    </row>
    <row r="7" spans="1:11" s="5" customFormat="1" ht="15.75" customHeight="1">
      <c r="A7" s="27"/>
      <c r="B7" s="18"/>
      <c r="C7" s="18"/>
      <c r="D7" s="18"/>
      <c r="E7" s="19"/>
      <c r="F7" s="4"/>
      <c r="G7" s="4"/>
      <c r="H7" s="4"/>
      <c r="I7" s="4"/>
      <c r="J7" s="4"/>
      <c r="K7" s="4"/>
    </row>
    <row r="8" spans="1:11" s="5" customFormat="1" ht="12.75" customHeight="1">
      <c r="A8" s="20" t="s">
        <v>61</v>
      </c>
      <c r="B8" s="21">
        <v>924524</v>
      </c>
      <c r="C8" s="21">
        <v>530421</v>
      </c>
      <c r="D8" s="21">
        <v>430382</v>
      </c>
      <c r="E8" s="22">
        <v>261301</v>
      </c>
      <c r="F8" s="4"/>
      <c r="G8" s="4"/>
      <c r="H8" s="4"/>
      <c r="I8" s="4"/>
      <c r="J8" s="4"/>
      <c r="K8" s="4"/>
    </row>
    <row r="9" spans="1:11" s="5" customFormat="1" ht="12.75" customHeight="1">
      <c r="A9" s="20" t="s">
        <v>149</v>
      </c>
      <c r="B9" s="21">
        <v>15054233</v>
      </c>
      <c r="C9" s="21">
        <v>8712639</v>
      </c>
      <c r="D9" s="21">
        <v>3998403</v>
      </c>
      <c r="E9" s="22">
        <v>2611391</v>
      </c>
      <c r="F9" s="4"/>
      <c r="G9" s="4"/>
      <c r="H9" s="4"/>
      <c r="I9" s="4"/>
      <c r="J9" s="4"/>
      <c r="K9" s="4"/>
    </row>
    <row r="10" spans="1:15" s="5" customFormat="1" ht="12.75" customHeight="1" thickBot="1">
      <c r="A10" s="35"/>
      <c r="B10" s="25"/>
      <c r="C10" s="25"/>
      <c r="D10" s="25"/>
      <c r="E10" s="2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5" s="5" customFormat="1" ht="15" customHeight="1">
      <c r="A11"/>
      <c r="B11"/>
      <c r="C11" s="2"/>
      <c r="D11" s="2"/>
      <c r="E11" s="2"/>
    </row>
  </sheetData>
  <mergeCells count="5">
    <mergeCell ref="A3:E3"/>
    <mergeCell ref="A1:E1"/>
    <mergeCell ref="A5:A6"/>
    <mergeCell ref="D5:E5"/>
    <mergeCell ref="B5:C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7"/>
  <dimension ref="A1:P42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33.00390625" style="2" customWidth="1"/>
    <col min="2" max="2" width="14.421875" style="2" customWidth="1"/>
    <col min="3" max="3" width="15.28125" style="2" customWidth="1"/>
    <col min="4" max="4" width="13.7109375" style="2" customWidth="1"/>
    <col min="5" max="5" width="15.7109375" style="2" customWidth="1"/>
    <col min="6" max="6" width="13.7109375" style="2" customWidth="1"/>
    <col min="7" max="16384" width="11.421875" style="2" customWidth="1"/>
  </cols>
  <sheetData>
    <row r="1" spans="1:11" ht="18">
      <c r="A1" s="60" t="s">
        <v>70</v>
      </c>
      <c r="B1" s="60"/>
      <c r="C1" s="60"/>
      <c r="D1" s="60"/>
      <c r="E1" s="60"/>
      <c r="F1" s="60"/>
      <c r="G1" s="1"/>
      <c r="H1" s="1"/>
      <c r="I1" s="1"/>
      <c r="J1" s="1"/>
      <c r="K1" s="1"/>
    </row>
    <row r="3" spans="1:12" ht="15">
      <c r="A3" s="66" t="s">
        <v>133</v>
      </c>
      <c r="B3" s="66"/>
      <c r="C3" s="66"/>
      <c r="D3" s="66"/>
      <c r="E3" s="66"/>
      <c r="F3" s="66"/>
      <c r="G3" s="3"/>
      <c r="H3" s="3"/>
      <c r="I3" s="3"/>
      <c r="J3" s="3"/>
      <c r="K3" s="3"/>
      <c r="L3" s="3"/>
    </row>
    <row r="4" spans="1:12" ht="15">
      <c r="A4" s="66" t="s">
        <v>128</v>
      </c>
      <c r="B4" s="66"/>
      <c r="C4" s="66"/>
      <c r="D4" s="66"/>
      <c r="E4" s="66"/>
      <c r="F4" s="66"/>
      <c r="G4" s="3"/>
      <c r="H4" s="3"/>
      <c r="I4" s="3"/>
      <c r="J4" s="3"/>
      <c r="K4" s="3"/>
      <c r="L4" s="3"/>
    </row>
    <row r="5" spans="1:6" ht="13.5" thickBot="1">
      <c r="A5" s="16"/>
      <c r="B5" s="16"/>
      <c r="C5" s="16"/>
      <c r="D5" s="16"/>
      <c r="E5" s="16"/>
      <c r="F5" s="16"/>
    </row>
    <row r="6" spans="1:12" s="5" customFormat="1" ht="15" customHeight="1">
      <c r="A6" s="54" t="s">
        <v>0</v>
      </c>
      <c r="B6" s="56" t="s">
        <v>1</v>
      </c>
      <c r="C6" s="56" t="s">
        <v>139</v>
      </c>
      <c r="D6" s="56" t="s">
        <v>140</v>
      </c>
      <c r="E6" s="56" t="s">
        <v>100</v>
      </c>
      <c r="F6" s="58" t="s">
        <v>141</v>
      </c>
      <c r="G6" s="4"/>
      <c r="H6" s="4"/>
      <c r="I6" s="4"/>
      <c r="J6" s="4"/>
      <c r="K6" s="4"/>
      <c r="L6" s="4"/>
    </row>
    <row r="7" spans="1:12" s="5" customFormat="1" ht="25.5" customHeight="1" thickBot="1">
      <c r="A7" s="55"/>
      <c r="B7" s="57"/>
      <c r="C7" s="57"/>
      <c r="D7" s="57"/>
      <c r="E7" s="57"/>
      <c r="F7" s="59"/>
      <c r="G7" s="4"/>
      <c r="H7" s="4"/>
      <c r="I7" s="4"/>
      <c r="J7" s="4"/>
      <c r="K7" s="4"/>
      <c r="L7" s="4"/>
    </row>
    <row r="8" spans="1:16" s="5" customFormat="1" ht="12.75" customHeight="1">
      <c r="A8" s="30" t="s">
        <v>2</v>
      </c>
      <c r="B8" s="18"/>
      <c r="C8" s="18"/>
      <c r="D8" s="18"/>
      <c r="E8" s="18"/>
      <c r="F8" s="19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s="5" customFormat="1" ht="12.75">
      <c r="A9" s="31" t="s">
        <v>3</v>
      </c>
      <c r="B9" s="21">
        <v>68138</v>
      </c>
      <c r="C9" s="21">
        <v>5414329.345558988</v>
      </c>
      <c r="D9" s="21">
        <v>79.46123081920497</v>
      </c>
      <c r="E9" s="21">
        <v>17734109.855558265</v>
      </c>
      <c r="F9" s="22">
        <v>260.26754315592274</v>
      </c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s="5" customFormat="1" ht="12.75">
      <c r="A10" s="31" t="s">
        <v>4</v>
      </c>
      <c r="B10" s="21">
        <v>19421</v>
      </c>
      <c r="C10" s="21">
        <v>469653.21890674846</v>
      </c>
      <c r="D10" s="21">
        <v>24.182751604281368</v>
      </c>
      <c r="E10" s="21">
        <v>3788887.969139822</v>
      </c>
      <c r="F10" s="22">
        <v>195.0923211544113</v>
      </c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s="5" customFormat="1" ht="12.75">
      <c r="A11" s="31" t="s">
        <v>5</v>
      </c>
      <c r="B11" s="21">
        <v>2192</v>
      </c>
      <c r="C11" s="21">
        <v>84026.66666666667</v>
      </c>
      <c r="D11" s="21">
        <v>38.333333333333336</v>
      </c>
      <c r="E11" s="21">
        <v>739800</v>
      </c>
      <c r="F11" s="22">
        <v>337.5</v>
      </c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s="5" customFormat="1" ht="12.75">
      <c r="A12" s="31" t="s">
        <v>6</v>
      </c>
      <c r="B12" s="21">
        <v>5766</v>
      </c>
      <c r="C12" s="21">
        <v>181387.87636363637</v>
      </c>
      <c r="D12" s="21">
        <v>31.45818181818182</v>
      </c>
      <c r="E12" s="21">
        <v>551540.1893749485</v>
      </c>
      <c r="F12" s="22">
        <v>95.65386565642534</v>
      </c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s="5" customFormat="1" ht="12.75">
      <c r="A13" s="31" t="s">
        <v>7</v>
      </c>
      <c r="B13" s="21">
        <v>1116</v>
      </c>
      <c r="C13" s="21">
        <v>24552</v>
      </c>
      <c r="D13" s="21">
        <v>22</v>
      </c>
      <c r="E13" s="21" t="s">
        <v>8</v>
      </c>
      <c r="F13" s="22" t="s">
        <v>8</v>
      </c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s="5" customFormat="1" ht="12.75">
      <c r="A14" s="31" t="s">
        <v>9</v>
      </c>
      <c r="B14" s="21">
        <v>231</v>
      </c>
      <c r="C14" s="21">
        <v>15015</v>
      </c>
      <c r="D14" s="21">
        <v>65</v>
      </c>
      <c r="E14" s="21">
        <v>129207.54</v>
      </c>
      <c r="F14" s="22">
        <v>559.34</v>
      </c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s="5" customFormat="1" ht="12.75">
      <c r="A15" s="31" t="s">
        <v>10</v>
      </c>
      <c r="B15" s="21">
        <v>3574</v>
      </c>
      <c r="C15" s="21">
        <v>121262.25618233618</v>
      </c>
      <c r="D15" s="21">
        <v>33.92900284900285</v>
      </c>
      <c r="E15" s="21">
        <v>689100.6102290031</v>
      </c>
      <c r="F15" s="22">
        <v>192.8093481334648</v>
      </c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s="5" customFormat="1" ht="12.75">
      <c r="A16" s="31" t="s">
        <v>11</v>
      </c>
      <c r="B16" s="21">
        <v>149221</v>
      </c>
      <c r="C16" s="21">
        <v>6653450.281309897</v>
      </c>
      <c r="D16" s="21">
        <v>44.58789501015204</v>
      </c>
      <c r="E16" s="21">
        <v>19093795.690838493</v>
      </c>
      <c r="F16" s="22">
        <v>127.95649198731073</v>
      </c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s="5" customFormat="1" ht="12.75">
      <c r="A17" s="31" t="s">
        <v>12</v>
      </c>
      <c r="B17" s="21">
        <v>89</v>
      </c>
      <c r="C17" s="21">
        <v>2492</v>
      </c>
      <c r="D17" s="21">
        <v>28</v>
      </c>
      <c r="E17" s="21" t="s">
        <v>8</v>
      </c>
      <c r="F17" s="22" t="s">
        <v>8</v>
      </c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s="5" customFormat="1" ht="12.75">
      <c r="A18" s="31" t="s">
        <v>13</v>
      </c>
      <c r="B18" s="21">
        <v>13340</v>
      </c>
      <c r="C18" s="21">
        <v>166750</v>
      </c>
      <c r="D18" s="21">
        <v>12.5</v>
      </c>
      <c r="E18" s="21" t="s">
        <v>8</v>
      </c>
      <c r="F18" s="22" t="s">
        <v>8</v>
      </c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s="5" customFormat="1" ht="12.75">
      <c r="A19" s="32" t="s">
        <v>14</v>
      </c>
      <c r="B19" s="33">
        <f>SUM(B9:B18)</f>
        <v>263088</v>
      </c>
      <c r="C19" s="33">
        <f>SUM(C9:C18)</f>
        <v>13132918.644988272</v>
      </c>
      <c r="D19" s="33">
        <v>49.91834916449353</v>
      </c>
      <c r="E19" s="33">
        <f>SUM(E9:E18)</f>
        <v>42726441.85514054</v>
      </c>
      <c r="F19" s="34">
        <v>162.40361344926617</v>
      </c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s="5" customFormat="1" ht="12.75">
      <c r="A20" s="31"/>
      <c r="B20" s="21"/>
      <c r="C20" s="21"/>
      <c r="D20" s="21"/>
      <c r="E20" s="21"/>
      <c r="F20" s="22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s="5" customFormat="1" ht="12.75">
      <c r="A21" s="32" t="s">
        <v>15</v>
      </c>
      <c r="B21" s="21"/>
      <c r="C21" s="21"/>
      <c r="D21" s="21"/>
      <c r="E21" s="21"/>
      <c r="F21" s="22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s="5" customFormat="1" ht="12.75">
      <c r="A22" s="31" t="s">
        <v>16</v>
      </c>
      <c r="B22" s="21">
        <v>869562</v>
      </c>
      <c r="C22" s="21">
        <v>1652777.7539977732</v>
      </c>
      <c r="D22" s="21">
        <v>1.900701449692803</v>
      </c>
      <c r="E22" s="21">
        <v>10644929.34372093</v>
      </c>
      <c r="F22" s="22">
        <v>12.241714039621016</v>
      </c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s="5" customFormat="1" ht="12.75">
      <c r="A23" s="31" t="s">
        <v>17</v>
      </c>
      <c r="B23" s="21">
        <v>3543782</v>
      </c>
      <c r="C23" s="21">
        <v>3565189.7207810567</v>
      </c>
      <c r="D23" s="21">
        <v>1.0060409248596716</v>
      </c>
      <c r="E23" s="21">
        <v>22215083.412499998</v>
      </c>
      <c r="F23" s="22">
        <v>6.26875</v>
      </c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6" s="5" customFormat="1" ht="12.75">
      <c r="A24" s="31" t="s">
        <v>18</v>
      </c>
      <c r="B24" s="21">
        <v>146243</v>
      </c>
      <c r="C24" s="21">
        <v>804818.8969442431</v>
      </c>
      <c r="D24" s="21">
        <v>5.503298598526036</v>
      </c>
      <c r="E24" s="21" t="s">
        <v>8</v>
      </c>
      <c r="F24" s="22" t="s">
        <v>8</v>
      </c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s="5" customFormat="1" ht="12.75">
      <c r="A25" s="31" t="s">
        <v>19</v>
      </c>
      <c r="B25" s="21">
        <v>1</v>
      </c>
      <c r="C25" s="21" t="s">
        <v>8</v>
      </c>
      <c r="D25" s="21" t="s">
        <v>8</v>
      </c>
      <c r="E25" s="21" t="s">
        <v>8</v>
      </c>
      <c r="F25" s="22" t="s">
        <v>8</v>
      </c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s="5" customFormat="1" ht="12.75">
      <c r="A26" s="32" t="s">
        <v>20</v>
      </c>
      <c r="B26" s="33">
        <v>4559588</v>
      </c>
      <c r="C26" s="33">
        <v>6022786.371723074</v>
      </c>
      <c r="D26" s="33">
        <v>1.3209058300274221</v>
      </c>
      <c r="E26" s="33">
        <v>32860012.75622093</v>
      </c>
      <c r="F26" s="34">
        <v>7.206794288479777</v>
      </c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s="5" customFormat="1" ht="12.75">
      <c r="A27" s="32"/>
      <c r="B27" s="21"/>
      <c r="C27" s="21"/>
      <c r="D27" s="21"/>
      <c r="E27" s="21"/>
      <c r="F27" s="22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s="5" customFormat="1" ht="12.75">
      <c r="A28" s="32" t="s">
        <v>21</v>
      </c>
      <c r="B28" s="21"/>
      <c r="C28" s="21"/>
      <c r="D28" s="21"/>
      <c r="E28" s="21"/>
      <c r="F28" s="22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s="5" customFormat="1" ht="12.75">
      <c r="A29" s="31" t="s">
        <v>22</v>
      </c>
      <c r="B29" s="21">
        <v>3381652</v>
      </c>
      <c r="C29" s="21">
        <v>1473822.9965467285</v>
      </c>
      <c r="D29" s="21">
        <v>0.43582929188063363</v>
      </c>
      <c r="E29" s="21">
        <v>21938047.792399537</v>
      </c>
      <c r="F29" s="22">
        <v>6.4873759311719645</v>
      </c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s="5" customFormat="1" ht="12.75">
      <c r="A30" s="31" t="s">
        <v>23</v>
      </c>
      <c r="B30" s="21">
        <v>1123091</v>
      </c>
      <c r="C30" s="21">
        <v>149432.85635332295</v>
      </c>
      <c r="D30" s="21">
        <v>0.1330549851733501</v>
      </c>
      <c r="E30" s="21">
        <v>2203732.818877721</v>
      </c>
      <c r="F30" s="22">
        <v>1.9622032576859054</v>
      </c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16" s="5" customFormat="1" ht="12.75">
      <c r="A31" s="31" t="s">
        <v>24</v>
      </c>
      <c r="B31" s="21">
        <v>1379799</v>
      </c>
      <c r="C31" s="21">
        <v>515220.9739846062</v>
      </c>
      <c r="D31" s="21">
        <v>0.3734029188197746</v>
      </c>
      <c r="E31" s="21">
        <v>3076917.491266676</v>
      </c>
      <c r="F31" s="22">
        <v>2.2299751567196933</v>
      </c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 s="5" customFormat="1" ht="12.75">
      <c r="A32" s="31" t="s">
        <v>25</v>
      </c>
      <c r="B32" s="21">
        <v>111661</v>
      </c>
      <c r="C32" s="21">
        <v>112302.44620401219</v>
      </c>
      <c r="D32" s="21">
        <v>1.0057445858805867</v>
      </c>
      <c r="E32" s="21">
        <v>949185.5502401921</v>
      </c>
      <c r="F32" s="22">
        <v>8.500600480384307</v>
      </c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s="5" customFormat="1" ht="12.75">
      <c r="A33" s="31" t="s">
        <v>26</v>
      </c>
      <c r="B33" s="21">
        <v>127932</v>
      </c>
      <c r="C33" s="21">
        <v>35123.149090909086</v>
      </c>
      <c r="D33" s="21">
        <v>0.2745454545454545</v>
      </c>
      <c r="E33" s="21"/>
      <c r="F33" s="22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s="5" customFormat="1" ht="12.75">
      <c r="A34" s="31" t="s">
        <v>27</v>
      </c>
      <c r="B34" s="21">
        <v>110238</v>
      </c>
      <c r="C34" s="21">
        <v>17638.08</v>
      </c>
      <c r="D34" s="21">
        <v>0.16</v>
      </c>
      <c r="E34" s="21">
        <v>220476</v>
      </c>
      <c r="F34" s="22">
        <v>2</v>
      </c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s="5" customFormat="1" ht="12.75">
      <c r="A35" s="31" t="s">
        <v>28</v>
      </c>
      <c r="B35" s="21">
        <v>252575</v>
      </c>
      <c r="C35" s="21">
        <v>69037.16666666666</v>
      </c>
      <c r="D35" s="21">
        <v>0.2733333333333333</v>
      </c>
      <c r="E35" s="21">
        <v>1515450</v>
      </c>
      <c r="F35" s="22">
        <v>6</v>
      </c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s="5" customFormat="1" ht="12.75">
      <c r="A36" s="31" t="s">
        <v>29</v>
      </c>
      <c r="B36" s="21">
        <v>436807</v>
      </c>
      <c r="C36" s="21">
        <v>92515.75349522574</v>
      </c>
      <c r="D36" s="21">
        <v>0.21180007072969467</v>
      </c>
      <c r="E36" s="21">
        <v>987844.2340570029</v>
      </c>
      <c r="F36" s="22">
        <v>2.2615119127143175</v>
      </c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s="5" customFormat="1" ht="12.75">
      <c r="A37" s="31" t="s">
        <v>30</v>
      </c>
      <c r="B37" s="21">
        <v>2354914</v>
      </c>
      <c r="C37" s="21">
        <v>279212.99282335676</v>
      </c>
      <c r="D37" s="21">
        <v>0.11856611019483376</v>
      </c>
      <c r="E37" s="21">
        <v>3226201.832238962</v>
      </c>
      <c r="F37" s="22">
        <v>1.3699871130066583</v>
      </c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s="5" customFormat="1" ht="12.75">
      <c r="A38" s="31" t="s">
        <v>31</v>
      </c>
      <c r="B38" s="21">
        <v>735113</v>
      </c>
      <c r="C38" s="21">
        <v>435891.40652953857</v>
      </c>
      <c r="D38" s="21">
        <v>0.5929583703859659</v>
      </c>
      <c r="E38" s="21">
        <v>2998311.427809591</v>
      </c>
      <c r="F38" s="22">
        <v>4.07870820922714</v>
      </c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s="5" customFormat="1" ht="12.75">
      <c r="A39" s="32" t="s">
        <v>32</v>
      </c>
      <c r="B39" s="33">
        <v>10013782</v>
      </c>
      <c r="C39" s="33">
        <v>3180197.8216943666</v>
      </c>
      <c r="D39" s="33">
        <v>0.3175820905322651</v>
      </c>
      <c r="E39" s="33">
        <v>37116167.14688968</v>
      </c>
      <c r="F39" s="34">
        <v>3.706508404805465</v>
      </c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s="5" customFormat="1" ht="12.75">
      <c r="A40" s="31"/>
      <c r="B40" s="21"/>
      <c r="C40" s="21"/>
      <c r="D40" s="21"/>
      <c r="E40" s="21"/>
      <c r="F40" s="22"/>
      <c r="G40" s="4"/>
      <c r="H40" s="6"/>
      <c r="I40" s="4"/>
      <c r="J40" s="6"/>
      <c r="K40" s="4"/>
      <c r="L40" s="6"/>
      <c r="M40" s="4"/>
      <c r="N40" s="6"/>
      <c r="O40" s="4"/>
      <c r="P40" s="6"/>
    </row>
    <row r="41" spans="1:16" s="5" customFormat="1" ht="13.5" thickBot="1">
      <c r="A41" s="35" t="s">
        <v>33</v>
      </c>
      <c r="B41" s="37">
        <f>B19+B26+B39</f>
        <v>14836458</v>
      </c>
      <c r="C41" s="37">
        <f>C19+C26+C39</f>
        <v>22335902.838405713</v>
      </c>
      <c r="D41" s="37"/>
      <c r="E41" s="37">
        <f>E19+E26+E39</f>
        <v>112702621.75825116</v>
      </c>
      <c r="F41" s="38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6" s="5" customFormat="1" ht="12.75" customHeight="1">
      <c r="A42" s="2"/>
      <c r="B42" s="36"/>
      <c r="C42" s="36"/>
      <c r="D42" s="36"/>
      <c r="E42" s="36"/>
      <c r="F42" s="36"/>
    </row>
  </sheetData>
  <mergeCells count="9">
    <mergeCell ref="A1:F1"/>
    <mergeCell ref="A6:A7"/>
    <mergeCell ref="B6:B7"/>
    <mergeCell ref="C6:C7"/>
    <mergeCell ref="F6:F7"/>
    <mergeCell ref="D6:D7"/>
    <mergeCell ref="E6:E7"/>
    <mergeCell ref="A3:F3"/>
    <mergeCell ref="A4:F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9">
    <pageSetUpPr fitToPage="1"/>
  </sheetPr>
  <dimension ref="A1:P17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50.7109375" style="2" customWidth="1"/>
    <col min="2" max="2" width="19.28125" style="2" customWidth="1"/>
    <col min="3" max="4" width="17.140625" style="2" customWidth="1"/>
    <col min="5" max="5" width="18.7109375" style="2" customWidth="1"/>
    <col min="6" max="6" width="17.57421875" style="2" customWidth="1"/>
    <col min="7" max="16384" width="11.421875" style="2" customWidth="1"/>
  </cols>
  <sheetData>
    <row r="1" spans="1:11" ht="18">
      <c r="A1" s="60" t="s">
        <v>70</v>
      </c>
      <c r="B1" s="60"/>
      <c r="C1" s="60"/>
      <c r="D1" s="60"/>
      <c r="E1" s="60"/>
      <c r="F1" s="60"/>
      <c r="G1" s="1"/>
      <c r="H1" s="1"/>
      <c r="I1" s="1"/>
      <c r="J1" s="1"/>
      <c r="K1" s="1"/>
    </row>
    <row r="3" spans="1:12" ht="15">
      <c r="A3" s="61" t="s">
        <v>134</v>
      </c>
      <c r="B3" s="62"/>
      <c r="C3" s="62"/>
      <c r="D3" s="62"/>
      <c r="E3" s="62"/>
      <c r="F3" s="62"/>
      <c r="G3" s="3"/>
      <c r="H3" s="3"/>
      <c r="I3" s="3"/>
      <c r="J3" s="3"/>
      <c r="K3" s="3"/>
      <c r="L3" s="3"/>
    </row>
    <row r="4" spans="1:6" ht="13.5" customHeight="1" thickBot="1">
      <c r="A4" s="39"/>
      <c r="B4" s="39"/>
      <c r="C4" s="39"/>
      <c r="D4" s="39"/>
      <c r="E4" s="39"/>
      <c r="F4" s="39"/>
    </row>
    <row r="5" spans="1:12" s="5" customFormat="1" ht="12.75" customHeight="1">
      <c r="A5" s="54" t="s">
        <v>62</v>
      </c>
      <c r="B5" s="56" t="s">
        <v>1</v>
      </c>
      <c r="C5" s="56" t="s">
        <v>142</v>
      </c>
      <c r="D5" s="56" t="s">
        <v>143</v>
      </c>
      <c r="E5" s="56" t="s">
        <v>144</v>
      </c>
      <c r="F5" s="58" t="s">
        <v>145</v>
      </c>
      <c r="G5" s="4"/>
      <c r="H5" s="4"/>
      <c r="I5" s="4"/>
      <c r="J5" s="4"/>
      <c r="K5" s="4"/>
      <c r="L5" s="4"/>
    </row>
    <row r="6" spans="1:12" s="5" customFormat="1" ht="28.5" customHeight="1" thickBot="1">
      <c r="A6" s="55"/>
      <c r="B6" s="57"/>
      <c r="C6" s="57"/>
      <c r="D6" s="57"/>
      <c r="E6" s="57"/>
      <c r="F6" s="59"/>
      <c r="G6" s="4"/>
      <c r="H6" s="4"/>
      <c r="I6" s="4"/>
      <c r="J6" s="4"/>
      <c r="K6" s="4"/>
      <c r="L6" s="4"/>
    </row>
    <row r="7" spans="1:16" s="5" customFormat="1" ht="12.75" customHeight="1">
      <c r="A7" s="40" t="s">
        <v>63</v>
      </c>
      <c r="B7" s="18">
        <v>1085460</v>
      </c>
      <c r="C7" s="18">
        <v>107159</v>
      </c>
      <c r="D7" s="18">
        <v>0.0987222007259595</v>
      </c>
      <c r="E7" s="18" t="s">
        <v>8</v>
      </c>
      <c r="F7" s="19" t="s">
        <v>8</v>
      </c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s="5" customFormat="1" ht="12.75">
      <c r="A8" s="31" t="s">
        <v>64</v>
      </c>
      <c r="B8" s="21">
        <v>2500</v>
      </c>
      <c r="C8" s="21">
        <v>625</v>
      </c>
      <c r="D8" s="21">
        <v>0.25</v>
      </c>
      <c r="E8" s="21" t="s">
        <v>8</v>
      </c>
      <c r="F8" s="22" t="s">
        <v>8</v>
      </c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s="5" customFormat="1" ht="12.75">
      <c r="A9" s="31" t="s">
        <v>86</v>
      </c>
      <c r="B9" s="21">
        <v>1021822.4075591778</v>
      </c>
      <c r="C9" s="21">
        <v>41993.53966898236</v>
      </c>
      <c r="D9" s="21">
        <v>0.0410967105030434</v>
      </c>
      <c r="E9" s="21">
        <v>2289620.652359092</v>
      </c>
      <c r="F9" s="22">
        <v>2.24072268862091</v>
      </c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s="5" customFormat="1" ht="12.75">
      <c r="A10" s="31" t="s">
        <v>65</v>
      </c>
      <c r="B10" s="21">
        <v>108347</v>
      </c>
      <c r="C10" s="21">
        <v>5713.589407964743</v>
      </c>
      <c r="D10" s="21">
        <v>0.05273417268558191</v>
      </c>
      <c r="E10" s="21">
        <v>34281.53644778846</v>
      </c>
      <c r="F10" s="22">
        <v>0.31640503611349147</v>
      </c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s="5" customFormat="1" ht="12.75" customHeight="1">
      <c r="A11" s="31" t="s">
        <v>66</v>
      </c>
      <c r="B11" s="21">
        <v>2132</v>
      </c>
      <c r="C11" s="21">
        <v>10983.545</v>
      </c>
      <c r="D11" s="21">
        <v>5.151756566604128</v>
      </c>
      <c r="E11" s="21">
        <v>707466.4756079479</v>
      </c>
      <c r="F11" s="22">
        <v>331.8323056322457</v>
      </c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s="5" customFormat="1" ht="12.75">
      <c r="A12" s="31" t="s">
        <v>67</v>
      </c>
      <c r="B12" s="21">
        <v>816725</v>
      </c>
      <c r="C12" s="21">
        <v>170049.13137947457</v>
      </c>
      <c r="D12" s="21">
        <v>0.20820855413936706</v>
      </c>
      <c r="E12" s="21">
        <v>492996.4248483635</v>
      </c>
      <c r="F12" s="22">
        <v>0.6036259755099495</v>
      </c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s="5" customFormat="1" ht="12.75">
      <c r="A13" s="31" t="s">
        <v>68</v>
      </c>
      <c r="B13" s="21">
        <v>1517725</v>
      </c>
      <c r="C13" s="21">
        <v>206754.5524167224</v>
      </c>
      <c r="D13" s="21">
        <v>0.13622662367472527</v>
      </c>
      <c r="E13" s="21">
        <v>1086107.8225074548</v>
      </c>
      <c r="F13" s="22">
        <v>0.7156156896061242</v>
      </c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s="5" customFormat="1" ht="12.75">
      <c r="A14" s="31" t="s">
        <v>69</v>
      </c>
      <c r="B14" s="21">
        <v>130000</v>
      </c>
      <c r="C14" s="21">
        <v>32500</v>
      </c>
      <c r="D14" s="21">
        <v>0.25</v>
      </c>
      <c r="E14" s="21">
        <v>48750</v>
      </c>
      <c r="F14" s="22">
        <v>0.375</v>
      </c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s="5" customFormat="1" ht="12.75">
      <c r="A15" s="31" t="s">
        <v>52</v>
      </c>
      <c r="B15" s="21">
        <v>5800000</v>
      </c>
      <c r="C15" s="21">
        <v>3072500</v>
      </c>
      <c r="D15" s="21">
        <v>0.5297413793103448</v>
      </c>
      <c r="E15" s="21">
        <v>7164000</v>
      </c>
      <c r="F15" s="22">
        <v>1.2351724137931035</v>
      </c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s="5" customFormat="1" ht="18" customHeight="1" thickBot="1">
      <c r="A16" s="35" t="s">
        <v>33</v>
      </c>
      <c r="B16" s="37">
        <f>SUM(B7:B15)</f>
        <v>10484711.407559179</v>
      </c>
      <c r="C16" s="37">
        <f>SUM(C7:C15)</f>
        <v>3648278.357873144</v>
      </c>
      <c r="D16" s="37">
        <v>0.34796173361937643</v>
      </c>
      <c r="E16" s="37">
        <f>SUM(E7:E15)</f>
        <v>11823222.911770647</v>
      </c>
      <c r="F16" s="38">
        <v>1.1276631708953324</v>
      </c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6" s="5" customFormat="1" ht="12" customHeight="1">
      <c r="A17" s="2"/>
      <c r="B17" s="2"/>
      <c r="C17" s="2"/>
      <c r="D17" s="2"/>
      <c r="E17" s="2"/>
      <c r="F17" s="2"/>
    </row>
  </sheetData>
  <mergeCells count="8">
    <mergeCell ref="A1:F1"/>
    <mergeCell ref="A5:A6"/>
    <mergeCell ref="B5:B6"/>
    <mergeCell ref="D5:D6"/>
    <mergeCell ref="F5:F6"/>
    <mergeCell ref="C5:C6"/>
    <mergeCell ref="E5:E6"/>
    <mergeCell ref="A3:F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28.00390625" style="0" bestFit="1" customWidth="1"/>
    <col min="2" max="5" width="18.7109375" style="0" customWidth="1"/>
    <col min="6" max="6" width="12.8515625" style="0" customWidth="1"/>
  </cols>
  <sheetData>
    <row r="1" spans="1:6" ht="18">
      <c r="A1" s="60" t="s">
        <v>70</v>
      </c>
      <c r="B1" s="60"/>
      <c r="C1" s="60"/>
      <c r="D1" s="60"/>
      <c r="E1" s="60"/>
      <c r="F1" s="60"/>
    </row>
    <row r="3" spans="1:6" ht="15">
      <c r="A3" s="67" t="s">
        <v>135</v>
      </c>
      <c r="B3" s="67"/>
      <c r="C3" s="67"/>
      <c r="D3" s="67"/>
      <c r="E3" s="67"/>
      <c r="F3" s="67"/>
    </row>
    <row r="4" spans="1:6" ht="13.5" thickBot="1">
      <c r="A4" s="41"/>
      <c r="B4" s="41"/>
      <c r="C4" s="41"/>
      <c r="D4" s="41"/>
      <c r="E4" s="41"/>
      <c r="F4" s="41"/>
    </row>
    <row r="5" spans="1:6" ht="12.75">
      <c r="A5" s="68" t="s">
        <v>0</v>
      </c>
      <c r="B5" s="70" t="s">
        <v>71</v>
      </c>
      <c r="C5" s="71"/>
      <c r="D5" s="70" t="s">
        <v>72</v>
      </c>
      <c r="E5" s="72"/>
      <c r="F5" s="73" t="s">
        <v>126</v>
      </c>
    </row>
    <row r="6" spans="1:6" ht="13.5" thickBot="1">
      <c r="A6" s="69"/>
      <c r="B6" s="46" t="s">
        <v>90</v>
      </c>
      <c r="C6" s="46" t="s">
        <v>146</v>
      </c>
      <c r="D6" s="46" t="s">
        <v>90</v>
      </c>
      <c r="E6" s="46" t="s">
        <v>146</v>
      </c>
      <c r="F6" s="74"/>
    </row>
    <row r="7" spans="1:6" ht="12.75">
      <c r="A7" s="42" t="s">
        <v>73</v>
      </c>
      <c r="B7" s="18">
        <v>353</v>
      </c>
      <c r="C7" s="18" t="s">
        <v>8</v>
      </c>
      <c r="D7" s="18">
        <v>2319</v>
      </c>
      <c r="E7" s="18" t="s">
        <v>8</v>
      </c>
      <c r="F7" s="19">
        <f>SUM(B7+D7)</f>
        <v>2672</v>
      </c>
    </row>
    <row r="8" spans="1:6" ht="12.75">
      <c r="A8" s="43" t="s">
        <v>74</v>
      </c>
      <c r="B8" s="21" t="s">
        <v>8</v>
      </c>
      <c r="C8" s="21" t="s">
        <v>8</v>
      </c>
      <c r="D8" s="21">
        <v>157117</v>
      </c>
      <c r="E8" s="21" t="s">
        <v>8</v>
      </c>
      <c r="F8" s="22">
        <v>157117</v>
      </c>
    </row>
    <row r="9" spans="1:6" ht="12.75">
      <c r="A9" s="43" t="s">
        <v>75</v>
      </c>
      <c r="B9" s="21">
        <v>125</v>
      </c>
      <c r="C9" s="21" t="s">
        <v>8</v>
      </c>
      <c r="D9" s="21">
        <v>87461</v>
      </c>
      <c r="E9" s="21" t="s">
        <v>8</v>
      </c>
      <c r="F9" s="22">
        <v>87586</v>
      </c>
    </row>
    <row r="10" spans="1:6" ht="12.75">
      <c r="A10" s="43" t="s">
        <v>76</v>
      </c>
      <c r="B10" s="21">
        <v>3106</v>
      </c>
      <c r="C10" s="21" t="s">
        <v>8</v>
      </c>
      <c r="D10" s="21">
        <v>310576</v>
      </c>
      <c r="E10" s="21" t="s">
        <v>8</v>
      </c>
      <c r="F10" s="22">
        <v>313682</v>
      </c>
    </row>
    <row r="11" spans="1:6" ht="12.75">
      <c r="A11" s="43" t="s">
        <v>77</v>
      </c>
      <c r="B11" s="21" t="s">
        <v>8</v>
      </c>
      <c r="C11" s="21" t="s">
        <v>8</v>
      </c>
      <c r="D11" s="21">
        <v>519</v>
      </c>
      <c r="E11" s="21" t="s">
        <v>8</v>
      </c>
      <c r="F11" s="22">
        <v>519</v>
      </c>
    </row>
    <row r="12" spans="1:6" ht="12.75">
      <c r="A12" s="43" t="s">
        <v>78</v>
      </c>
      <c r="B12" s="21" t="s">
        <v>8</v>
      </c>
      <c r="C12" s="21" t="s">
        <v>8</v>
      </c>
      <c r="D12" s="21">
        <v>440</v>
      </c>
      <c r="E12" s="21" t="s">
        <v>8</v>
      </c>
      <c r="F12" s="22">
        <v>440</v>
      </c>
    </row>
    <row r="13" spans="1:6" ht="12.75">
      <c r="A13" s="43" t="s">
        <v>79</v>
      </c>
      <c r="B13" s="21">
        <v>20</v>
      </c>
      <c r="C13" s="21" t="s">
        <v>8</v>
      </c>
      <c r="D13" s="21">
        <v>186</v>
      </c>
      <c r="E13" s="21" t="s">
        <v>8</v>
      </c>
      <c r="F13" s="22">
        <v>206</v>
      </c>
    </row>
    <row r="14" spans="1:6" ht="12.75">
      <c r="A14" s="43" t="s">
        <v>80</v>
      </c>
      <c r="B14" s="21" t="s">
        <v>8</v>
      </c>
      <c r="C14" s="21" t="s">
        <v>8</v>
      </c>
      <c r="D14" s="21">
        <v>425</v>
      </c>
      <c r="E14" s="21" t="s">
        <v>8</v>
      </c>
      <c r="F14" s="22">
        <v>425</v>
      </c>
    </row>
    <row r="15" spans="1:6" ht="12.75">
      <c r="A15" s="43" t="s">
        <v>82</v>
      </c>
      <c r="B15" s="21" t="s">
        <v>8</v>
      </c>
      <c r="C15" s="21" t="s">
        <v>8</v>
      </c>
      <c r="D15" s="21">
        <v>665000</v>
      </c>
      <c r="E15" s="21" t="s">
        <v>8</v>
      </c>
      <c r="F15" s="22">
        <v>665000</v>
      </c>
    </row>
    <row r="16" spans="1:6" ht="12.75">
      <c r="A16" s="43" t="s">
        <v>81</v>
      </c>
      <c r="B16" s="21">
        <v>46941</v>
      </c>
      <c r="C16" s="21" t="s">
        <v>8</v>
      </c>
      <c r="D16" s="21">
        <v>1716974</v>
      </c>
      <c r="E16" s="21" t="s">
        <v>8</v>
      </c>
      <c r="F16" s="22">
        <v>1763915</v>
      </c>
    </row>
    <row r="17" spans="1:6" ht="12.75">
      <c r="A17" s="44" t="s">
        <v>83</v>
      </c>
      <c r="B17" s="33">
        <f>SUM(B7:B16)</f>
        <v>50545</v>
      </c>
      <c r="C17" s="33" t="s">
        <v>8</v>
      </c>
      <c r="D17" s="33">
        <f>SUM(D7:D16)</f>
        <v>2941017</v>
      </c>
      <c r="E17" s="33" t="s">
        <v>8</v>
      </c>
      <c r="F17" s="34">
        <f>SUM(F7:F16)</f>
        <v>2991562</v>
      </c>
    </row>
    <row r="18" spans="1:6" ht="12.75">
      <c r="A18" s="43"/>
      <c r="B18" s="21"/>
      <c r="C18" s="21"/>
      <c r="D18" s="21"/>
      <c r="E18" s="21"/>
      <c r="F18" s="22"/>
    </row>
    <row r="19" spans="1:6" ht="12.75">
      <c r="A19" s="43" t="s">
        <v>84</v>
      </c>
      <c r="B19" s="21">
        <v>49000</v>
      </c>
      <c r="C19" s="21">
        <v>400</v>
      </c>
      <c r="D19" s="21" t="s">
        <v>8</v>
      </c>
      <c r="E19" s="21" t="s">
        <v>8</v>
      </c>
      <c r="F19" s="22">
        <v>49000</v>
      </c>
    </row>
    <row r="20" spans="1:6" ht="12.75">
      <c r="A20" s="43" t="s">
        <v>85</v>
      </c>
      <c r="B20" s="21">
        <v>60000</v>
      </c>
      <c r="C20" s="21">
        <v>10</v>
      </c>
      <c r="D20" s="21" t="s">
        <v>8</v>
      </c>
      <c r="E20" s="21" t="s">
        <v>8</v>
      </c>
      <c r="F20" s="22">
        <v>60000</v>
      </c>
    </row>
    <row r="21" spans="1:6" ht="12.75">
      <c r="A21" s="43" t="s">
        <v>86</v>
      </c>
      <c r="B21" s="21">
        <v>12000</v>
      </c>
      <c r="C21" s="21">
        <v>312</v>
      </c>
      <c r="D21" s="21">
        <v>1903</v>
      </c>
      <c r="E21" s="21">
        <v>34</v>
      </c>
      <c r="F21" s="22">
        <f aca="true" t="shared" si="0" ref="F21:F27">SUM(B21+D21)</f>
        <v>13903</v>
      </c>
    </row>
    <row r="22" spans="1:6" ht="12.75">
      <c r="A22" s="43" t="s">
        <v>87</v>
      </c>
      <c r="B22" s="21">
        <v>314500</v>
      </c>
      <c r="C22" s="21">
        <v>3216</v>
      </c>
      <c r="D22" s="21" t="s">
        <v>8</v>
      </c>
      <c r="E22" s="21" t="s">
        <v>8</v>
      </c>
      <c r="F22" s="22">
        <v>314500</v>
      </c>
    </row>
    <row r="23" spans="1:6" ht="12.75">
      <c r="A23" s="43" t="s">
        <v>52</v>
      </c>
      <c r="B23" s="21">
        <v>1446000</v>
      </c>
      <c r="C23" s="21">
        <v>1446</v>
      </c>
      <c r="D23" s="21" t="s">
        <v>8</v>
      </c>
      <c r="E23" s="21" t="s">
        <v>8</v>
      </c>
      <c r="F23" s="22">
        <v>1446000</v>
      </c>
    </row>
    <row r="24" spans="1:6" ht="12.75">
      <c r="A24" s="43" t="s">
        <v>66</v>
      </c>
      <c r="B24" s="21">
        <v>2107533</v>
      </c>
      <c r="C24" s="21">
        <v>6363</v>
      </c>
      <c r="D24" s="21" t="s">
        <v>8</v>
      </c>
      <c r="E24" s="21" t="s">
        <v>8</v>
      </c>
      <c r="F24" s="22">
        <v>2107533</v>
      </c>
    </row>
    <row r="25" spans="1:6" ht="12.75">
      <c r="A25" s="43" t="s">
        <v>88</v>
      </c>
      <c r="B25" s="21">
        <v>20700</v>
      </c>
      <c r="C25" s="21">
        <v>55</v>
      </c>
      <c r="D25" s="21">
        <v>4500</v>
      </c>
      <c r="E25" s="21">
        <v>400</v>
      </c>
      <c r="F25" s="22">
        <f t="shared" si="0"/>
        <v>25200</v>
      </c>
    </row>
    <row r="26" spans="1:6" ht="12.75">
      <c r="A26" s="43" t="s">
        <v>67</v>
      </c>
      <c r="B26" s="21">
        <v>498996</v>
      </c>
      <c r="C26" s="21">
        <v>84650</v>
      </c>
      <c r="D26" s="21">
        <v>1276393</v>
      </c>
      <c r="E26" s="21">
        <v>221300</v>
      </c>
      <c r="F26" s="22">
        <f t="shared" si="0"/>
        <v>1775389</v>
      </c>
    </row>
    <row r="27" spans="1:6" ht="12.75">
      <c r="A27" s="43" t="s">
        <v>68</v>
      </c>
      <c r="B27" s="21">
        <v>3408023</v>
      </c>
      <c r="C27" s="21">
        <v>35786</v>
      </c>
      <c r="D27" s="21">
        <v>85557</v>
      </c>
      <c r="E27" s="21">
        <v>12420</v>
      </c>
      <c r="F27" s="22">
        <f t="shared" si="0"/>
        <v>3493580</v>
      </c>
    </row>
    <row r="28" spans="1:6" ht="12.75">
      <c r="A28" s="43" t="s">
        <v>69</v>
      </c>
      <c r="B28" s="21">
        <v>14700</v>
      </c>
      <c r="C28" s="21">
        <v>170</v>
      </c>
      <c r="D28" s="21" t="s">
        <v>8</v>
      </c>
      <c r="E28" s="21" t="s">
        <v>8</v>
      </c>
      <c r="F28" s="22">
        <v>14700</v>
      </c>
    </row>
    <row r="29" spans="1:6" ht="13.5" thickBot="1">
      <c r="A29" s="45" t="s">
        <v>89</v>
      </c>
      <c r="B29" s="37">
        <f>SUM(B19:B28)</f>
        <v>7931452</v>
      </c>
      <c r="C29" s="37">
        <f>SUM(C19:C28)</f>
        <v>132408</v>
      </c>
      <c r="D29" s="37">
        <f>SUM(D19:D28)</f>
        <v>1368353</v>
      </c>
      <c r="E29" s="37">
        <f>SUM(E19:E28)</f>
        <v>234154</v>
      </c>
      <c r="F29" s="38">
        <f>SUM(F19:F28)</f>
        <v>9299805</v>
      </c>
    </row>
  </sheetData>
  <mergeCells count="6">
    <mergeCell ref="A1:F1"/>
    <mergeCell ref="A3:F3"/>
    <mergeCell ref="A5:A6"/>
    <mergeCell ref="B5:C5"/>
    <mergeCell ref="D5:E5"/>
    <mergeCell ref="F5:F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0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34.421875" style="0" bestFit="1" customWidth="1"/>
    <col min="2" max="4" width="18.7109375" style="0" customWidth="1"/>
  </cols>
  <sheetData>
    <row r="1" spans="1:4" ht="18">
      <c r="A1" s="60" t="s">
        <v>70</v>
      </c>
      <c r="B1" s="60"/>
      <c r="C1" s="60"/>
      <c r="D1" s="60"/>
    </row>
    <row r="3" spans="1:4" ht="15">
      <c r="A3" s="67" t="s">
        <v>136</v>
      </c>
      <c r="B3" s="67"/>
      <c r="C3" s="67"/>
      <c r="D3" s="67"/>
    </row>
    <row r="4" spans="1:5" ht="13.5" thickBot="1">
      <c r="A4" s="41"/>
      <c r="B4" s="41"/>
      <c r="C4" s="41"/>
      <c r="D4" s="41"/>
      <c r="E4" s="8"/>
    </row>
    <row r="5" spans="1:5" ht="13.5" thickBot="1">
      <c r="A5" s="48" t="s">
        <v>0</v>
      </c>
      <c r="B5" s="49" t="s">
        <v>90</v>
      </c>
      <c r="C5" s="49" t="s">
        <v>148</v>
      </c>
      <c r="D5" s="50" t="s">
        <v>100</v>
      </c>
      <c r="E5" s="8"/>
    </row>
    <row r="6" spans="1:5" ht="12.75">
      <c r="A6" s="42" t="s">
        <v>91</v>
      </c>
      <c r="B6" s="18">
        <v>152</v>
      </c>
      <c r="C6" s="18" t="s">
        <v>8</v>
      </c>
      <c r="D6" s="19" t="s">
        <v>8</v>
      </c>
      <c r="E6" s="8"/>
    </row>
    <row r="7" spans="1:5" ht="12.75">
      <c r="A7" s="43" t="s">
        <v>92</v>
      </c>
      <c r="B7" s="21">
        <v>59</v>
      </c>
      <c r="C7" s="21" t="s">
        <v>8</v>
      </c>
      <c r="D7" s="22" t="s">
        <v>8</v>
      </c>
      <c r="E7" s="8"/>
    </row>
    <row r="8" spans="1:5" ht="12.75">
      <c r="A8" s="43" t="s">
        <v>73</v>
      </c>
      <c r="B8" s="21">
        <v>3233</v>
      </c>
      <c r="C8" s="21">
        <v>98460</v>
      </c>
      <c r="D8" s="22">
        <v>286200</v>
      </c>
      <c r="E8" s="8"/>
    </row>
    <row r="9" spans="1:5" ht="12.75">
      <c r="A9" s="43" t="s">
        <v>93</v>
      </c>
      <c r="B9" s="21">
        <v>97</v>
      </c>
      <c r="C9" s="21">
        <v>1455</v>
      </c>
      <c r="D9" s="22">
        <v>145500</v>
      </c>
      <c r="E9" s="8"/>
    </row>
    <row r="10" spans="1:5" ht="12.75">
      <c r="A10" s="43" t="s">
        <v>77</v>
      </c>
      <c r="B10" s="21">
        <v>136</v>
      </c>
      <c r="C10" s="21">
        <v>6940</v>
      </c>
      <c r="D10" s="22">
        <v>17200</v>
      </c>
      <c r="E10" s="8"/>
    </row>
    <row r="11" spans="1:5" ht="12.75">
      <c r="A11" s="43" t="s">
        <v>78</v>
      </c>
      <c r="B11" s="21">
        <v>6454</v>
      </c>
      <c r="C11" s="21">
        <v>121770</v>
      </c>
      <c r="D11" s="22">
        <v>435440</v>
      </c>
      <c r="E11" s="8"/>
    </row>
    <row r="12" spans="1:5" ht="12.75">
      <c r="A12" s="43" t="s">
        <v>80</v>
      </c>
      <c r="B12" s="21">
        <v>594</v>
      </c>
      <c r="C12" s="21">
        <v>14820</v>
      </c>
      <c r="D12" s="22">
        <v>197600</v>
      </c>
      <c r="E12" s="8"/>
    </row>
    <row r="13" spans="1:5" s="7" customFormat="1" ht="12.75">
      <c r="A13" s="44" t="s">
        <v>94</v>
      </c>
      <c r="B13" s="33">
        <v>10725</v>
      </c>
      <c r="C13" s="33">
        <v>243445</v>
      </c>
      <c r="D13" s="34">
        <v>1081940</v>
      </c>
      <c r="E13" s="9"/>
    </row>
    <row r="14" spans="1:5" ht="17.25" customHeight="1">
      <c r="A14" s="43" t="s">
        <v>95</v>
      </c>
      <c r="B14" s="21">
        <v>79515</v>
      </c>
      <c r="C14" s="21">
        <v>48100</v>
      </c>
      <c r="D14" s="22">
        <v>335000</v>
      </c>
      <c r="E14" s="8"/>
    </row>
    <row r="15" spans="1:5" ht="12.75">
      <c r="A15" s="47" t="s">
        <v>79</v>
      </c>
      <c r="B15" s="21">
        <v>250</v>
      </c>
      <c r="C15" s="21"/>
      <c r="D15" s="22"/>
      <c r="E15" s="8"/>
    </row>
    <row r="16" spans="1:5" ht="12.75">
      <c r="A16" s="44" t="s">
        <v>96</v>
      </c>
      <c r="B16" s="33">
        <v>79765</v>
      </c>
      <c r="C16" s="33">
        <v>48100</v>
      </c>
      <c r="D16" s="34">
        <v>335000</v>
      </c>
      <c r="E16" s="8"/>
    </row>
    <row r="17" spans="1:5" ht="20.25" customHeight="1">
      <c r="A17" s="43" t="s">
        <v>74</v>
      </c>
      <c r="B17" s="21">
        <v>568700</v>
      </c>
      <c r="C17" s="21">
        <v>57000</v>
      </c>
      <c r="D17" s="22">
        <v>535000</v>
      </c>
      <c r="E17" s="8"/>
    </row>
    <row r="18" spans="1:5" ht="12.75">
      <c r="A18" s="43" t="s">
        <v>76</v>
      </c>
      <c r="B18" s="21">
        <v>95824</v>
      </c>
      <c r="C18" s="21">
        <v>34800</v>
      </c>
      <c r="D18" s="22">
        <v>162600</v>
      </c>
      <c r="E18" s="8"/>
    </row>
    <row r="19" spans="1:5" ht="12.75">
      <c r="A19" s="43" t="s">
        <v>81</v>
      </c>
      <c r="B19" s="21">
        <v>1192277</v>
      </c>
      <c r="C19" s="21">
        <v>183182</v>
      </c>
      <c r="D19" s="22">
        <v>1779200</v>
      </c>
      <c r="E19" s="8"/>
    </row>
    <row r="20" spans="1:5" s="7" customFormat="1" ht="12.75">
      <c r="A20" s="44" t="s">
        <v>97</v>
      </c>
      <c r="B20" s="33">
        <v>1856801</v>
      </c>
      <c r="C20" s="33">
        <v>274982</v>
      </c>
      <c r="D20" s="34">
        <v>2476800</v>
      </c>
      <c r="E20" s="9"/>
    </row>
    <row r="21" spans="1:5" s="7" customFormat="1" ht="21" customHeight="1">
      <c r="A21" s="44" t="s">
        <v>98</v>
      </c>
      <c r="B21" s="33">
        <v>1947291</v>
      </c>
      <c r="C21" s="33">
        <v>566527</v>
      </c>
      <c r="D21" s="34">
        <v>3893740</v>
      </c>
      <c r="E21" s="9"/>
    </row>
    <row r="22" spans="1:5" ht="12.75">
      <c r="A22" s="43"/>
      <c r="B22" s="21"/>
      <c r="C22" s="21"/>
      <c r="D22" s="22"/>
      <c r="E22" s="8"/>
    </row>
    <row r="23" spans="1:5" ht="21.75" customHeight="1">
      <c r="A23" s="43" t="s">
        <v>84</v>
      </c>
      <c r="B23" s="21">
        <v>63700</v>
      </c>
      <c r="C23" s="21">
        <v>570</v>
      </c>
      <c r="D23" s="22" t="s">
        <v>8</v>
      </c>
      <c r="E23" s="8"/>
    </row>
    <row r="24" spans="1:5" ht="12.75">
      <c r="A24" s="43" t="s">
        <v>85</v>
      </c>
      <c r="B24" s="21">
        <v>17792</v>
      </c>
      <c r="C24" s="21">
        <v>44</v>
      </c>
      <c r="D24" s="22" t="s">
        <v>8</v>
      </c>
      <c r="E24" s="8"/>
    </row>
    <row r="25" spans="1:5" ht="12.75">
      <c r="A25" s="43" t="s">
        <v>87</v>
      </c>
      <c r="B25" s="21">
        <v>314500</v>
      </c>
      <c r="C25" s="21">
        <v>3216</v>
      </c>
      <c r="D25" s="22">
        <v>18870</v>
      </c>
      <c r="E25" s="8"/>
    </row>
    <row r="26" spans="1:5" ht="12.75">
      <c r="A26" s="43" t="s">
        <v>66</v>
      </c>
      <c r="B26" s="21">
        <v>1988224</v>
      </c>
      <c r="C26" s="21">
        <v>11952</v>
      </c>
      <c r="D26" s="22" t="s">
        <v>8</v>
      </c>
      <c r="E26" s="8"/>
    </row>
    <row r="27" spans="1:5" ht="12.75">
      <c r="A27" s="47" t="s">
        <v>88</v>
      </c>
      <c r="B27" s="21">
        <v>2564700</v>
      </c>
      <c r="C27" s="21">
        <v>4677</v>
      </c>
      <c r="D27" s="22">
        <v>181840</v>
      </c>
      <c r="E27" s="8"/>
    </row>
    <row r="28" spans="1:5" s="10" customFormat="1" ht="12.75">
      <c r="A28" s="47" t="s">
        <v>67</v>
      </c>
      <c r="B28" s="21">
        <v>5415796</v>
      </c>
      <c r="C28" s="21">
        <v>1022190</v>
      </c>
      <c r="D28" s="22">
        <v>3710643</v>
      </c>
      <c r="E28" s="11"/>
    </row>
    <row r="29" spans="1:5" s="10" customFormat="1" ht="12.75">
      <c r="A29" s="47" t="s">
        <v>68</v>
      </c>
      <c r="B29" s="21">
        <v>4580173</v>
      </c>
      <c r="C29" s="21">
        <v>94900</v>
      </c>
      <c r="D29" s="22">
        <v>2642622</v>
      </c>
      <c r="E29" s="11"/>
    </row>
    <row r="30" spans="1:5" s="7" customFormat="1" ht="19.5" customHeight="1" thickBot="1">
      <c r="A30" s="45" t="s">
        <v>99</v>
      </c>
      <c r="B30" s="37">
        <v>14944885</v>
      </c>
      <c r="C30" s="37">
        <v>1137549</v>
      </c>
      <c r="D30" s="38">
        <v>6553975</v>
      </c>
      <c r="E30" s="9"/>
    </row>
  </sheetData>
  <mergeCells count="2"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4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46.140625" style="0" customWidth="1"/>
    <col min="2" max="2" width="20.57421875" style="0" customWidth="1"/>
    <col min="3" max="3" width="20.00390625" style="0" customWidth="1"/>
    <col min="4" max="4" width="19.8515625" style="0" customWidth="1"/>
  </cols>
  <sheetData>
    <row r="1" spans="1:4" ht="18">
      <c r="A1" s="60" t="s">
        <v>70</v>
      </c>
      <c r="B1" s="60"/>
      <c r="C1" s="60"/>
      <c r="D1" s="60"/>
    </row>
    <row r="3" spans="1:5" ht="15">
      <c r="A3" s="67" t="s">
        <v>137</v>
      </c>
      <c r="B3" s="67"/>
      <c r="C3" s="67"/>
      <c r="D3" s="67"/>
      <c r="E3" s="8"/>
    </row>
    <row r="4" spans="1:5" ht="13.5" thickBot="1">
      <c r="A4" s="41"/>
      <c r="B4" s="41"/>
      <c r="C4" s="41"/>
      <c r="D4" s="41"/>
      <c r="E4" s="8"/>
    </row>
    <row r="5" spans="1:5" ht="13.5" thickBot="1">
      <c r="A5" s="48" t="s">
        <v>112</v>
      </c>
      <c r="B5" s="49" t="s">
        <v>90</v>
      </c>
      <c r="C5" s="49" t="s">
        <v>147</v>
      </c>
      <c r="D5" s="50" t="s">
        <v>125</v>
      </c>
      <c r="E5" s="8"/>
    </row>
    <row r="6" spans="1:5" ht="12.75">
      <c r="A6" s="42" t="s">
        <v>101</v>
      </c>
      <c r="B6" s="18">
        <v>454</v>
      </c>
      <c r="C6" s="18">
        <v>68546</v>
      </c>
      <c r="D6" s="19" t="s">
        <v>8</v>
      </c>
      <c r="E6" s="8"/>
    </row>
    <row r="7" spans="1:5" ht="12.75">
      <c r="A7" s="43" t="s">
        <v>102</v>
      </c>
      <c r="B7" s="21">
        <v>25880</v>
      </c>
      <c r="C7" s="21">
        <v>27649382</v>
      </c>
      <c r="D7" s="22" t="s">
        <v>8</v>
      </c>
      <c r="E7" s="8"/>
    </row>
    <row r="8" spans="1:5" ht="12.75">
      <c r="A8" s="43" t="s">
        <v>103</v>
      </c>
      <c r="B8" s="21">
        <v>530</v>
      </c>
      <c r="C8" s="21">
        <v>2247679</v>
      </c>
      <c r="D8" s="22" t="s">
        <v>8</v>
      </c>
      <c r="E8" s="8"/>
    </row>
    <row r="9" spans="1:5" ht="12.75">
      <c r="A9" s="43" t="s">
        <v>104</v>
      </c>
      <c r="B9" s="21">
        <v>3344</v>
      </c>
      <c r="C9" s="21">
        <v>6299126</v>
      </c>
      <c r="D9" s="22" t="s">
        <v>8</v>
      </c>
      <c r="E9" s="8"/>
    </row>
    <row r="10" spans="1:5" ht="12.75">
      <c r="A10" s="43" t="s">
        <v>105</v>
      </c>
      <c r="B10" s="21">
        <v>440</v>
      </c>
      <c r="C10" s="21">
        <v>476764</v>
      </c>
      <c r="D10" s="22" t="s">
        <v>8</v>
      </c>
      <c r="E10" s="8"/>
    </row>
    <row r="11" spans="1:5" ht="12.75">
      <c r="A11" s="43" t="s">
        <v>106</v>
      </c>
      <c r="B11" s="21">
        <v>16</v>
      </c>
      <c r="C11" s="21">
        <v>31488</v>
      </c>
      <c r="D11" s="22" t="s">
        <v>8</v>
      </c>
      <c r="E11" s="8"/>
    </row>
    <row r="12" spans="1:5" ht="12.75">
      <c r="A12" s="43" t="s">
        <v>107</v>
      </c>
      <c r="B12" s="21">
        <v>7</v>
      </c>
      <c r="C12" s="21">
        <v>4823</v>
      </c>
      <c r="D12" s="22" t="s">
        <v>8</v>
      </c>
      <c r="E12" s="8"/>
    </row>
    <row r="13" spans="1:5" ht="12.75">
      <c r="A13" s="43" t="s">
        <v>108</v>
      </c>
      <c r="B13" s="21">
        <v>66</v>
      </c>
      <c r="C13" s="21">
        <v>1804762</v>
      </c>
      <c r="D13" s="22" t="s">
        <v>8</v>
      </c>
      <c r="E13" s="8"/>
    </row>
    <row r="14" spans="1:5" ht="12.75">
      <c r="A14" s="43" t="s">
        <v>109</v>
      </c>
      <c r="B14" s="21">
        <v>111</v>
      </c>
      <c r="C14" s="21">
        <v>487095</v>
      </c>
      <c r="D14" s="22" t="s">
        <v>8</v>
      </c>
      <c r="E14" s="8"/>
    </row>
    <row r="15" spans="1:5" ht="12.75">
      <c r="A15" s="43" t="s">
        <v>110</v>
      </c>
      <c r="B15" s="21">
        <v>11</v>
      </c>
      <c r="C15" s="21">
        <v>30122</v>
      </c>
      <c r="D15" s="22" t="s">
        <v>8</v>
      </c>
      <c r="E15" s="8"/>
    </row>
    <row r="16" spans="1:5" ht="12.75">
      <c r="A16" s="44" t="s">
        <v>111</v>
      </c>
      <c r="B16" s="33">
        <v>30859</v>
      </c>
      <c r="C16" s="33">
        <v>30099788</v>
      </c>
      <c r="D16" s="34" t="s">
        <v>8</v>
      </c>
      <c r="E16" s="8"/>
    </row>
    <row r="17" spans="1:5" ht="12.75">
      <c r="A17" s="43"/>
      <c r="B17" s="21"/>
      <c r="C17" s="21"/>
      <c r="D17" s="22"/>
      <c r="E17" s="8"/>
    </row>
    <row r="18" spans="1:5" ht="12.75">
      <c r="A18" s="43" t="s">
        <v>113</v>
      </c>
      <c r="B18" s="21">
        <v>41</v>
      </c>
      <c r="C18" s="21"/>
      <c r="D18" s="22"/>
      <c r="E18" s="8"/>
    </row>
    <row r="19" spans="1:5" ht="12.75">
      <c r="A19" s="43" t="s">
        <v>114</v>
      </c>
      <c r="B19" s="21">
        <v>91</v>
      </c>
      <c r="C19" s="21">
        <v>1355.07</v>
      </c>
      <c r="D19" s="22" t="s">
        <v>8</v>
      </c>
      <c r="E19" s="8"/>
    </row>
    <row r="20" spans="1:5" ht="12.75">
      <c r="A20" s="43" t="s">
        <v>115</v>
      </c>
      <c r="B20" s="21">
        <v>7</v>
      </c>
      <c r="C20" s="21">
        <v>82</v>
      </c>
      <c r="D20" s="22" t="s">
        <v>8</v>
      </c>
      <c r="E20" s="8"/>
    </row>
    <row r="21" spans="1:5" ht="12.75">
      <c r="A21" s="43" t="s">
        <v>116</v>
      </c>
      <c r="B21" s="21">
        <v>2</v>
      </c>
      <c r="C21" s="21">
        <v>497.4</v>
      </c>
      <c r="D21" s="22" t="s">
        <v>8</v>
      </c>
      <c r="E21" s="8"/>
    </row>
    <row r="22" spans="1:5" ht="12.75">
      <c r="A22" s="43" t="s">
        <v>117</v>
      </c>
      <c r="B22" s="21">
        <v>110</v>
      </c>
      <c r="C22" s="21">
        <v>768.81</v>
      </c>
      <c r="D22" s="22">
        <v>251.99</v>
      </c>
      <c r="E22" s="8"/>
    </row>
    <row r="23" spans="1:5" ht="12.75">
      <c r="A23" s="43" t="s">
        <v>118</v>
      </c>
      <c r="B23" s="21">
        <v>4</v>
      </c>
      <c r="C23" s="21">
        <v>20</v>
      </c>
      <c r="D23" s="22" t="s">
        <v>8</v>
      </c>
      <c r="E23" s="8"/>
    </row>
    <row r="24" spans="1:5" ht="12.75">
      <c r="A24" s="43" t="s">
        <v>119</v>
      </c>
      <c r="B24" s="21">
        <v>188</v>
      </c>
      <c r="C24" s="21">
        <v>502.09</v>
      </c>
      <c r="D24" s="22">
        <v>511.21</v>
      </c>
      <c r="E24" s="8"/>
    </row>
    <row r="25" spans="1:5" ht="12.75">
      <c r="A25" s="43" t="s">
        <v>120</v>
      </c>
      <c r="B25" s="21">
        <v>651</v>
      </c>
      <c r="C25" s="21">
        <v>4805.67</v>
      </c>
      <c r="D25" s="22">
        <v>1668.18</v>
      </c>
      <c r="E25" s="8"/>
    </row>
    <row r="26" spans="1:5" ht="12.75">
      <c r="A26" s="43" t="s">
        <v>104</v>
      </c>
      <c r="B26" s="21">
        <v>76</v>
      </c>
      <c r="C26" s="21">
        <v>3097</v>
      </c>
      <c r="D26" s="22">
        <v>136152.14</v>
      </c>
      <c r="E26" s="8"/>
    </row>
    <row r="27" spans="1:5" ht="12.75">
      <c r="A27" s="43" t="s">
        <v>52</v>
      </c>
      <c r="B27" s="21">
        <v>10</v>
      </c>
      <c r="C27" s="21" t="s">
        <v>8</v>
      </c>
      <c r="D27" s="22">
        <v>49.48</v>
      </c>
      <c r="E27" s="8"/>
    </row>
    <row r="28" spans="1:5" s="10" customFormat="1" ht="12.75">
      <c r="A28" s="47" t="s">
        <v>121</v>
      </c>
      <c r="B28" s="21">
        <v>186</v>
      </c>
      <c r="C28" s="21">
        <v>1536.05</v>
      </c>
      <c r="D28" s="22">
        <v>238.06</v>
      </c>
      <c r="E28" s="11"/>
    </row>
    <row r="29" spans="1:5" ht="12.75">
      <c r="A29" s="47" t="s">
        <v>122</v>
      </c>
      <c r="B29" s="21">
        <v>561</v>
      </c>
      <c r="C29" s="21">
        <v>159.57</v>
      </c>
      <c r="D29" s="22">
        <v>1297.43</v>
      </c>
      <c r="E29" s="8"/>
    </row>
    <row r="30" spans="1:5" s="7" customFormat="1" ht="13.5" thickBot="1">
      <c r="A30" s="45" t="s">
        <v>123</v>
      </c>
      <c r="B30" s="37">
        <v>1927</v>
      </c>
      <c r="C30" s="37">
        <v>12823.66</v>
      </c>
      <c r="D30" s="38">
        <v>140168.47</v>
      </c>
      <c r="E30" s="9"/>
    </row>
    <row r="31" ht="12.75">
      <c r="E31" s="8"/>
    </row>
    <row r="32" ht="12.75">
      <c r="E32" s="8"/>
    </row>
    <row r="33" ht="12.75">
      <c r="E33" s="8"/>
    </row>
    <row r="34" ht="12.75">
      <c r="E34" s="8"/>
    </row>
  </sheetData>
  <mergeCells count="2"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1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34.421875" style="0" bestFit="1" customWidth="1"/>
    <col min="2" max="3" width="18.7109375" style="0" customWidth="1"/>
    <col min="4" max="4" width="20.421875" style="0" customWidth="1"/>
  </cols>
  <sheetData>
    <row r="1" spans="1:4" ht="18">
      <c r="A1" s="60" t="s">
        <v>70</v>
      </c>
      <c r="B1" s="60"/>
      <c r="C1" s="60"/>
      <c r="D1" s="60"/>
    </row>
    <row r="3" spans="1:4" ht="15">
      <c r="A3" s="75" t="s">
        <v>138</v>
      </c>
      <c r="B3" s="75"/>
      <c r="C3" s="75"/>
      <c r="D3" s="75"/>
    </row>
    <row r="4" spans="1:4" ht="15">
      <c r="A4" s="75" t="s">
        <v>129</v>
      </c>
      <c r="B4" s="75"/>
      <c r="C4" s="75"/>
      <c r="D4" s="75"/>
    </row>
    <row r="5" spans="1:4" ht="13.5" thickBot="1">
      <c r="A5" s="41"/>
      <c r="B5" s="41"/>
      <c r="C5" s="41"/>
      <c r="D5" s="41"/>
    </row>
    <row r="6" spans="1:6" ht="13.5" thickBot="1">
      <c r="A6" s="53" t="s">
        <v>124</v>
      </c>
      <c r="B6" s="49" t="s">
        <v>60</v>
      </c>
      <c r="C6" s="49" t="s">
        <v>147</v>
      </c>
      <c r="D6" s="50" t="s">
        <v>125</v>
      </c>
      <c r="E6" s="8"/>
      <c r="F6" s="8"/>
    </row>
    <row r="7" spans="1:6" ht="12.75">
      <c r="A7" s="40" t="s">
        <v>34</v>
      </c>
      <c r="B7" s="18" t="s">
        <v>127</v>
      </c>
      <c r="C7" s="18" t="s">
        <v>127</v>
      </c>
      <c r="D7" s="19" t="s">
        <v>127</v>
      </c>
      <c r="E7" s="8"/>
      <c r="F7" s="8"/>
    </row>
    <row r="8" spans="1:6" ht="12.75">
      <c r="A8" s="31" t="s">
        <v>35</v>
      </c>
      <c r="B8" s="21">
        <v>312</v>
      </c>
      <c r="C8" s="21" t="s">
        <v>8</v>
      </c>
      <c r="D8" s="22">
        <v>1290</v>
      </c>
      <c r="E8" s="8"/>
      <c r="F8" s="8"/>
    </row>
    <row r="9" spans="1:6" ht="12.75">
      <c r="A9" s="31" t="s">
        <v>36</v>
      </c>
      <c r="B9" s="21">
        <v>49</v>
      </c>
      <c r="C9" s="21" t="s">
        <v>8</v>
      </c>
      <c r="D9" s="22">
        <v>179.68</v>
      </c>
      <c r="E9" s="8"/>
      <c r="F9" s="8"/>
    </row>
    <row r="10" spans="1:6" ht="12.75">
      <c r="A10" s="31" t="s">
        <v>37</v>
      </c>
      <c r="B10" s="21">
        <v>89</v>
      </c>
      <c r="C10" s="21">
        <v>106</v>
      </c>
      <c r="D10" s="22">
        <v>103.37</v>
      </c>
      <c r="E10" s="8"/>
      <c r="F10" s="8"/>
    </row>
    <row r="11" spans="1:6" ht="12.75">
      <c r="A11" s="31" t="s">
        <v>38</v>
      </c>
      <c r="B11" s="21" t="s">
        <v>127</v>
      </c>
      <c r="C11" s="21" t="s">
        <v>127</v>
      </c>
      <c r="D11" s="22" t="s">
        <v>127</v>
      </c>
      <c r="E11" s="8"/>
      <c r="F11" s="8"/>
    </row>
    <row r="12" spans="1:6" ht="12.75">
      <c r="A12" s="31" t="s">
        <v>39</v>
      </c>
      <c r="B12" s="21">
        <v>161</v>
      </c>
      <c r="C12" s="21">
        <v>1911.82</v>
      </c>
      <c r="D12" s="22" t="s">
        <v>8</v>
      </c>
      <c r="E12" s="8"/>
      <c r="F12" s="8"/>
    </row>
    <row r="13" spans="1:6" ht="12.75">
      <c r="A13" s="31" t="s">
        <v>40</v>
      </c>
      <c r="B13" s="21" t="s">
        <v>127</v>
      </c>
      <c r="C13" s="21" t="s">
        <v>127</v>
      </c>
      <c r="D13" s="22" t="s">
        <v>127</v>
      </c>
      <c r="E13" s="8"/>
      <c r="F13" s="8"/>
    </row>
    <row r="14" spans="1:6" s="7" customFormat="1" ht="12.75">
      <c r="A14" s="31" t="s">
        <v>41</v>
      </c>
      <c r="B14" s="21">
        <v>351</v>
      </c>
      <c r="C14" s="21">
        <v>3000</v>
      </c>
      <c r="D14" s="22">
        <v>137278</v>
      </c>
      <c r="E14" s="9"/>
      <c r="F14" s="9"/>
    </row>
    <row r="15" spans="1:6" ht="12.75">
      <c r="A15" s="31" t="s">
        <v>42</v>
      </c>
      <c r="B15" s="21" t="s">
        <v>127</v>
      </c>
      <c r="C15" s="21" t="s">
        <v>127</v>
      </c>
      <c r="D15" s="22" t="s">
        <v>127</v>
      </c>
      <c r="E15" s="8"/>
      <c r="F15" s="8"/>
    </row>
    <row r="16" spans="1:6" s="10" customFormat="1" ht="12.75">
      <c r="A16" s="31" t="s">
        <v>43</v>
      </c>
      <c r="B16" s="21">
        <v>593</v>
      </c>
      <c r="C16" s="21">
        <v>2328.9</v>
      </c>
      <c r="D16" s="22">
        <v>116.2</v>
      </c>
      <c r="E16" s="11"/>
      <c r="F16" s="11"/>
    </row>
    <row r="17" spans="1:6" s="7" customFormat="1" ht="12.75">
      <c r="A17" s="31" t="s">
        <v>44</v>
      </c>
      <c r="B17" s="21">
        <v>26</v>
      </c>
      <c r="C17" s="21">
        <v>3378</v>
      </c>
      <c r="D17" s="22">
        <v>52.4</v>
      </c>
      <c r="E17" s="9"/>
      <c r="F17" s="9"/>
    </row>
    <row r="18" spans="1:6" ht="12.75">
      <c r="A18" s="31" t="s">
        <v>45</v>
      </c>
      <c r="B18" s="21">
        <v>120</v>
      </c>
      <c r="C18" s="21">
        <v>336</v>
      </c>
      <c r="D18" s="22">
        <v>724.97</v>
      </c>
      <c r="E18" s="8"/>
      <c r="F18" s="8"/>
    </row>
    <row r="19" spans="1:6" ht="12.75">
      <c r="A19" s="31" t="s">
        <v>46</v>
      </c>
      <c r="B19" s="21">
        <v>28</v>
      </c>
      <c r="C19" s="21">
        <v>504.6</v>
      </c>
      <c r="D19" s="22">
        <v>114.18</v>
      </c>
      <c r="E19" s="8"/>
      <c r="F19" s="8"/>
    </row>
    <row r="20" spans="1:6" ht="12.75">
      <c r="A20" s="31" t="s">
        <v>47</v>
      </c>
      <c r="B20" s="21">
        <v>15</v>
      </c>
      <c r="C20" s="21" t="s">
        <v>8</v>
      </c>
      <c r="D20" s="22">
        <v>75.08</v>
      </c>
      <c r="E20" s="8"/>
      <c r="F20" s="8"/>
    </row>
    <row r="21" spans="1:6" s="7" customFormat="1" ht="12.75">
      <c r="A21" s="31" t="s">
        <v>48</v>
      </c>
      <c r="B21" s="21">
        <v>136</v>
      </c>
      <c r="C21" s="21">
        <v>616</v>
      </c>
      <c r="D21" s="22" t="s">
        <v>8</v>
      </c>
      <c r="E21" s="9"/>
      <c r="F21" s="9"/>
    </row>
    <row r="22" spans="1:6" s="7" customFormat="1" ht="12.75">
      <c r="A22" s="31" t="s">
        <v>49</v>
      </c>
      <c r="B22" s="21">
        <v>47</v>
      </c>
      <c r="C22" s="21">
        <v>642.34</v>
      </c>
      <c r="D22" s="22">
        <v>234.6</v>
      </c>
      <c r="E22" s="9"/>
      <c r="F22" s="9"/>
    </row>
    <row r="23" spans="1:6" ht="12.75">
      <c r="A23" s="31" t="s">
        <v>50</v>
      </c>
      <c r="B23" s="21" t="s">
        <v>127</v>
      </c>
      <c r="C23" s="21" t="s">
        <v>127</v>
      </c>
      <c r="D23" s="22" t="s">
        <v>127</v>
      </c>
      <c r="E23" s="8"/>
      <c r="F23" s="8"/>
    </row>
    <row r="24" spans="1:6" ht="12.75">
      <c r="A24" s="31"/>
      <c r="B24" s="21"/>
      <c r="C24" s="21"/>
      <c r="D24" s="22"/>
      <c r="E24" s="8"/>
      <c r="F24" s="8"/>
    </row>
    <row r="25" spans="1:6" ht="13.5" thickBot="1">
      <c r="A25" s="35" t="s">
        <v>150</v>
      </c>
      <c r="B25" s="37">
        <v>1927</v>
      </c>
      <c r="C25" s="37">
        <v>12823.66</v>
      </c>
      <c r="D25" s="38">
        <v>140168.47</v>
      </c>
      <c r="E25" s="8"/>
      <c r="F25" s="8"/>
    </row>
    <row r="26" spans="1:6" ht="12.75">
      <c r="A26" s="51" t="s">
        <v>130</v>
      </c>
      <c r="B26" s="52"/>
      <c r="C26" s="52"/>
      <c r="D26" s="52"/>
      <c r="E26" s="8"/>
      <c r="F26" s="8"/>
    </row>
    <row r="27" spans="1:6" ht="12.75">
      <c r="A27" s="8"/>
      <c r="B27" s="8"/>
      <c r="C27" s="8"/>
      <c r="D27" s="8"/>
      <c r="E27" s="8"/>
      <c r="F27" s="8"/>
    </row>
    <row r="28" spans="1:6" s="10" customFormat="1" ht="12.75">
      <c r="A28" s="11"/>
      <c r="B28" s="11"/>
      <c r="C28" s="11"/>
      <c r="D28" s="11"/>
      <c r="E28" s="11"/>
      <c r="F28" s="11"/>
    </row>
    <row r="29" spans="1:6" ht="12.75">
      <c r="A29" s="8"/>
      <c r="B29" s="8"/>
      <c r="C29" s="8"/>
      <c r="D29" s="8"/>
      <c r="E29" s="8"/>
      <c r="F29" s="8"/>
    </row>
    <row r="30" spans="1:6" ht="12.75">
      <c r="A30" s="8"/>
      <c r="B30" s="8"/>
      <c r="C30" s="8"/>
      <c r="D30" s="8"/>
      <c r="E30" s="8"/>
      <c r="F30" s="8"/>
    </row>
    <row r="31" spans="1:5" s="7" customFormat="1" ht="12.75">
      <c r="A31" s="9"/>
      <c r="B31" s="9"/>
      <c r="C31" s="9"/>
      <c r="D31" s="9"/>
      <c r="E31" s="9"/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mmse</cp:lastModifiedBy>
  <cp:lastPrinted>2009-07-17T07:46:11Z</cp:lastPrinted>
  <dcterms:created xsi:type="dcterms:W3CDTF">1996-11-27T10:00:04Z</dcterms:created>
  <dcterms:modified xsi:type="dcterms:W3CDTF">2009-07-20T13:29:37Z</dcterms:modified>
  <cp:category/>
  <cp:version/>
  <cp:contentType/>
  <cp:contentStatus/>
</cp:coreProperties>
</file>