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4.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<sst xmlns="http://schemas.openxmlformats.org/spreadsheetml/2006/main" count="40" uniqueCount="37">
  <si>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INCENDIOS FORESTALES</t>
  </si>
  <si>
    <t>15.4.1. CAUSAS: Análisis de las causas de incendios en el total de montes, 2007</t>
  </si>
  <si>
    <t>Causa</t>
  </si>
  <si>
    <t>Número de siniestros</t>
  </si>
  <si>
    <t>Número Causantes Identificados</t>
  </si>
  <si>
    <t>Superficies (ha)</t>
  </si>
  <si>
    <t>Tipo de Causa</t>
  </si>
  <si>
    <t>Vegetación Leñosa</t>
  </si>
  <si>
    <t>Vegetación</t>
  </si>
  <si>
    <t xml:space="preserve">Total </t>
  </si>
  <si>
    <t>Cierta</t>
  </si>
  <si>
    <t>Supuesta</t>
  </si>
  <si>
    <t>Total</t>
  </si>
  <si>
    <t>Arbolada</t>
  </si>
  <si>
    <t>No arbolada</t>
  </si>
  <si>
    <t>Herbácea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</si>
  <si>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</si>
  <si>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</si>
  <si>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</si>
  <si>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</si>
  <si>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</si>
  <si>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</si>
  <si>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</si>
  <si>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</si>
  <si>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</si>
  <si>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</si>
  <si>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</si>
  <si>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</si>
  <si>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Motores y máquinas</t>
  </si>
  <si>
    <t>Maniobras militares</t>
  </si>
  <si>
    <t>–</t>
  </si>
  <si>
    <t>Otras</t>
  </si>
  <si>
    <t>Negligencias y causas accidentales</t>
  </si>
  <si>
    <t>Intencionado</t>
  </si>
  <si>
    <t>Desconocida</t>
  </si>
  <si>
    <t>Reproducción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</si>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</sst>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11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2" borderId="2" xfId="0" applyFont="1" applyBorder="1" applyAlignment="1">
      <alignment/>
    </xf>
    <xf numFmtId="37" fontId="5" fillId="2" borderId="5" xfId="19" applyFont="1" applyFill="1" applyBorder="1" applyAlignment="1">
      <alignment horizontal="right"/>
      <protection/>
    </xf>
    <xf numFmtId="194" fontId="5" fillId="2" borderId="5" xfId="20" applyNumberFormat="1" applyFont="1" applyFill="1" applyBorder="1" applyProtection="1">
      <alignment/>
      <protection/>
    </xf>
    <xf numFmtId="194" fontId="5" fillId="2" borderId="17" xfId="20" applyNumberFormat="1" applyFont="1" applyFill="1" applyBorder="1" applyProtection="1">
      <alignment/>
      <protection/>
    </xf>
    <xf numFmtId="0" fontId="5" fillId="2" borderId="0" xfId="0" applyFont="1" applyAlignment="1">
      <alignment/>
    </xf>
    <xf numFmtId="0" fontId="0" fillId="2" borderId="6" xfId="0" applyBorder="1" applyAlignment="1">
      <alignment/>
    </xf>
    <xf numFmtId="37" fontId="0" fillId="2" borderId="10" xfId="19" applyFont="1" applyFill="1" applyBorder="1" applyAlignment="1">
      <alignment horizontal="right"/>
      <protection/>
    </xf>
    <xf numFmtId="194" fontId="0" fillId="2" borderId="10" xfId="20" applyNumberFormat="1" applyFont="1" applyFill="1" applyBorder="1" applyProtection="1">
      <alignment/>
      <protection/>
    </xf>
    <xf numFmtId="194" fontId="0" fillId="2" borderId="18" xfId="20" applyNumberFormat="1" applyFont="1" applyFill="1" applyBorder="1" applyProtection="1">
      <alignment/>
      <protection/>
    </xf>
    <xf numFmtId="195" fontId="0" fillId="2" borderId="10" xfId="0" applyNumberFormat="1" applyFont="1" applyFill="1" applyBorder="1" applyAlignment="1" applyProtection="1">
      <alignment horizontal="right"/>
      <protection/>
    </xf>
    <xf numFmtId="0" fontId="5" fillId="2" borderId="6" xfId="0" applyFont="1" applyBorder="1" applyAlignment="1">
      <alignment/>
    </xf>
    <xf numFmtId="37" fontId="5" fillId="2" borderId="10" xfId="19" applyFont="1" applyFill="1" applyBorder="1" applyAlignment="1">
      <alignment horizontal="right"/>
      <protection/>
    </xf>
    <xf numFmtId="194" fontId="5" fillId="2" borderId="10" xfId="20" applyNumberFormat="1" applyFont="1" applyFill="1" applyBorder="1" applyProtection="1">
      <alignment/>
      <protection/>
    </xf>
    <xf numFmtId="194" fontId="5" fillId="2" borderId="18" xfId="20" applyNumberFormat="1" applyFont="1" applyFill="1" applyBorder="1" applyProtection="1">
      <alignment/>
      <protection/>
    </xf>
    <xf numFmtId="195" fontId="5" fillId="2" borderId="10" xfId="0" applyNumberFormat="1" applyFont="1" applyFill="1" applyBorder="1" applyAlignment="1" applyProtection="1">
      <alignment horizontal="right"/>
      <protection/>
    </xf>
    <xf numFmtId="0" fontId="5" fillId="2" borderId="13" xfId="0" applyFont="1" applyBorder="1" applyAlignment="1">
      <alignment/>
    </xf>
    <xf numFmtId="37" fontId="5" fillId="2" borderId="15" xfId="19" applyFont="1" applyFill="1" applyBorder="1" applyAlignment="1">
      <alignment horizontal="right"/>
      <protection/>
    </xf>
    <xf numFmtId="194" fontId="5" fillId="2" borderId="15" xfId="20" applyNumberFormat="1" applyFont="1" applyFill="1" applyBorder="1" applyProtection="1">
      <alignment/>
      <protection/>
    </xf>
    <xf numFmtId="194" fontId="5" fillId="2" borderId="16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según causa.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65"/>
          <c:y val="0.4075"/>
          <c:w val="0.6025"/>
          <c:h val="0.2822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('15.4.1'!$A$8,'15.4.1'!$A$23,'15.4.1'!$A$25,'15.4.1'!$A$27,'15.4.1'!$A$29)</c:f>
              <c:strCache/>
            </c:strRef>
          </c:cat>
          <c:val>
            <c:numRef>
              <c:f>('15.4.1'!$D$8,'15.4.1'!$D$23,'15.4.1'!$D$25,'15.4.1'!$D$27,'15.4.1'!$D$29)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según causa.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95"/>
          <c:y val="0.39075"/>
          <c:w val="0.62325"/>
          <c:h val="0.290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('15.4.1'!$A$8,'15.4.1'!$A$23,'15.4.1'!$A$25,'15.4.1'!$A$27,'15.4.1'!$A$29)</c:f>
              <c:strCache/>
            </c:strRef>
          </c:cat>
          <c:val>
            <c:numRef>
              <c:f>('15.4.1'!$I$8,'15.4.1'!$I$23,'15.4.1'!$I$25,'15.4.1'!$I$27,'15.4.1'!$I$29)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causados accidentalmente o por negligencias. Año 2007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125"/>
          <c:w val="1"/>
          <c:h val="0.80525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'15.4.1'!$D$10:$D$22</c:f>
              <c:numCache>
                <c:ptCount val="13"/>
                <c:pt idx="0">
                  <c:v>1034</c:v>
                </c:pt>
                <c:pt idx="1">
                  <c:v>459</c:v>
                </c:pt>
                <c:pt idx="2">
                  <c:v>235</c:v>
                </c:pt>
                <c:pt idx="3">
                  <c:v>190</c:v>
                </c:pt>
                <c:pt idx="4">
                  <c:v>316</c:v>
                </c:pt>
                <c:pt idx="5">
                  <c:v>179</c:v>
                </c:pt>
                <c:pt idx="6">
                  <c:v>66</c:v>
                </c:pt>
                <c:pt idx="7">
                  <c:v>379</c:v>
                </c:pt>
                <c:pt idx="8">
                  <c:v>103</c:v>
                </c:pt>
                <c:pt idx="9">
                  <c:v>248</c:v>
                </c:pt>
                <c:pt idx="10">
                  <c:v>388</c:v>
                </c:pt>
                <c:pt idx="11">
                  <c:v>5</c:v>
                </c:pt>
                <c:pt idx="12">
                  <c:v>385</c:v>
                </c:pt>
              </c:numCache>
            </c:numRef>
          </c:val>
          <c:shape val="cylinder"/>
        </c:ser>
        <c:gapWidth val="70"/>
        <c:shape val="cylinder"/>
        <c:axId val="6283547"/>
        <c:axId val="56551924"/>
      </c:bar3DChart>
      <c:catAx>
        <c:axId val="6283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51924"/>
        <c:crosses val="autoZero"/>
        <c:auto val="0"/>
        <c:lblOffset val="100"/>
        <c:tickLblSkip val="1"/>
        <c:noMultiLvlLbl val="0"/>
      </c:catAx>
      <c:valAx>
        <c:axId val="56551924"/>
        <c:scaling>
          <c:orientation val="minMax"/>
        </c:scaling>
        <c:axPos val="t"/>
        <c:delete val="1"/>
        <c:majorTickMark val="out"/>
        <c:minorTickMark val="none"/>
        <c:tickLblPos val="nextTo"/>
        <c:crossAx val="62835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19050</xdr:rowOff>
    </xdr:from>
    <xdr:to>
      <xdr:col>3</xdr:col>
      <xdr:colOff>323850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0" y="5486400"/>
        <a:ext cx="42957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33</xdr:row>
      <xdr:rowOff>28575</xdr:rowOff>
    </xdr:from>
    <xdr:to>
      <xdr:col>8</xdr:col>
      <xdr:colOff>695325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4476750" y="5495925"/>
        <a:ext cx="42957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58</xdr:row>
      <xdr:rowOff>66675</xdr:rowOff>
    </xdr:from>
    <xdr:to>
      <xdr:col>8</xdr:col>
      <xdr:colOff>266700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504825" y="9582150"/>
        <a:ext cx="783907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7.8515625" style="0" customWidth="1"/>
    <col min="2" max="4" width="11.57421875" style="0" bestFit="1" customWidth="1"/>
    <col min="5" max="5" width="13.140625" style="0" customWidth="1"/>
    <col min="6" max="6" width="12.00390625" style="0" bestFit="1" customWidth="1"/>
    <col min="7" max="7" width="11.8515625" style="0" bestFit="1" customWidth="1"/>
    <col min="8" max="8" width="11.57421875" style="0" bestFit="1" customWidth="1"/>
    <col min="9" max="9" width="12.00390625" style="0" bestFit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2</v>
      </c>
      <c r="B5" s="5" t="s">
        <v>3</v>
      </c>
      <c r="C5" s="6"/>
      <c r="D5" s="6"/>
      <c r="E5" s="7" t="s">
        <v>4</v>
      </c>
      <c r="F5" s="5" t="s">
        <v>5</v>
      </c>
      <c r="G5" s="6"/>
      <c r="H5" s="6"/>
      <c r="I5" s="6"/>
    </row>
    <row r="6" spans="1:9" ht="12.75">
      <c r="A6" s="8"/>
      <c r="B6" s="9"/>
      <c r="C6" s="10" t="s">
        <v>6</v>
      </c>
      <c r="D6" s="11"/>
      <c r="E6" s="12"/>
      <c r="F6" s="13" t="s">
        <v>7</v>
      </c>
      <c r="G6" s="14"/>
      <c r="H6" s="15" t="s">
        <v>8</v>
      </c>
      <c r="I6" s="16" t="s">
        <v>9</v>
      </c>
    </row>
    <row r="7" spans="1:9" ht="13.5" thickBot="1">
      <c r="A7" s="17"/>
      <c r="B7" s="18" t="s">
        <v>10</v>
      </c>
      <c r="C7" s="18" t="s">
        <v>11</v>
      </c>
      <c r="D7" s="18" t="s">
        <v>12</v>
      </c>
      <c r="E7" s="19"/>
      <c r="F7" s="18" t="s">
        <v>13</v>
      </c>
      <c r="G7" s="18" t="s">
        <v>14</v>
      </c>
      <c r="H7" s="20" t="s">
        <v>15</v>
      </c>
      <c r="I7" s="21" t="s">
        <v>16</v>
      </c>
    </row>
    <row r="8" spans="1:9" s="26" customFormat="1" ht="12.75">
      <c r="A8" s="22" t="s">
        <v>17</v>
      </c>
      <c r="B8" s="23">
        <v>414</v>
      </c>
      <c r="C8" s="23">
        <v>57</v>
      </c>
      <c r="D8" s="23">
        <f>SUM(B8:C8)</f>
        <v>471</v>
      </c>
      <c r="E8" s="23">
        <v>471</v>
      </c>
      <c r="F8" s="24">
        <v>923.4</v>
      </c>
      <c r="G8" s="24">
        <v>1184.52</v>
      </c>
      <c r="H8" s="24">
        <v>469.38</v>
      </c>
      <c r="I8" s="25">
        <f>SUM(F8:H8)</f>
        <v>2577.3</v>
      </c>
    </row>
    <row r="9" spans="1:9" ht="12.75">
      <c r="A9" s="27"/>
      <c r="B9" s="28"/>
      <c r="C9" s="28"/>
      <c r="D9" s="28"/>
      <c r="E9" s="28"/>
      <c r="F9" s="29"/>
      <c r="G9" s="29"/>
      <c r="H9" s="29"/>
      <c r="I9" s="30"/>
    </row>
    <row r="10" spans="1:9" ht="12.75">
      <c r="A10" s="27" t="s">
        <v>18</v>
      </c>
      <c r="B10" s="28">
        <v>558</v>
      </c>
      <c r="C10" s="28">
        <v>476</v>
      </c>
      <c r="D10" s="28">
        <f aca="true" t="shared" si="0" ref="D10:D23">SUM(B10:C10)</f>
        <v>1034</v>
      </c>
      <c r="E10" s="28">
        <v>271</v>
      </c>
      <c r="F10" s="29">
        <v>252.3</v>
      </c>
      <c r="G10" s="29">
        <v>590.31</v>
      </c>
      <c r="H10" s="29">
        <v>318.78</v>
      </c>
      <c r="I10" s="30">
        <f aca="true" t="shared" si="1" ref="I10:I23">SUM(F10:H10)</f>
        <v>1161.3899999999999</v>
      </c>
    </row>
    <row r="11" spans="1:9" ht="12.75">
      <c r="A11" s="27" t="s">
        <v>19</v>
      </c>
      <c r="B11" s="28">
        <v>244</v>
      </c>
      <c r="C11" s="28">
        <v>215</v>
      </c>
      <c r="D11" s="28">
        <f t="shared" si="0"/>
        <v>459</v>
      </c>
      <c r="E11" s="28">
        <v>27</v>
      </c>
      <c r="F11" s="29">
        <v>79.32</v>
      </c>
      <c r="G11" s="29">
        <v>1253.99</v>
      </c>
      <c r="H11" s="29">
        <v>369.62</v>
      </c>
      <c r="I11" s="30">
        <f t="shared" si="1"/>
        <v>1702.9299999999998</v>
      </c>
    </row>
    <row r="12" spans="1:9" ht="12.75">
      <c r="A12" s="27" t="s">
        <v>20</v>
      </c>
      <c r="B12" s="28">
        <v>170</v>
      </c>
      <c r="C12" s="28">
        <v>65</v>
      </c>
      <c r="D12" s="28">
        <f t="shared" si="0"/>
        <v>235</v>
      </c>
      <c r="E12" s="28">
        <v>134</v>
      </c>
      <c r="F12" s="29">
        <v>230.75</v>
      </c>
      <c r="G12" s="29">
        <v>226.22</v>
      </c>
      <c r="H12" s="29">
        <v>78.62</v>
      </c>
      <c r="I12" s="30">
        <f t="shared" si="1"/>
        <v>535.59</v>
      </c>
    </row>
    <row r="13" spans="1:9" ht="12.75">
      <c r="A13" s="27" t="s">
        <v>21</v>
      </c>
      <c r="B13" s="28">
        <v>97</v>
      </c>
      <c r="C13" s="28">
        <v>93</v>
      </c>
      <c r="D13" s="28">
        <f t="shared" si="0"/>
        <v>190</v>
      </c>
      <c r="E13" s="28">
        <v>45</v>
      </c>
      <c r="F13" s="29">
        <v>102.12</v>
      </c>
      <c r="G13" s="29">
        <v>115.39</v>
      </c>
      <c r="H13" s="29">
        <v>50.57</v>
      </c>
      <c r="I13" s="30">
        <f t="shared" si="1"/>
        <v>268.08</v>
      </c>
    </row>
    <row r="14" spans="1:9" ht="12.75">
      <c r="A14" s="27" t="s">
        <v>22</v>
      </c>
      <c r="B14" s="28">
        <v>79</v>
      </c>
      <c r="C14" s="28">
        <v>237</v>
      </c>
      <c r="D14" s="28">
        <f t="shared" si="0"/>
        <v>316</v>
      </c>
      <c r="E14" s="28">
        <v>8</v>
      </c>
      <c r="F14" s="29">
        <v>126.9</v>
      </c>
      <c r="G14" s="29">
        <v>191.44</v>
      </c>
      <c r="H14" s="29">
        <v>195.49</v>
      </c>
      <c r="I14" s="30">
        <f t="shared" si="1"/>
        <v>513.83</v>
      </c>
    </row>
    <row r="15" spans="1:9" ht="12.75">
      <c r="A15" s="27" t="s">
        <v>23</v>
      </c>
      <c r="B15" s="28">
        <v>87</v>
      </c>
      <c r="C15" s="28">
        <v>92</v>
      </c>
      <c r="D15" s="28">
        <f t="shared" si="0"/>
        <v>179</v>
      </c>
      <c r="E15" s="28">
        <v>24</v>
      </c>
      <c r="F15" s="29">
        <v>31.84</v>
      </c>
      <c r="G15" s="29">
        <v>40.96</v>
      </c>
      <c r="H15" s="29">
        <v>66.65</v>
      </c>
      <c r="I15" s="30">
        <f t="shared" si="1"/>
        <v>139.45</v>
      </c>
    </row>
    <row r="16" spans="1:9" ht="12.75">
      <c r="A16" s="27" t="s">
        <v>24</v>
      </c>
      <c r="B16" s="28">
        <v>42</v>
      </c>
      <c r="C16" s="28">
        <v>24</v>
      </c>
      <c r="D16" s="28">
        <f t="shared" si="0"/>
        <v>66</v>
      </c>
      <c r="E16" s="28">
        <v>66</v>
      </c>
      <c r="F16" s="29">
        <v>2.66</v>
      </c>
      <c r="G16" s="29">
        <v>34.21</v>
      </c>
      <c r="H16" s="29">
        <v>38.85</v>
      </c>
      <c r="I16" s="30">
        <f t="shared" si="1"/>
        <v>75.72</v>
      </c>
    </row>
    <row r="17" spans="1:9" ht="12.75">
      <c r="A17" s="27" t="s">
        <v>25</v>
      </c>
      <c r="B17" s="28">
        <v>150</v>
      </c>
      <c r="C17" s="28">
        <v>229</v>
      </c>
      <c r="D17" s="28">
        <f t="shared" si="0"/>
        <v>379</v>
      </c>
      <c r="E17" s="28">
        <v>33</v>
      </c>
      <c r="F17" s="29">
        <v>109.65</v>
      </c>
      <c r="G17" s="29">
        <v>383.46</v>
      </c>
      <c r="H17" s="29">
        <v>63.82</v>
      </c>
      <c r="I17" s="30">
        <f t="shared" si="1"/>
        <v>556.9300000000001</v>
      </c>
    </row>
    <row r="18" spans="1:9" ht="12.75">
      <c r="A18" s="27" t="s">
        <v>26</v>
      </c>
      <c r="B18" s="28">
        <v>61</v>
      </c>
      <c r="C18" s="28">
        <v>42</v>
      </c>
      <c r="D18" s="28">
        <f t="shared" si="0"/>
        <v>103</v>
      </c>
      <c r="E18" s="28">
        <v>103</v>
      </c>
      <c r="F18" s="29">
        <v>88.98</v>
      </c>
      <c r="G18" s="29">
        <v>443.9</v>
      </c>
      <c r="H18" s="29">
        <v>137.83</v>
      </c>
      <c r="I18" s="30">
        <f t="shared" si="1"/>
        <v>670.71</v>
      </c>
    </row>
    <row r="19" spans="1:9" ht="12.75">
      <c r="A19" s="27" t="s">
        <v>27</v>
      </c>
      <c r="B19" s="28">
        <v>195</v>
      </c>
      <c r="C19" s="28">
        <v>53</v>
      </c>
      <c r="D19" s="28">
        <f t="shared" si="0"/>
        <v>248</v>
      </c>
      <c r="E19" s="28">
        <v>248</v>
      </c>
      <c r="F19" s="29">
        <v>215.91</v>
      </c>
      <c r="G19" s="29">
        <v>1125.39</v>
      </c>
      <c r="H19" s="29">
        <v>952.89</v>
      </c>
      <c r="I19" s="30">
        <f t="shared" si="1"/>
        <v>2294.19</v>
      </c>
    </row>
    <row r="20" spans="1:9" ht="12.75">
      <c r="A20" s="27" t="s">
        <v>28</v>
      </c>
      <c r="B20" s="28">
        <v>276</v>
      </c>
      <c r="C20" s="28">
        <v>112</v>
      </c>
      <c r="D20" s="28">
        <f t="shared" si="0"/>
        <v>388</v>
      </c>
      <c r="E20" s="28">
        <v>207</v>
      </c>
      <c r="F20" s="29">
        <v>853.45</v>
      </c>
      <c r="G20" s="29">
        <v>6453.23</v>
      </c>
      <c r="H20" s="29">
        <v>1670.41</v>
      </c>
      <c r="I20" s="30">
        <f t="shared" si="1"/>
        <v>8977.09</v>
      </c>
    </row>
    <row r="21" spans="1:9" ht="12.75">
      <c r="A21" s="27" t="s">
        <v>29</v>
      </c>
      <c r="B21" s="28">
        <v>5</v>
      </c>
      <c r="C21" s="31" t="s">
        <v>30</v>
      </c>
      <c r="D21" s="28">
        <f t="shared" si="0"/>
        <v>5</v>
      </c>
      <c r="E21" s="28">
        <v>4</v>
      </c>
      <c r="F21" s="31" t="s">
        <v>30</v>
      </c>
      <c r="G21" s="29">
        <v>3.15</v>
      </c>
      <c r="H21" s="29">
        <v>1.41</v>
      </c>
      <c r="I21" s="30">
        <f t="shared" si="1"/>
        <v>4.56</v>
      </c>
    </row>
    <row r="22" spans="1:9" ht="12.75">
      <c r="A22" s="27" t="s">
        <v>31</v>
      </c>
      <c r="B22" s="28">
        <v>183</v>
      </c>
      <c r="C22" s="28">
        <v>202</v>
      </c>
      <c r="D22" s="28">
        <f t="shared" si="0"/>
        <v>385</v>
      </c>
      <c r="E22" s="28">
        <v>62</v>
      </c>
      <c r="F22" s="29">
        <v>809.7</v>
      </c>
      <c r="G22" s="29">
        <v>2818.73</v>
      </c>
      <c r="H22" s="29">
        <v>435.97</v>
      </c>
      <c r="I22" s="30">
        <f t="shared" si="1"/>
        <v>4064.4000000000005</v>
      </c>
    </row>
    <row r="23" spans="1:9" s="26" customFormat="1" ht="12.75">
      <c r="A23" s="32" t="s">
        <v>32</v>
      </c>
      <c r="B23" s="33">
        <f>SUM(B10:B22)</f>
        <v>2147</v>
      </c>
      <c r="C23" s="33">
        <f>SUM(C10:C22)</f>
        <v>1840</v>
      </c>
      <c r="D23" s="33">
        <f t="shared" si="0"/>
        <v>3987</v>
      </c>
      <c r="E23" s="33">
        <f>SUM(E10:E22)</f>
        <v>1232</v>
      </c>
      <c r="F23" s="34">
        <f>SUM(F10:F22)</f>
        <v>2903.58</v>
      </c>
      <c r="G23" s="34">
        <f>SUM(G10:G22)</f>
        <v>13680.38</v>
      </c>
      <c r="H23" s="34">
        <f>SUM(H10:H22)</f>
        <v>4380.91</v>
      </c>
      <c r="I23" s="35">
        <f t="shared" si="1"/>
        <v>20964.87</v>
      </c>
    </row>
    <row r="24" spans="1:9" ht="12.75">
      <c r="A24" s="27"/>
      <c r="B24" s="28"/>
      <c r="C24" s="28"/>
      <c r="D24" s="28"/>
      <c r="E24" s="28"/>
      <c r="F24" s="29"/>
      <c r="G24" s="29"/>
      <c r="H24" s="29"/>
      <c r="I24" s="30"/>
    </row>
    <row r="25" spans="1:9" s="26" customFormat="1" ht="12.75">
      <c r="A25" s="32" t="s">
        <v>33</v>
      </c>
      <c r="B25" s="33">
        <v>1255</v>
      </c>
      <c r="C25" s="33">
        <v>3371</v>
      </c>
      <c r="D25" s="33">
        <f>SUM(B25:C25)</f>
        <v>4626</v>
      </c>
      <c r="E25" s="33">
        <v>102</v>
      </c>
      <c r="F25" s="34">
        <v>24464.24</v>
      </c>
      <c r="G25" s="34">
        <v>24925.93</v>
      </c>
      <c r="H25" s="34">
        <v>8983.41</v>
      </c>
      <c r="I25" s="35">
        <f>SUM(F25:H25)</f>
        <v>58373.58</v>
      </c>
    </row>
    <row r="26" spans="1:9" ht="12.75">
      <c r="A26" s="27"/>
      <c r="B26" s="28"/>
      <c r="C26" s="28"/>
      <c r="D26" s="28"/>
      <c r="E26" s="28"/>
      <c r="F26" s="29"/>
      <c r="G26" s="29"/>
      <c r="H26" s="29"/>
      <c r="I26" s="30"/>
    </row>
    <row r="27" spans="1:9" s="26" customFormat="1" ht="12.75">
      <c r="A27" s="32" t="s">
        <v>34</v>
      </c>
      <c r="B27" s="33">
        <v>1691</v>
      </c>
      <c r="C27" s="36" t="s">
        <v>30</v>
      </c>
      <c r="D27" s="33">
        <f>SUM(B27:C27)</f>
        <v>1691</v>
      </c>
      <c r="E27" s="36" t="s">
        <v>30</v>
      </c>
      <c r="F27" s="34">
        <v>1071.97</v>
      </c>
      <c r="G27" s="34">
        <v>2325.15</v>
      </c>
      <c r="H27" s="34">
        <v>462.72</v>
      </c>
      <c r="I27" s="35">
        <f>SUM(F27:H27)</f>
        <v>3859.84</v>
      </c>
    </row>
    <row r="28" spans="1:9" ht="12.75">
      <c r="A28" s="27"/>
      <c r="B28" s="28"/>
      <c r="C28" s="28"/>
      <c r="D28" s="28"/>
      <c r="E28" s="28"/>
      <c r="F28" s="29"/>
      <c r="G28" s="29"/>
      <c r="H28" s="29"/>
      <c r="I28" s="30"/>
    </row>
    <row r="29" spans="1:9" s="26" customFormat="1" ht="12.75">
      <c r="A29" s="32" t="s">
        <v>35</v>
      </c>
      <c r="B29" s="33">
        <v>88</v>
      </c>
      <c r="C29" s="33">
        <v>69</v>
      </c>
      <c r="D29" s="33">
        <f>SUM(B29:C29)</f>
        <v>157</v>
      </c>
      <c r="E29" s="33">
        <v>149</v>
      </c>
      <c r="F29" s="34">
        <v>39.37</v>
      </c>
      <c r="G29" s="34">
        <v>275.59</v>
      </c>
      <c r="H29" s="34">
        <v>21.98</v>
      </c>
      <c r="I29" s="35">
        <f>SUM(F29:H29)</f>
        <v>336.94</v>
      </c>
    </row>
    <row r="30" spans="1:9" ht="12.75">
      <c r="A30" s="27"/>
      <c r="B30" s="28"/>
      <c r="C30" s="28"/>
      <c r="D30" s="28"/>
      <c r="E30" s="28"/>
      <c r="F30" s="29"/>
      <c r="G30" s="29"/>
      <c r="H30" s="29"/>
      <c r="I30" s="30"/>
    </row>
    <row r="31" spans="1:9" s="26" customFormat="1" ht="13.5" thickBot="1">
      <c r="A31" s="37" t="s">
        <v>36</v>
      </c>
      <c r="B31" s="38">
        <f aca="true" t="shared" si="2" ref="B31:I31">SUM(B8,B23,B25,B27,B29)</f>
        <v>5595</v>
      </c>
      <c r="C31" s="38">
        <f t="shared" si="2"/>
        <v>5337</v>
      </c>
      <c r="D31" s="38">
        <f t="shared" si="2"/>
        <v>10932</v>
      </c>
      <c r="E31" s="38">
        <f t="shared" si="2"/>
        <v>1954</v>
      </c>
      <c r="F31" s="39">
        <f t="shared" si="2"/>
        <v>29402.56</v>
      </c>
      <c r="G31" s="39">
        <f t="shared" si="2"/>
        <v>42391.57</v>
      </c>
      <c r="H31" s="39">
        <f t="shared" si="2"/>
        <v>14318.4</v>
      </c>
      <c r="I31" s="40">
        <f t="shared" si="2"/>
        <v>86112.53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2009-07-17T07:24:49Z</dcterms:created>
  <dcterms:modified xsi:type="dcterms:W3CDTF">2009-07-17T07:24:49Z</dcterms:modified>
  <cp:category/>
  <cp:version/>
  <cp:contentType/>
  <cp:contentStatus/>
</cp:coreProperties>
</file>