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2.12" sheetId="1" r:id="rId1"/>
  </sheets>
  <definedNames>
    <definedName name="_xlnm.Print_Area" localSheetId="0">'15.2.12'!$A$1:$G$67</definedName>
  </definedNames>
  <calcPr fullCalcOnLoad="1"/>
</workbook>
</file>

<file path=xl/sharedStrings.xml><?xml version="1.0" encoding="utf-8"?>
<sst xmlns="http://schemas.openxmlformats.org/spreadsheetml/2006/main" count="79" uniqueCount="23">
  <si>
    <t>INCENDIOS FORESTALES</t>
  </si>
  <si>
    <t>15.2.12. PÉRDIDAS: Económicas según propiedad y tipo de producto, 2007</t>
  </si>
  <si>
    <t>Producto</t>
  </si>
  <si>
    <t>Utilidad Pública</t>
  </si>
  <si>
    <t>Estado - C.C.A.A.</t>
  </si>
  <si>
    <t>Consorcio / Convenio</t>
  </si>
  <si>
    <t xml:space="preserve">Euros </t>
  </si>
  <si>
    <t>Porcentaje</t>
  </si>
  <si>
    <t>Masas sin aprovechamiento comercial</t>
  </si>
  <si>
    <t>Masas con aprovechamiento comercial</t>
  </si>
  <si>
    <t>Corcho</t>
  </si>
  <si>
    <t>–</t>
  </si>
  <si>
    <t>Resina</t>
  </si>
  <si>
    <t>Frutos y setas</t>
  </si>
  <si>
    <t>Leñas</t>
  </si>
  <si>
    <t>Pastos</t>
  </si>
  <si>
    <t>Caza</t>
  </si>
  <si>
    <t>Otras pérdidas</t>
  </si>
  <si>
    <t>Total</t>
  </si>
  <si>
    <t>Gastos de extinción</t>
  </si>
  <si>
    <t>TOTAL</t>
  </si>
  <si>
    <t>Pública no catalogada</t>
  </si>
  <si>
    <t>Total Particulares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</si>
</sst>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9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2" borderId="2" xfId="0" applyBorder="1" applyAlignment="1">
      <alignment/>
    </xf>
    <xf numFmtId="37" fontId="0" fillId="2" borderId="9" xfId="19" applyFont="1" applyFill="1" applyBorder="1" applyAlignment="1">
      <alignment horizontal="right"/>
      <protection/>
    </xf>
    <xf numFmtId="39" fontId="0" fillId="2" borderId="9" xfId="20" applyFont="1" applyFill="1" applyBorder="1">
      <alignment/>
      <protection/>
    </xf>
    <xf numFmtId="39" fontId="0" fillId="2" borderId="10" xfId="20" applyFont="1" applyFill="1" applyBorder="1">
      <alignment/>
      <protection/>
    </xf>
    <xf numFmtId="0" fontId="0" fillId="2" borderId="11" xfId="0" applyBorder="1" applyAlignment="1">
      <alignment/>
    </xf>
    <xf numFmtId="37" fontId="0" fillId="2" borderId="12" xfId="19" applyFont="1" applyFill="1" applyBorder="1" applyAlignment="1">
      <alignment horizontal="right"/>
      <protection/>
    </xf>
    <xf numFmtId="39" fontId="0" fillId="2" borderId="12" xfId="20" applyFont="1" applyFill="1" applyBorder="1">
      <alignment/>
      <protection/>
    </xf>
    <xf numFmtId="39" fontId="0" fillId="2" borderId="13" xfId="20" applyFont="1" applyFill="1" applyBorder="1">
      <alignment/>
      <protection/>
    </xf>
    <xf numFmtId="195" fontId="0" fillId="2" borderId="12" xfId="0" applyNumberFormat="1" applyFont="1" applyFill="1" applyBorder="1" applyAlignment="1" applyProtection="1">
      <alignment horizontal="right"/>
      <protection/>
    </xf>
    <xf numFmtId="195" fontId="0" fillId="2" borderId="13" xfId="0" applyNumberFormat="1" applyFont="1" applyFill="1" applyBorder="1" applyAlignment="1" applyProtection="1">
      <alignment horizontal="right"/>
      <protection/>
    </xf>
    <xf numFmtId="0" fontId="5" fillId="2" borderId="11" xfId="0" applyFont="1" applyBorder="1" applyAlignment="1">
      <alignment/>
    </xf>
    <xf numFmtId="37" fontId="5" fillId="2" borderId="12" xfId="19" applyFont="1" applyFill="1" applyBorder="1" applyAlignment="1">
      <alignment horizontal="right"/>
      <protection/>
    </xf>
    <xf numFmtId="39" fontId="5" fillId="2" borderId="12" xfId="20" applyFont="1" applyFill="1" applyBorder="1">
      <alignment/>
      <protection/>
    </xf>
    <xf numFmtId="39" fontId="5" fillId="2" borderId="13" xfId="20" applyFont="1" applyFill="1" applyBorder="1">
      <alignment/>
      <protection/>
    </xf>
    <xf numFmtId="0" fontId="5" fillId="2" borderId="0" xfId="0" applyFont="1" applyBorder="1" applyAlignment="1">
      <alignment/>
    </xf>
    <xf numFmtId="0" fontId="5" fillId="2" borderId="0" xfId="0" applyFont="1" applyAlignment="1">
      <alignment/>
    </xf>
    <xf numFmtId="0" fontId="0" fillId="2" borderId="12" xfId="0" applyBorder="1" applyAlignment="1">
      <alignment/>
    </xf>
    <xf numFmtId="0" fontId="0" fillId="2" borderId="13" xfId="0" applyBorder="1" applyAlignment="1">
      <alignment/>
    </xf>
    <xf numFmtId="0" fontId="5" fillId="2" borderId="6" xfId="0" applyFont="1" applyBorder="1" applyAlignment="1">
      <alignment/>
    </xf>
    <xf numFmtId="37" fontId="5" fillId="2" borderId="14" xfId="19" applyFont="1" applyFill="1" applyBorder="1" applyAlignment="1">
      <alignment horizontal="right"/>
      <protection/>
    </xf>
    <xf numFmtId="0" fontId="5" fillId="2" borderId="14" xfId="0" applyFont="1" applyBorder="1" applyAlignment="1">
      <alignment/>
    </xf>
    <xf numFmtId="0" fontId="5" fillId="2" borderId="15" xfId="0" applyFont="1" applyBorder="1" applyAlignment="1">
      <alignment/>
    </xf>
    <xf numFmtId="0" fontId="0" fillId="2" borderId="16" xfId="0" applyBorder="1" applyAlignment="1">
      <alignment/>
    </xf>
    <xf numFmtId="3" fontId="0" fillId="2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MEDPRO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pérdidas económicas según tipo de producto.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25"/>
          <c:y val="0.23225"/>
          <c:w val="0.50425"/>
          <c:h val="0.59275"/>
        </c:manualLayout>
      </c:layout>
      <c:ofPieChart>
        <c:ofPieType val="bar"/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8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('15.2.12'!$A$26,'15.2.12'!$A$27,'15.2.12'!$A$34,'15.2.12'!$A$37,'15.2.12'!$A$28,'15.2.12'!$A$31,'15.2.12'!$A$32,'15.2.12'!$A$33)</c:f>
              <c:strCache/>
            </c:strRef>
          </c:cat>
          <c:val>
            <c:numRef>
              <c:f>('15.2.12'!$F$26,'15.2.12'!$F$27,'15.2.12'!$F$34,'15.2.12'!$F$37,'15.2.12'!$F$28,'15.2.12'!$F$31,'15.2.12'!$F$32,'15.2.12'!$F$33)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75"/>
          <c:y val="0.1945"/>
          <c:w val="0.23"/>
          <c:h val="0.64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40</xdr:row>
      <xdr:rowOff>28575</xdr:rowOff>
    </xdr:from>
    <xdr:to>
      <xdr:col>6</xdr:col>
      <xdr:colOff>876300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466725" y="6657975"/>
        <a:ext cx="82867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9.57421875" style="0" customWidth="1"/>
    <col min="2" max="7" width="15.71093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7"/>
    </row>
    <row r="6" spans="1:8" ht="13.5" thickBot="1">
      <c r="A6" s="8"/>
      <c r="B6" s="9" t="s">
        <v>6</v>
      </c>
      <c r="C6" s="9" t="s">
        <v>7</v>
      </c>
      <c r="D6" s="9" t="s">
        <v>6</v>
      </c>
      <c r="E6" s="9" t="s">
        <v>7</v>
      </c>
      <c r="F6" s="9" t="s">
        <v>6</v>
      </c>
      <c r="G6" s="10" t="s">
        <v>7</v>
      </c>
      <c r="H6" s="11"/>
    </row>
    <row r="7" spans="1:8" ht="12.75">
      <c r="A7" s="12" t="s">
        <v>8</v>
      </c>
      <c r="B7" s="13">
        <v>861671</v>
      </c>
      <c r="C7" s="14">
        <v>35.27</v>
      </c>
      <c r="D7" s="13">
        <v>168862</v>
      </c>
      <c r="E7" s="14">
        <v>3.53</v>
      </c>
      <c r="F7" s="13">
        <v>3245821</v>
      </c>
      <c r="G7" s="15">
        <v>37.65</v>
      </c>
      <c r="H7" s="11"/>
    </row>
    <row r="8" spans="1:8" ht="12.75">
      <c r="A8" s="16" t="s">
        <v>9</v>
      </c>
      <c r="B8" s="17">
        <v>322850</v>
      </c>
      <c r="C8" s="18">
        <v>13.22</v>
      </c>
      <c r="D8" s="17">
        <v>28717</v>
      </c>
      <c r="E8" s="18">
        <v>0.6</v>
      </c>
      <c r="F8" s="17">
        <v>209912</v>
      </c>
      <c r="G8" s="19">
        <v>2.43</v>
      </c>
      <c r="H8" s="11"/>
    </row>
    <row r="9" spans="1:8" ht="12.75">
      <c r="A9" s="16" t="s">
        <v>10</v>
      </c>
      <c r="B9" s="20" t="s">
        <v>11</v>
      </c>
      <c r="C9" s="20" t="s">
        <v>11</v>
      </c>
      <c r="D9" s="20" t="s">
        <v>11</v>
      </c>
      <c r="E9" s="20" t="s">
        <v>11</v>
      </c>
      <c r="F9" s="20" t="s">
        <v>11</v>
      </c>
      <c r="G9" s="21" t="s">
        <v>11</v>
      </c>
      <c r="H9" s="11"/>
    </row>
    <row r="10" spans="1:8" ht="12.75">
      <c r="A10" s="16" t="s">
        <v>12</v>
      </c>
      <c r="B10" s="20" t="s">
        <v>11</v>
      </c>
      <c r="C10" s="20" t="s">
        <v>11</v>
      </c>
      <c r="D10" s="20" t="s">
        <v>11</v>
      </c>
      <c r="E10" s="20" t="s">
        <v>11</v>
      </c>
      <c r="F10" s="20" t="s">
        <v>11</v>
      </c>
      <c r="G10" s="21" t="s">
        <v>11</v>
      </c>
      <c r="H10" s="11"/>
    </row>
    <row r="11" spans="1:8" ht="12.75">
      <c r="A11" s="16" t="s">
        <v>13</v>
      </c>
      <c r="B11" s="20" t="s">
        <v>11</v>
      </c>
      <c r="C11" s="20" t="s">
        <v>11</v>
      </c>
      <c r="D11" s="20" t="s">
        <v>11</v>
      </c>
      <c r="E11" s="20" t="s">
        <v>11</v>
      </c>
      <c r="F11" s="20" t="s">
        <v>11</v>
      </c>
      <c r="G11" s="21" t="s">
        <v>11</v>
      </c>
      <c r="H11" s="11"/>
    </row>
    <row r="12" spans="1:8" ht="12.75">
      <c r="A12" s="16" t="s">
        <v>14</v>
      </c>
      <c r="B12" s="17">
        <v>7765</v>
      </c>
      <c r="C12" s="18">
        <v>0.32</v>
      </c>
      <c r="D12" s="17">
        <v>29</v>
      </c>
      <c r="E12" s="20" t="s">
        <v>11</v>
      </c>
      <c r="F12" s="20" t="s">
        <v>11</v>
      </c>
      <c r="G12" s="21" t="s">
        <v>11</v>
      </c>
      <c r="H12" s="11"/>
    </row>
    <row r="13" spans="1:8" ht="12.75">
      <c r="A13" s="16" t="s">
        <v>15</v>
      </c>
      <c r="B13" s="17">
        <v>74335</v>
      </c>
      <c r="C13" s="18">
        <v>3.04</v>
      </c>
      <c r="D13" s="17">
        <v>2796</v>
      </c>
      <c r="E13" s="18">
        <v>0.06</v>
      </c>
      <c r="F13" s="17">
        <v>691</v>
      </c>
      <c r="G13" s="19">
        <v>0.01</v>
      </c>
      <c r="H13" s="11"/>
    </row>
    <row r="14" spans="1:8" ht="12.75">
      <c r="A14" s="16" t="s">
        <v>16</v>
      </c>
      <c r="B14" s="17">
        <v>669</v>
      </c>
      <c r="C14" s="18">
        <v>0.03</v>
      </c>
      <c r="D14" s="17">
        <v>662</v>
      </c>
      <c r="E14" s="18">
        <v>0.01</v>
      </c>
      <c r="F14" s="17">
        <v>51</v>
      </c>
      <c r="G14" s="21" t="s">
        <v>11</v>
      </c>
      <c r="H14" s="11"/>
    </row>
    <row r="15" spans="1:8" ht="12.75">
      <c r="A15" s="16" t="s">
        <v>17</v>
      </c>
      <c r="B15" s="17">
        <v>585952</v>
      </c>
      <c r="C15" s="18">
        <v>23.99</v>
      </c>
      <c r="D15" s="17">
        <v>3539627</v>
      </c>
      <c r="E15" s="18">
        <v>73.95</v>
      </c>
      <c r="F15" s="17">
        <v>4247207</v>
      </c>
      <c r="G15" s="19">
        <v>49.26</v>
      </c>
      <c r="H15" s="11"/>
    </row>
    <row r="16" spans="1:8" s="27" customFormat="1" ht="12.75">
      <c r="A16" s="22" t="s">
        <v>18</v>
      </c>
      <c r="B16" s="23">
        <f aca="true" t="shared" si="0" ref="B16:G16">SUM(B7:B15)</f>
        <v>1853242</v>
      </c>
      <c r="C16" s="24">
        <f t="shared" si="0"/>
        <v>75.87</v>
      </c>
      <c r="D16" s="23">
        <f t="shared" si="0"/>
        <v>3740693</v>
      </c>
      <c r="E16" s="24">
        <f t="shared" si="0"/>
        <v>78.15</v>
      </c>
      <c r="F16" s="23">
        <f t="shared" si="0"/>
        <v>7703682</v>
      </c>
      <c r="G16" s="25">
        <f t="shared" si="0"/>
        <v>89.35</v>
      </c>
      <c r="H16" s="26"/>
    </row>
    <row r="17" spans="1:8" ht="12.75">
      <c r="A17" s="16"/>
      <c r="B17" s="17"/>
      <c r="C17" s="18"/>
      <c r="D17" s="17"/>
      <c r="E17" s="18"/>
      <c r="F17" s="17"/>
      <c r="G17" s="19"/>
      <c r="H17" s="11"/>
    </row>
    <row r="18" spans="1:8" ht="12.75">
      <c r="A18" s="16" t="s">
        <v>19</v>
      </c>
      <c r="B18" s="17">
        <v>589506</v>
      </c>
      <c r="C18" s="18">
        <v>24.13</v>
      </c>
      <c r="D18" s="17">
        <v>1045529</v>
      </c>
      <c r="E18" s="18">
        <v>21.84</v>
      </c>
      <c r="F18" s="17">
        <v>918080</v>
      </c>
      <c r="G18" s="19">
        <v>10.65</v>
      </c>
      <c r="H18" s="11"/>
    </row>
    <row r="19" spans="1:8" ht="12.75">
      <c r="A19" s="16"/>
      <c r="B19" s="17"/>
      <c r="C19" s="28"/>
      <c r="D19" s="17"/>
      <c r="E19" s="28"/>
      <c r="F19" s="17"/>
      <c r="G19" s="29"/>
      <c r="H19" s="11"/>
    </row>
    <row r="20" spans="1:8" s="27" customFormat="1" ht="13.5" thickBot="1">
      <c r="A20" s="30" t="s">
        <v>20</v>
      </c>
      <c r="B20" s="31">
        <f>B16+B18</f>
        <v>2442748</v>
      </c>
      <c r="C20" s="32"/>
      <c r="D20" s="31">
        <f>D16+D18</f>
        <v>4786222</v>
      </c>
      <c r="E20" s="32"/>
      <c r="F20" s="31">
        <f>F16+F18</f>
        <v>8621762</v>
      </c>
      <c r="G20" s="33"/>
      <c r="H20" s="26"/>
    </row>
    <row r="21" spans="1:8" ht="12.75">
      <c r="A21" s="34"/>
      <c r="B21" s="34"/>
      <c r="C21" s="34"/>
      <c r="D21" s="34"/>
      <c r="E21" s="34"/>
      <c r="F21" s="34"/>
      <c r="G21" s="34"/>
      <c r="H21" s="11"/>
    </row>
    <row r="22" ht="12.75">
      <c r="H22" s="11"/>
    </row>
    <row r="23" spans="1:8" ht="13.5" thickBot="1">
      <c r="A23" s="3"/>
      <c r="B23" s="3"/>
      <c r="C23" s="3"/>
      <c r="D23" s="3"/>
      <c r="E23" s="3"/>
      <c r="F23" s="3"/>
      <c r="G23" s="3"/>
      <c r="H23" s="11"/>
    </row>
    <row r="24" spans="1:8" ht="12.75">
      <c r="A24" s="4" t="s">
        <v>2</v>
      </c>
      <c r="B24" s="5" t="s">
        <v>21</v>
      </c>
      <c r="C24" s="6"/>
      <c r="D24" s="5" t="s">
        <v>22</v>
      </c>
      <c r="E24" s="6"/>
      <c r="F24" s="5" t="s">
        <v>18</v>
      </c>
      <c r="G24" s="7"/>
      <c r="H24" s="11"/>
    </row>
    <row r="25" spans="1:8" ht="13.5" thickBot="1">
      <c r="A25" s="8"/>
      <c r="B25" s="9" t="s">
        <v>6</v>
      </c>
      <c r="C25" s="9" t="s">
        <v>7</v>
      </c>
      <c r="D25" s="9" t="s">
        <v>6</v>
      </c>
      <c r="E25" s="9" t="s">
        <v>7</v>
      </c>
      <c r="F25" s="9" t="s">
        <v>6</v>
      </c>
      <c r="G25" s="10" t="s">
        <v>7</v>
      </c>
      <c r="H25" s="11"/>
    </row>
    <row r="26" spans="1:8" ht="12.75">
      <c r="A26" s="12" t="s">
        <v>8</v>
      </c>
      <c r="B26" s="13">
        <v>138769</v>
      </c>
      <c r="C26" s="14">
        <v>14.03</v>
      </c>
      <c r="D26" s="13">
        <v>3887830</v>
      </c>
      <c r="E26" s="14">
        <v>40.23</v>
      </c>
      <c r="F26" s="13">
        <f aca="true" t="shared" si="1" ref="F26:F35">SUM(B7,D7,F7,B26,D26)</f>
        <v>8302953</v>
      </c>
      <c r="G26" s="15">
        <v>31.33</v>
      </c>
      <c r="H26" s="11"/>
    </row>
    <row r="27" spans="1:8" ht="12.75">
      <c r="A27" s="16" t="s">
        <v>9</v>
      </c>
      <c r="B27" s="17">
        <v>16017</v>
      </c>
      <c r="C27" s="18">
        <v>1.62</v>
      </c>
      <c r="D27" s="17">
        <v>2126052</v>
      </c>
      <c r="E27" s="18">
        <v>22</v>
      </c>
      <c r="F27" s="17">
        <f t="shared" si="1"/>
        <v>2703548</v>
      </c>
      <c r="G27" s="19">
        <v>10.2</v>
      </c>
      <c r="H27" s="11"/>
    </row>
    <row r="28" spans="1:8" ht="12.75">
      <c r="A28" s="16" t="s">
        <v>10</v>
      </c>
      <c r="B28" s="20" t="s">
        <v>11</v>
      </c>
      <c r="C28" s="20" t="s">
        <v>11</v>
      </c>
      <c r="D28" s="17">
        <v>10421</v>
      </c>
      <c r="E28" s="18">
        <v>0.11</v>
      </c>
      <c r="F28" s="17">
        <f t="shared" si="1"/>
        <v>10421</v>
      </c>
      <c r="G28" s="19">
        <v>0.04</v>
      </c>
      <c r="H28" s="11"/>
    </row>
    <row r="29" spans="1:8" ht="12.75">
      <c r="A29" s="16" t="s">
        <v>12</v>
      </c>
      <c r="B29" s="20" t="s">
        <v>11</v>
      </c>
      <c r="C29" s="20" t="s">
        <v>11</v>
      </c>
      <c r="D29" s="20" t="s">
        <v>11</v>
      </c>
      <c r="E29" s="20" t="s">
        <v>11</v>
      </c>
      <c r="F29" s="17">
        <f t="shared" si="1"/>
        <v>0</v>
      </c>
      <c r="G29" s="21" t="s">
        <v>11</v>
      </c>
      <c r="H29" s="11"/>
    </row>
    <row r="30" spans="1:8" ht="12.75">
      <c r="A30" s="16" t="s">
        <v>13</v>
      </c>
      <c r="B30" s="20" t="s">
        <v>11</v>
      </c>
      <c r="C30" s="20" t="s">
        <v>11</v>
      </c>
      <c r="D30" s="17">
        <v>2</v>
      </c>
      <c r="E30" s="20" t="s">
        <v>11</v>
      </c>
      <c r="F30" s="17">
        <f t="shared" si="1"/>
        <v>2</v>
      </c>
      <c r="G30" s="21" t="s">
        <v>11</v>
      </c>
      <c r="H30" s="11"/>
    </row>
    <row r="31" spans="1:8" ht="12.75">
      <c r="A31" s="16" t="s">
        <v>14</v>
      </c>
      <c r="B31" s="17">
        <v>279</v>
      </c>
      <c r="C31" s="18">
        <v>0.03</v>
      </c>
      <c r="D31" s="17">
        <v>2943</v>
      </c>
      <c r="E31" s="18">
        <v>0.03</v>
      </c>
      <c r="F31" s="17">
        <f t="shared" si="1"/>
        <v>11016</v>
      </c>
      <c r="G31" s="19">
        <v>0.04</v>
      </c>
      <c r="H31" s="11"/>
    </row>
    <row r="32" spans="1:8" ht="12.75">
      <c r="A32" s="16" t="s">
        <v>15</v>
      </c>
      <c r="B32" s="17">
        <v>2371</v>
      </c>
      <c r="C32" s="18">
        <v>0.24</v>
      </c>
      <c r="D32" s="17">
        <v>57612</v>
      </c>
      <c r="E32" s="18">
        <v>0.6</v>
      </c>
      <c r="F32" s="17">
        <f t="shared" si="1"/>
        <v>137805</v>
      </c>
      <c r="G32" s="19">
        <v>0.52</v>
      </c>
      <c r="H32" s="11"/>
    </row>
    <row r="33" spans="1:8" ht="12.75">
      <c r="A33" s="16" t="s">
        <v>16</v>
      </c>
      <c r="B33" s="17">
        <v>2785</v>
      </c>
      <c r="C33" s="18">
        <v>0.28</v>
      </c>
      <c r="D33" s="17">
        <v>27391</v>
      </c>
      <c r="E33" s="18">
        <v>0.28</v>
      </c>
      <c r="F33" s="17">
        <f t="shared" si="1"/>
        <v>31558</v>
      </c>
      <c r="G33" s="19">
        <v>0.12</v>
      </c>
      <c r="H33" s="11"/>
    </row>
    <row r="34" spans="1:9" ht="12.75">
      <c r="A34" s="16" t="s">
        <v>17</v>
      </c>
      <c r="B34" s="17">
        <v>566331</v>
      </c>
      <c r="C34" s="18">
        <v>57.24</v>
      </c>
      <c r="D34" s="17">
        <v>670671</v>
      </c>
      <c r="E34" s="18">
        <v>6.94</v>
      </c>
      <c r="F34" s="17">
        <f t="shared" si="1"/>
        <v>9609788</v>
      </c>
      <c r="G34" s="19">
        <v>36.26</v>
      </c>
      <c r="H34" s="11"/>
      <c r="I34" s="35"/>
    </row>
    <row r="35" spans="1:8" s="27" customFormat="1" ht="12.75">
      <c r="A35" s="22" t="s">
        <v>18</v>
      </c>
      <c r="B35" s="23">
        <f>SUM(B26:B34)</f>
        <v>726552</v>
      </c>
      <c r="C35" s="24">
        <f>SUM(C26:C34)</f>
        <v>73.44</v>
      </c>
      <c r="D35" s="23">
        <f>SUM(D26:D34)</f>
        <v>6782922</v>
      </c>
      <c r="E35" s="24">
        <f>SUM(E26:E34)</f>
        <v>70.19</v>
      </c>
      <c r="F35" s="23">
        <f t="shared" si="1"/>
        <v>20807091</v>
      </c>
      <c r="G35" s="25">
        <f>SUM(G26:G34)</f>
        <v>78.50999999999999</v>
      </c>
      <c r="H35" s="26"/>
    </row>
    <row r="36" spans="1:8" ht="12.75">
      <c r="A36" s="16"/>
      <c r="B36" s="17"/>
      <c r="C36" s="18"/>
      <c r="D36" s="17"/>
      <c r="E36" s="18"/>
      <c r="F36" s="17"/>
      <c r="G36" s="19"/>
      <c r="H36" s="11"/>
    </row>
    <row r="37" spans="1:8" ht="12.75">
      <c r="A37" s="16" t="s">
        <v>19</v>
      </c>
      <c r="B37" s="17">
        <v>262835</v>
      </c>
      <c r="C37" s="18">
        <v>26.57</v>
      </c>
      <c r="D37" s="17">
        <v>2881206</v>
      </c>
      <c r="E37" s="18">
        <v>29.81</v>
      </c>
      <c r="F37" s="17">
        <f>SUM(B18,D18,F18,B37,D37)</f>
        <v>5697156</v>
      </c>
      <c r="G37" s="19">
        <v>21.5</v>
      </c>
      <c r="H37" s="11"/>
    </row>
    <row r="38" spans="1:7" ht="12.75">
      <c r="A38" s="16"/>
      <c r="B38" s="17"/>
      <c r="C38" s="18"/>
      <c r="D38" s="17"/>
      <c r="E38" s="28"/>
      <c r="F38" s="17"/>
      <c r="G38" s="29"/>
    </row>
    <row r="39" spans="1:7" s="27" customFormat="1" ht="13.5" thickBot="1">
      <c r="A39" s="30" t="s">
        <v>20</v>
      </c>
      <c r="B39" s="31">
        <f>B35+B37</f>
        <v>989387</v>
      </c>
      <c r="C39" s="32"/>
      <c r="D39" s="31">
        <f>D35+D37</f>
        <v>9664128</v>
      </c>
      <c r="E39" s="32"/>
      <c r="F39" s="31">
        <f>SUM(B20,D20,F20,B39,D39)</f>
        <v>26504247</v>
      </c>
      <c r="G39" s="33"/>
    </row>
  </sheetData>
  <mergeCells count="10">
    <mergeCell ref="A1:G1"/>
    <mergeCell ref="A3:G3"/>
    <mergeCell ref="A24:A25"/>
    <mergeCell ref="B24:C24"/>
    <mergeCell ref="D24:E24"/>
    <mergeCell ref="F24:G24"/>
    <mergeCell ref="A5:A6"/>
    <mergeCell ref="B5:C5"/>
    <mergeCell ref="D5:E5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2009-07-17T07:24:48Z</dcterms:created>
  <dcterms:modified xsi:type="dcterms:W3CDTF">2009-07-17T07:24:48Z</dcterms:modified>
  <cp:category/>
  <cp:version/>
  <cp:contentType/>
  <cp:contentStatus/>
</cp:coreProperties>
</file>