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250" activeTab="0"/>
  </bookViews>
  <sheets>
    <sheet name="2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'[4]GANADE1'!$B$77</definedName>
    <definedName name="\A">#REF!</definedName>
    <definedName name="\B" localSheetId="0">'[8]19.22'!#REF!</definedName>
    <definedName name="\B">'[3]p405'!#REF!</definedName>
    <definedName name="\C" localSheetId="0">'[4]GANADE1'!$B$79</definedName>
    <definedName name="\C">#REF!</definedName>
    <definedName name="\D" localSheetId="0">'[8]19.11-12'!$B$51</definedName>
    <definedName name="\D">'[2]p395fao'!$B$79</definedName>
    <definedName name="\G" localSheetId="0">'[4]GANADE1'!$B$75</definedName>
    <definedName name="\G">#REF!</definedName>
    <definedName name="\I">#REF!</definedName>
    <definedName name="\L" localSheetId="0">'[8]19.11-12'!$B$53</definedName>
    <definedName name="\L">'[2]p395fao'!$B$81</definedName>
    <definedName name="\N" localSheetId="0">#REF!</definedName>
    <definedName name="\N">#REF!</definedName>
    <definedName name="\T" localSheetId="0">'[6]19.18-19'!#REF!</definedName>
    <definedName name="\T">'[2]19.18-19'!#REF!</definedName>
    <definedName name="\x">'[11]Arlleg01'!$IR$8190</definedName>
    <definedName name="\z">'[11]Arlleg01'!$IR$8190</definedName>
    <definedName name="__123Graph_A" localSheetId="0" hidden="1">'[8]19.14-15'!$B$34:$B$37</definedName>
    <definedName name="__123Graph_A" hidden="1">'[2]p399fao'!#REF!</definedName>
    <definedName name="__123Graph_ACurrent" localSheetId="0" hidden="1">'[8]19.14-15'!$B$34:$B$37</definedName>
    <definedName name="__123Graph_ACurrent" hidden="1">'[2]p399fao'!#REF!</definedName>
    <definedName name="__123Graph_AGrßfico1" localSheetId="0" hidden="1">'[8]19.14-15'!$B$34:$B$37</definedName>
    <definedName name="__123Graph_AGrßfico1" hidden="1">'[2]p399fao'!#REF!</definedName>
    <definedName name="__123Graph_B" localSheetId="0" hidden="1">'[8]19.14-15'!#REF!</definedName>
    <definedName name="__123Graph_B" hidden="1">'[1]p122'!#REF!</definedName>
    <definedName name="__123Graph_BCurrent" localSheetId="0" hidden="1">'[8]19.14-15'!#REF!</definedName>
    <definedName name="__123Graph_BCurrent" hidden="1">'[2]p399fao'!#REF!</definedName>
    <definedName name="__123Graph_BGrßfico1" localSheetId="0" hidden="1">'[8]19.14-15'!#REF!</definedName>
    <definedName name="__123Graph_BGrßfico1" hidden="1">'[2]p399fao'!#REF!</definedName>
    <definedName name="__123Graph_C" localSheetId="0" hidden="1">'[8]19.14-15'!$C$34:$C$37</definedName>
    <definedName name="__123Graph_C" hidden="1">'[2]p399fao'!#REF!</definedName>
    <definedName name="__123Graph_CCurrent" localSheetId="0" hidden="1">'[8]19.14-15'!$C$34:$C$37</definedName>
    <definedName name="__123Graph_CCurrent" hidden="1">'[2]p399fao'!#REF!</definedName>
    <definedName name="__123Graph_CGrßfico1" localSheetId="0" hidden="1">'[8]19.14-15'!$C$34:$C$37</definedName>
    <definedName name="__123Graph_CGrßfico1" hidden="1">'[2]p399fao'!#REF!</definedName>
    <definedName name="__123Graph_D" localSheetId="0" hidden="1">'[8]19.14-15'!#REF!</definedName>
    <definedName name="__123Graph_D" hidden="1">'[1]p122'!#REF!</definedName>
    <definedName name="__123Graph_DCurrent" localSheetId="0" hidden="1">'[8]19.14-15'!#REF!</definedName>
    <definedName name="__123Graph_DCurrent" hidden="1">'[2]p399fao'!#REF!</definedName>
    <definedName name="__123Graph_DGrßfico1" localSheetId="0" hidden="1">'[8]19.14-15'!#REF!</definedName>
    <definedName name="__123Graph_DGrßfico1" hidden="1">'[2]p399fao'!#REF!</definedName>
    <definedName name="__123Graph_E" localSheetId="0" hidden="1">'[8]19.14-15'!$D$34:$D$37</definedName>
    <definedName name="__123Graph_E" hidden="1">'[2]p399fao'!#REF!</definedName>
    <definedName name="__123Graph_ECurrent" localSheetId="0" hidden="1">'[8]19.14-15'!$D$34:$D$37</definedName>
    <definedName name="__123Graph_ECurrent" hidden="1">'[2]p399fao'!#REF!</definedName>
    <definedName name="__123Graph_EGrßfico1" localSheetId="0" hidden="1">'[8]19.14-15'!$D$34:$D$37</definedName>
    <definedName name="__123Graph_EGrßfico1" hidden="1">'[2]p399fao'!#REF!</definedName>
    <definedName name="__123Graph_F" localSheetId="0" hidden="1">'[8]19.14-15'!#REF!</definedName>
    <definedName name="__123Graph_F" hidden="1">'[1]p122'!#REF!</definedName>
    <definedName name="__123Graph_FCurrent" localSheetId="0" hidden="1">'[8]19.14-15'!#REF!</definedName>
    <definedName name="__123Graph_FCurrent" hidden="1">'[2]p399fao'!#REF!</definedName>
    <definedName name="__123Graph_FGrßfico1" localSheetId="0" hidden="1">'[8]19.14-15'!#REF!</definedName>
    <definedName name="__123Graph_FGrßfico1" hidden="1">'[2]p399fao'!#REF!</definedName>
    <definedName name="__123Graph_X" localSheetId="0" hidden="1">'[8]19.14-15'!#REF!</definedName>
    <definedName name="__123Graph_X" hidden="1">'[1]p122'!#REF!</definedName>
    <definedName name="__123Graph_XCurrent" localSheetId="0" hidden="1">'[8]19.14-15'!#REF!</definedName>
    <definedName name="__123Graph_XCurrent" hidden="1">'[2]p399fao'!#REF!</definedName>
    <definedName name="__123Graph_XGrßfico1" localSheetId="0" hidden="1">'[8]19.14-15'!#REF!</definedName>
    <definedName name="__123Graph_XGrßfico1" hidden="1">'[2]p399fao'!#REF!</definedName>
    <definedName name="A_impresión_IM">#REF!</definedName>
    <definedName name="alk">'[6]19.11-12'!$B$53</definedName>
    <definedName name="_xlnm.Print_Area" localSheetId="0">'22.2'!$A$1:$J$28</definedName>
    <definedName name="balan.xls" hidden="1">'[10]7.24'!$D$6:$D$27</definedName>
    <definedName name="GUION">#REF!</definedName>
    <definedName name="Imprimir_área_IM" localSheetId="0">'[4]GANADE15'!$A$35:$AG$39</definedName>
    <definedName name="Imprimir_área_IM">#REF!</definedName>
    <definedName name="kk" hidden="1">'[13]19.14-15'!#REF!</definedName>
    <definedName name="kkjkj">#REF!</definedName>
    <definedName name="p421">'[5]CARNE1'!$B$44</definedName>
    <definedName name="p431" hidden="1">'[5]CARNE7'!$G$11:$G$93</definedName>
    <definedName name="p7" hidden="1">'[13]19.14-15'!#REF!</definedName>
    <definedName name="PEP">'[4]GANADE1'!$B$79</definedName>
    <definedName name="PEP1">'[7]19.11-12'!$B$51</definedName>
    <definedName name="PEP2">'[4]GANADE1'!$B$75</definedName>
    <definedName name="PEP3">'[7]19.11-12'!$B$53</definedName>
    <definedName name="PEP4" hidden="1">'[7]19.14-15'!$B$34:$B$37</definedName>
    <definedName name="PP1">'[4]GANADE1'!$B$77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'[4]GANADE1'!$B$79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<sst xmlns="http://schemas.openxmlformats.org/spreadsheetml/2006/main" count="25" uniqueCount="23">
  <si>
    <t>HUEVOS</t>
  </si>
  <si>
    <t xml:space="preserve"> 22.2.  HUEVOS PARA CONSUMO: Serie histórica de ponedoras, producción, precio, valor y comercio exterior</t>
  </si>
  <si>
    <t>Huevos de otras aves para consumo</t>
  </si>
  <si>
    <t>Producción huevos de todas las aves</t>
  </si>
  <si>
    <t>Años</t>
  </si>
  <si>
    <t>Ponedoras</t>
  </si>
  <si>
    <t>Producción</t>
  </si>
  <si>
    <r>
      <t xml:space="preserve">Comercio exterior </t>
    </r>
    <r>
      <rPr>
        <vertAlign val="superscript"/>
        <sz val="10"/>
        <rFont val="Arial"/>
        <family val="2"/>
      </rPr>
      <t>(1)</t>
    </r>
  </si>
  <si>
    <t>(miles de aves)</t>
  </si>
  <si>
    <t>de huevos</t>
  </si>
  <si>
    <t>total</t>
  </si>
  <si>
    <t>Precio</t>
  </si>
  <si>
    <t>Valor</t>
  </si>
  <si>
    <t>(toneladas)</t>
  </si>
  <si>
    <t>Pavas</t>
  </si>
  <si>
    <t>Patas</t>
  </si>
  <si>
    <t>Ocas</t>
  </si>
  <si>
    <t>(millones de docenas)</t>
  </si>
  <si>
    <t>(euros/100 doc.)</t>
  </si>
  <si>
    <t>(miles de euros)</t>
  </si>
  <si>
    <t>Importación</t>
  </si>
  <si>
    <t>Exportación</t>
  </si>
  <si>
    <r>
      <t xml:space="preserve"> 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Huevos con cáscara para consumo e incubación.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</si>
</sst>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#,##0.0"/>
    <numFmt numFmtId="178" formatCode="#,##0.000_);\(#,##0.000\)"/>
    <numFmt numFmtId="179" formatCode="#,##0.0__"/>
    <numFmt numFmtId="180" formatCode="0.00__"/>
    <numFmt numFmtId="181" formatCode="#,##0;\(0.0\)"/>
    <numFmt numFmtId="182" formatCode="#,##0.0__;\–#,##0.0__;\–__;@__"/>
    <numFmt numFmtId="183" formatCode="0.000"/>
    <numFmt numFmtId="184" formatCode="#,##0.0_);\(#,##0.0\)"/>
    <numFmt numFmtId="185" formatCode="0.0"/>
    <numFmt numFmtId="186" formatCode="#,##0__;\–#,##0__;\–__;@__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__;\–#,##0__;0__;@__"/>
    <numFmt numFmtId="190" formatCode="#,##0_____;"/>
    <numFmt numFmtId="191" formatCode="#,##0.000000_);\(#,##0.000000\)"/>
    <numFmt numFmtId="192" formatCode="#,##0.000"/>
    <numFmt numFmtId="193" formatCode="#,##0.00__"/>
    <numFmt numFmtId="194" formatCode="#,##0;\-#,##0;\-\-"/>
    <numFmt numFmtId="195" formatCode="#,##0.0;\-#,##0.0;\-\-"/>
    <numFmt numFmtId="196" formatCode="#,##0.000__"/>
    <numFmt numFmtId="197" formatCode="#,##0____"/>
    <numFmt numFmtId="198" formatCode="#,##0.0____"/>
    <numFmt numFmtId="199" formatCode="#,##0;\(#,##0\);\–"/>
    <numFmt numFmtId="200" formatCode="#,##0__;\–#,##0__;;@__"/>
    <numFmt numFmtId="201" formatCode="_-* #,##0.00\ [$€]_-;\-* #,##0.00\ [$€]_-;_-* &quot;-&quot;??\ [$€]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0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37" fontId="4" fillId="0" borderId="0" xfId="22" applyFont="1" applyAlignment="1">
      <alignment horizontal="center"/>
      <protection/>
    </xf>
    <xf numFmtId="37" fontId="5" fillId="0" borderId="0" xfId="22" applyFont="1">
      <alignment/>
      <protection/>
    </xf>
    <xf numFmtId="37" fontId="6" fillId="0" borderId="0" xfId="22" applyFont="1" applyFill="1" applyAlignment="1">
      <alignment horizontal="center"/>
      <protection/>
    </xf>
    <xf numFmtId="37" fontId="7" fillId="0" borderId="0" xfId="22" applyFont="1" applyFill="1">
      <alignment/>
      <protection/>
    </xf>
    <xf numFmtId="37" fontId="8" fillId="2" borderId="0" xfId="22" applyFont="1" applyFill="1" applyBorder="1" applyAlignment="1">
      <alignment horizontal="center"/>
      <protection/>
    </xf>
    <xf numFmtId="37" fontId="0" fillId="0" borderId="0" xfId="22" applyFont="1">
      <alignment/>
      <protection/>
    </xf>
    <xf numFmtId="37" fontId="0" fillId="2" borderId="2" xfId="22" applyFont="1" applyFill="1" applyBorder="1">
      <alignment/>
      <protection/>
    </xf>
    <xf numFmtId="37" fontId="0" fillId="2" borderId="3" xfId="22" applyFont="1" applyFill="1" applyBorder="1" applyAlignment="1">
      <alignment horizontal="center"/>
      <protection/>
    </xf>
    <xf numFmtId="37" fontId="0" fillId="2" borderId="4" xfId="22" applyFont="1" applyFill="1" applyBorder="1" applyAlignment="1">
      <alignment horizontal="center"/>
      <protection/>
    </xf>
    <xf numFmtId="37" fontId="0" fillId="2" borderId="0" xfId="22" applyFont="1" applyFill="1" applyBorder="1" applyAlignment="1">
      <alignment horizontal="center"/>
      <protection/>
    </xf>
    <xf numFmtId="37" fontId="0" fillId="2" borderId="5" xfId="22" applyFont="1" applyFill="1" applyBorder="1" applyAlignment="1">
      <alignment horizontal="center"/>
      <protection/>
    </xf>
    <xf numFmtId="37" fontId="0" fillId="2" borderId="0" xfId="22" applyFont="1" applyFill="1" applyBorder="1" applyAlignment="1">
      <alignment horizontal="center"/>
      <protection/>
    </xf>
    <xf numFmtId="37" fontId="0" fillId="2" borderId="6" xfId="22" applyFont="1" applyFill="1" applyBorder="1" applyAlignment="1">
      <alignment horizontal="center"/>
      <protection/>
    </xf>
    <xf numFmtId="37" fontId="0" fillId="2" borderId="5" xfId="22" applyFont="1" applyFill="1" applyBorder="1" applyAlignment="1">
      <alignment horizontal="center"/>
      <protection/>
    </xf>
    <xf numFmtId="37" fontId="0" fillId="2" borderId="6" xfId="22" applyFont="1" applyFill="1" applyBorder="1" applyAlignment="1">
      <alignment horizontal="center"/>
      <protection/>
    </xf>
    <xf numFmtId="37" fontId="0" fillId="2" borderId="7" xfId="22" applyFont="1" applyFill="1" applyBorder="1" applyAlignment="1">
      <alignment horizontal="center"/>
      <protection/>
    </xf>
    <xf numFmtId="37" fontId="0" fillId="2" borderId="8" xfId="22" applyFont="1" applyFill="1" applyBorder="1" applyAlignment="1">
      <alignment horizontal="center"/>
      <protection/>
    </xf>
    <xf numFmtId="37" fontId="0" fillId="2" borderId="9" xfId="22" applyFont="1" applyFill="1" applyBorder="1" applyAlignment="1">
      <alignment horizontal="center"/>
      <protection/>
    </xf>
    <xf numFmtId="37" fontId="0" fillId="2" borderId="10" xfId="22" applyFont="1" applyFill="1" applyBorder="1">
      <alignment/>
      <protection/>
    </xf>
    <xf numFmtId="37" fontId="0" fillId="2" borderId="11" xfId="22" applyFont="1" applyFill="1" applyBorder="1" applyAlignment="1">
      <alignment horizontal="center"/>
      <protection/>
    </xf>
    <xf numFmtId="37" fontId="0" fillId="2" borderId="12" xfId="22" applyFont="1" applyFill="1" applyBorder="1" applyAlignment="1">
      <alignment horizontal="center"/>
      <protection/>
    </xf>
    <xf numFmtId="37" fontId="0" fillId="2" borderId="13" xfId="22" applyFont="1" applyFill="1" applyBorder="1" applyAlignment="1">
      <alignment horizontal="center"/>
      <protection/>
    </xf>
    <xf numFmtId="37" fontId="0" fillId="2" borderId="14" xfId="22" applyFont="1" applyFill="1" applyBorder="1" applyAlignment="1">
      <alignment horizontal="center"/>
      <protection/>
    </xf>
    <xf numFmtId="1" fontId="0" fillId="2" borderId="0" xfId="22" applyNumberFormat="1" applyFont="1" applyFill="1" applyBorder="1" applyAlignment="1">
      <alignment horizontal="left"/>
      <protection/>
    </xf>
    <xf numFmtId="176" fontId="0" fillId="2" borderId="1" xfId="22" applyNumberFormat="1" applyFont="1" applyFill="1" applyBorder="1" applyProtection="1">
      <alignment/>
      <protection/>
    </xf>
    <xf numFmtId="176" fontId="0" fillId="2" borderId="0" xfId="22" applyNumberFormat="1" applyFont="1" applyFill="1" applyBorder="1" applyProtection="1">
      <alignment/>
      <protection/>
    </xf>
    <xf numFmtId="179" fontId="0" fillId="2" borderId="15" xfId="22" applyNumberFormat="1" applyFont="1" applyFill="1" applyBorder="1" applyProtection="1">
      <alignment/>
      <protection/>
    </xf>
    <xf numFmtId="179" fontId="0" fillId="2" borderId="1" xfId="22" applyNumberFormat="1" applyFont="1" applyFill="1" applyBorder="1">
      <alignment/>
      <protection/>
    </xf>
    <xf numFmtId="180" fontId="0" fillId="2" borderId="0" xfId="22" applyNumberFormat="1" applyFont="1" applyFill="1" applyBorder="1" applyProtection="1">
      <alignment/>
      <protection/>
    </xf>
    <xf numFmtId="176" fontId="0" fillId="2" borderId="5" xfId="22" applyNumberFormat="1" applyFont="1" applyFill="1" applyBorder="1" applyProtection="1">
      <alignment/>
      <protection/>
    </xf>
    <xf numFmtId="176" fontId="0" fillId="2" borderId="1" xfId="22" applyNumberFormat="1" applyFont="1" applyFill="1" applyBorder="1">
      <alignment/>
      <protection/>
    </xf>
    <xf numFmtId="176" fontId="0" fillId="2" borderId="0" xfId="22" applyNumberFormat="1" applyFont="1" applyFill="1" applyBorder="1">
      <alignment/>
      <protection/>
    </xf>
    <xf numFmtId="179" fontId="0" fillId="2" borderId="0" xfId="22" applyNumberFormat="1" applyFont="1" applyFill="1" applyBorder="1">
      <alignment/>
      <protection/>
    </xf>
    <xf numFmtId="180" fontId="0" fillId="2" borderId="0" xfId="22" applyNumberFormat="1" applyFont="1" applyFill="1" applyBorder="1">
      <alignment/>
      <protection/>
    </xf>
    <xf numFmtId="176" fontId="0" fillId="2" borderId="5" xfId="22" applyNumberFormat="1" applyFont="1" applyFill="1" applyBorder="1">
      <alignment/>
      <protection/>
    </xf>
    <xf numFmtId="37" fontId="0" fillId="0" borderId="0" xfId="22" applyFont="1" applyFill="1">
      <alignment/>
      <protection/>
    </xf>
    <xf numFmtId="176" fontId="0" fillId="2" borderId="15" xfId="22" applyNumberFormat="1" applyFont="1" applyFill="1" applyBorder="1">
      <alignment/>
      <protection/>
    </xf>
    <xf numFmtId="179" fontId="0" fillId="2" borderId="15" xfId="22" applyNumberFormat="1" applyFont="1" applyFill="1" applyBorder="1">
      <alignment/>
      <protection/>
    </xf>
    <xf numFmtId="180" fontId="0" fillId="0" borderId="0" xfId="22" applyNumberFormat="1" applyFont="1" applyFill="1" applyBorder="1">
      <alignment/>
      <protection/>
    </xf>
    <xf numFmtId="176" fontId="0" fillId="0" borderId="1" xfId="22" applyNumberFormat="1" applyFont="1" applyFill="1" applyBorder="1" applyProtection="1">
      <alignment/>
      <protection/>
    </xf>
    <xf numFmtId="1" fontId="0" fillId="2" borderId="10" xfId="22" applyNumberFormat="1" applyFont="1" applyFill="1" applyBorder="1" applyAlignment="1">
      <alignment horizontal="left"/>
      <protection/>
    </xf>
    <xf numFmtId="176" fontId="0" fillId="2" borderId="13" xfId="22" applyNumberFormat="1" applyFont="1" applyFill="1" applyBorder="1">
      <alignment/>
      <protection/>
    </xf>
    <xf numFmtId="176" fontId="0" fillId="2" borderId="16" xfId="22" applyNumberFormat="1" applyFont="1" applyFill="1" applyBorder="1">
      <alignment/>
      <protection/>
    </xf>
    <xf numFmtId="179" fontId="0" fillId="2" borderId="13" xfId="22" applyNumberFormat="1" applyFont="1" applyFill="1" applyBorder="1">
      <alignment/>
      <protection/>
    </xf>
    <xf numFmtId="179" fontId="0" fillId="2" borderId="16" xfId="22" applyNumberFormat="1" applyFont="1" applyFill="1" applyBorder="1">
      <alignment/>
      <protection/>
    </xf>
    <xf numFmtId="180" fontId="0" fillId="0" borderId="10" xfId="22" applyNumberFormat="1" applyFont="1" applyFill="1" applyBorder="1">
      <alignment/>
      <protection/>
    </xf>
    <xf numFmtId="176" fontId="0" fillId="0" borderId="13" xfId="22" applyNumberFormat="1" applyFont="1" applyFill="1" applyBorder="1" applyProtection="1">
      <alignment/>
      <protection/>
    </xf>
    <xf numFmtId="176" fontId="0" fillId="2" borderId="10" xfId="22" applyNumberFormat="1" applyFont="1" applyFill="1" applyBorder="1" applyProtection="1">
      <alignment/>
      <protection/>
    </xf>
    <xf numFmtId="176" fontId="0" fillId="2" borderId="12" xfId="22" applyNumberFormat="1" applyFont="1" applyFill="1" applyBorder="1">
      <alignment/>
      <protection/>
    </xf>
    <xf numFmtId="0" fontId="0" fillId="2" borderId="0" xfId="22" applyNumberFormat="1" applyFont="1" applyFill="1" applyBorder="1">
      <alignment/>
      <protection/>
    </xf>
    <xf numFmtId="37" fontId="0" fillId="2" borderId="0" xfId="22" applyFont="1" applyFill="1">
      <alignment/>
      <protection/>
    </xf>
    <xf numFmtId="37" fontId="0" fillId="2" borderId="0" xfId="22" applyFont="1" applyFill="1" applyAlignment="1">
      <alignment horizontal="right"/>
      <protection/>
    </xf>
    <xf numFmtId="2" fontId="0" fillId="2" borderId="0" xfId="22" applyNumberFormat="1" applyFont="1" applyFill="1">
      <alignment/>
      <protection/>
    </xf>
    <xf numFmtId="0" fontId="10" fillId="0" borderId="0" xfId="0" applyFont="1" applyAlignment="1">
      <alignment/>
    </xf>
    <xf numFmtId="2" fontId="0" fillId="0" borderId="0" xfId="22" applyNumberFormat="1" applyFont="1" applyAlignment="1">
      <alignment horizontal="right"/>
      <protection/>
    </xf>
    <xf numFmtId="2" fontId="0" fillId="0" borderId="0" xfId="22" applyNumberFormat="1" applyFont="1">
      <alignment/>
      <protection/>
    </xf>
    <xf numFmtId="39" fontId="0" fillId="0" borderId="0" xfId="22" applyNumberFormat="1" applyFont="1">
      <alignment/>
      <protection/>
    </xf>
    <xf numFmtId="37" fontId="0" fillId="0" borderId="0" xfId="22" applyNumberFormat="1" applyFont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Huevos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compartida\Maria25nov2002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2"/>
  <dimension ref="A1:L45"/>
  <sheetViews>
    <sheetView showGridLines="0" tabSelected="1" zoomScale="75" zoomScaleNormal="75" workbookViewId="0" topLeftCell="A1">
      <selection activeCell="D45" sqref="D45"/>
    </sheetView>
  </sheetViews>
  <sheetFormatPr defaultColWidth="11.421875" defaultRowHeight="12.75"/>
  <cols>
    <col min="1" max="1" width="14.8515625" style="6" customWidth="1"/>
    <col min="2" max="4" width="13.28125" style="6" customWidth="1"/>
    <col min="5" max="6" width="16.28125" style="6" customWidth="1"/>
    <col min="7" max="10" width="13.28125" style="6" customWidth="1"/>
    <col min="11" max="16384" width="11.421875" style="6" customWidth="1"/>
  </cols>
  <sheetData>
    <row r="1" spans="1:10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13.5" thickBo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7"/>
      <c r="B5" s="8" t="s">
        <v>2</v>
      </c>
      <c r="C5" s="9"/>
      <c r="D5" s="9"/>
      <c r="E5" s="9"/>
      <c r="F5" s="8" t="s">
        <v>3</v>
      </c>
      <c r="G5" s="9"/>
      <c r="H5" s="9"/>
      <c r="I5" s="9"/>
      <c r="J5" s="9"/>
    </row>
    <row r="6" spans="1:10" ht="14.25">
      <c r="A6" s="10" t="s">
        <v>4</v>
      </c>
      <c r="B6" s="11" t="s">
        <v>5</v>
      </c>
      <c r="C6" s="12"/>
      <c r="D6" s="12"/>
      <c r="E6" s="13" t="s">
        <v>6</v>
      </c>
      <c r="F6" s="14" t="s">
        <v>6</v>
      </c>
      <c r="G6" s="13"/>
      <c r="H6" s="13"/>
      <c r="I6" s="15" t="s">
        <v>7</v>
      </c>
      <c r="J6" s="16"/>
    </row>
    <row r="7" spans="1:10" ht="12.75">
      <c r="A7" s="10"/>
      <c r="B7" s="17" t="s">
        <v>8</v>
      </c>
      <c r="C7" s="18"/>
      <c r="D7" s="18"/>
      <c r="E7" s="14" t="s">
        <v>9</v>
      </c>
      <c r="F7" s="14" t="s">
        <v>10</v>
      </c>
      <c r="G7" s="14" t="s">
        <v>11</v>
      </c>
      <c r="H7" s="14" t="s">
        <v>12</v>
      </c>
      <c r="I7" s="17" t="s">
        <v>13</v>
      </c>
      <c r="J7" s="18"/>
    </row>
    <row r="8" spans="1:10" ht="13.5" thickBot="1">
      <c r="A8" s="19"/>
      <c r="B8" s="20" t="s">
        <v>14</v>
      </c>
      <c r="C8" s="20" t="s">
        <v>15</v>
      </c>
      <c r="D8" s="20" t="s">
        <v>16</v>
      </c>
      <c r="E8" s="21" t="s">
        <v>17</v>
      </c>
      <c r="F8" s="21" t="s">
        <v>17</v>
      </c>
      <c r="G8" s="21" t="s">
        <v>18</v>
      </c>
      <c r="H8" s="21" t="s">
        <v>19</v>
      </c>
      <c r="I8" s="22" t="s">
        <v>20</v>
      </c>
      <c r="J8" s="23" t="s">
        <v>21</v>
      </c>
    </row>
    <row r="9" spans="1:10" ht="12.75">
      <c r="A9" s="24">
        <v>1990</v>
      </c>
      <c r="B9" s="25">
        <v>142</v>
      </c>
      <c r="C9" s="26">
        <v>77</v>
      </c>
      <c r="D9" s="25">
        <v>20</v>
      </c>
      <c r="E9" s="27">
        <v>1.4</v>
      </c>
      <c r="F9" s="28">
        <v>959.2</v>
      </c>
      <c r="G9" s="29">
        <v>70.84129674371641</v>
      </c>
      <c r="H9" s="25">
        <v>679509.7183657278</v>
      </c>
      <c r="I9" s="26">
        <v>23630</v>
      </c>
      <c r="J9" s="30">
        <v>1647</v>
      </c>
    </row>
    <row r="10" spans="1:10" ht="12.75">
      <c r="A10" s="24">
        <v>1991</v>
      </c>
      <c r="B10" s="31">
        <v>161</v>
      </c>
      <c r="C10" s="32">
        <v>79</v>
      </c>
      <c r="D10" s="31">
        <v>19</v>
      </c>
      <c r="E10" s="27">
        <v>1.9</v>
      </c>
      <c r="F10" s="28">
        <v>918.4</v>
      </c>
      <c r="G10" s="29">
        <v>68.38916735783059</v>
      </c>
      <c r="H10" s="25">
        <v>628086.1130143162</v>
      </c>
      <c r="I10" s="26">
        <v>15303</v>
      </c>
      <c r="J10" s="30">
        <v>7300</v>
      </c>
    </row>
    <row r="11" spans="1:10" ht="12.75">
      <c r="A11" s="24">
        <v>1992</v>
      </c>
      <c r="B11" s="31">
        <v>144</v>
      </c>
      <c r="C11" s="32">
        <v>78</v>
      </c>
      <c r="D11" s="31">
        <v>18</v>
      </c>
      <c r="E11" s="27">
        <v>2.3</v>
      </c>
      <c r="F11" s="28">
        <v>871.4</v>
      </c>
      <c r="G11" s="29">
        <v>67.79416537449063</v>
      </c>
      <c r="H11" s="25">
        <v>590758.3570733115</v>
      </c>
      <c r="I11" s="26">
        <v>13482</v>
      </c>
      <c r="J11" s="30">
        <v>3212</v>
      </c>
    </row>
    <row r="12" spans="1:10" ht="12.75">
      <c r="A12" s="24">
        <v>1993</v>
      </c>
      <c r="B12" s="31">
        <v>127</v>
      </c>
      <c r="C12" s="32">
        <v>77</v>
      </c>
      <c r="D12" s="31">
        <v>18</v>
      </c>
      <c r="E12" s="27">
        <v>1.7</v>
      </c>
      <c r="F12" s="28">
        <v>772.9</v>
      </c>
      <c r="G12" s="29">
        <v>76.72520524563365</v>
      </c>
      <c r="H12" s="25">
        <v>593009.1113435025</v>
      </c>
      <c r="I12" s="26">
        <v>27251</v>
      </c>
      <c r="J12" s="30">
        <v>3877</v>
      </c>
    </row>
    <row r="13" spans="1:10" ht="12.75">
      <c r="A13" s="24">
        <v>1994</v>
      </c>
      <c r="B13" s="31">
        <v>133</v>
      </c>
      <c r="C13" s="32">
        <v>93</v>
      </c>
      <c r="D13" s="31">
        <v>20</v>
      </c>
      <c r="E13" s="27">
        <v>2</v>
      </c>
      <c r="F13" s="28">
        <v>872.1</v>
      </c>
      <c r="G13" s="29">
        <v>71.09372182755762</v>
      </c>
      <c r="H13" s="25">
        <v>620008.3480581298</v>
      </c>
      <c r="I13" s="26">
        <v>7124</v>
      </c>
      <c r="J13" s="30">
        <v>8092</v>
      </c>
    </row>
    <row r="14" spans="1:10" ht="12.75">
      <c r="A14" s="24">
        <v>1995</v>
      </c>
      <c r="B14" s="25">
        <v>135</v>
      </c>
      <c r="C14" s="26">
        <v>92</v>
      </c>
      <c r="D14" s="25">
        <v>20</v>
      </c>
      <c r="E14" s="27">
        <v>2.1</v>
      </c>
      <c r="F14" s="28">
        <v>899</v>
      </c>
      <c r="G14" s="29">
        <v>66.12936184534756</v>
      </c>
      <c r="H14" s="25">
        <v>594502.9629896746</v>
      </c>
      <c r="I14" s="26">
        <v>5451</v>
      </c>
      <c r="J14" s="30">
        <v>11443</v>
      </c>
    </row>
    <row r="15" spans="1:12" ht="12.75">
      <c r="A15" s="24">
        <v>1996</v>
      </c>
      <c r="B15" s="31">
        <v>138</v>
      </c>
      <c r="C15" s="32">
        <v>90</v>
      </c>
      <c r="D15" s="31">
        <v>21</v>
      </c>
      <c r="E15" s="33">
        <v>1.9</v>
      </c>
      <c r="F15" s="28">
        <v>807.5</v>
      </c>
      <c r="G15" s="34">
        <v>81.0404721551092</v>
      </c>
      <c r="H15" s="25">
        <v>654401.8126525069</v>
      </c>
      <c r="I15" s="26">
        <v>5973</v>
      </c>
      <c r="J15" s="35">
        <v>18597</v>
      </c>
      <c r="L15" s="36"/>
    </row>
    <row r="16" spans="1:10" ht="12.75">
      <c r="A16" s="24">
        <v>1997</v>
      </c>
      <c r="B16" s="31">
        <v>121.1</v>
      </c>
      <c r="C16" s="32">
        <v>89.8</v>
      </c>
      <c r="D16" s="31">
        <v>16.9</v>
      </c>
      <c r="E16" s="33">
        <v>1.84</v>
      </c>
      <c r="F16" s="28">
        <v>850.9</v>
      </c>
      <c r="G16" s="34">
        <v>81.58138304905461</v>
      </c>
      <c r="H16" s="25">
        <v>694175.9883644057</v>
      </c>
      <c r="I16" s="26">
        <v>4688</v>
      </c>
      <c r="J16" s="35">
        <v>18511</v>
      </c>
    </row>
    <row r="17" spans="1:10" ht="12.75">
      <c r="A17" s="24">
        <v>1998</v>
      </c>
      <c r="B17" s="31">
        <v>106.5</v>
      </c>
      <c r="C17" s="31">
        <v>102.7</v>
      </c>
      <c r="D17" s="37">
        <v>12.56</v>
      </c>
      <c r="E17" s="28">
        <v>1.946</v>
      </c>
      <c r="F17" s="38">
        <v>819.23</v>
      </c>
      <c r="G17" s="34">
        <v>75.0003005060522</v>
      </c>
      <c r="H17" s="25">
        <v>614424.9618357315</v>
      </c>
      <c r="I17" s="26">
        <v>5375</v>
      </c>
      <c r="J17" s="35">
        <v>18588</v>
      </c>
    </row>
    <row r="18" spans="1:10" ht="12.75">
      <c r="A18" s="24">
        <v>1999</v>
      </c>
      <c r="B18" s="31">
        <v>101</v>
      </c>
      <c r="C18" s="31">
        <v>45</v>
      </c>
      <c r="D18" s="37">
        <v>12</v>
      </c>
      <c r="E18" s="28">
        <v>1.1</v>
      </c>
      <c r="F18" s="38">
        <v>848.6</v>
      </c>
      <c r="G18" s="34">
        <v>56.98</v>
      </c>
      <c r="H18" s="25">
        <v>471851</v>
      </c>
      <c r="I18" s="26">
        <v>2429</v>
      </c>
      <c r="J18" s="35">
        <v>39969</v>
      </c>
    </row>
    <row r="19" spans="1:10" ht="12.75">
      <c r="A19" s="24">
        <v>2000</v>
      </c>
      <c r="B19" s="31">
        <v>109.9</v>
      </c>
      <c r="C19" s="31">
        <v>30.357</v>
      </c>
      <c r="D19" s="37">
        <v>5.262</v>
      </c>
      <c r="E19" s="28">
        <v>1.0695</v>
      </c>
      <c r="F19" s="38">
        <v>979.5047000000001</v>
      </c>
      <c r="G19" s="34">
        <v>81.1454181777286</v>
      </c>
      <c r="H19" s="25">
        <v>794823.184885506</v>
      </c>
      <c r="I19" s="26">
        <v>4358.919</v>
      </c>
      <c r="J19" s="35">
        <v>44994.303</v>
      </c>
    </row>
    <row r="20" spans="1:10" ht="12.75">
      <c r="A20" s="24">
        <v>2001</v>
      </c>
      <c r="B20" s="31">
        <v>89.763</v>
      </c>
      <c r="C20" s="31">
        <v>24.425</v>
      </c>
      <c r="D20" s="37">
        <v>4.826</v>
      </c>
      <c r="E20" s="28">
        <v>0.733565</v>
      </c>
      <c r="F20" s="38">
        <v>994.732520416667</v>
      </c>
      <c r="G20" s="34">
        <v>80.42886642841691</v>
      </c>
      <c r="H20" s="25">
        <v>800052.090165946</v>
      </c>
      <c r="I20" s="26">
        <v>3726.531</v>
      </c>
      <c r="J20" s="35">
        <v>49516.482</v>
      </c>
    </row>
    <row r="21" spans="1:10" ht="12.75">
      <c r="A21" s="24">
        <v>2002</v>
      </c>
      <c r="B21" s="31">
        <v>105.955</v>
      </c>
      <c r="C21" s="31">
        <v>20.918</v>
      </c>
      <c r="D21" s="37">
        <v>4.047</v>
      </c>
      <c r="E21" s="28">
        <v>0.73751</v>
      </c>
      <c r="F21" s="38">
        <v>1066.11693583333</v>
      </c>
      <c r="G21" s="34">
        <v>76.4843460627325</v>
      </c>
      <c r="H21" s="25">
        <v>815412.5666361639</v>
      </c>
      <c r="I21" s="26">
        <v>3637.476</v>
      </c>
      <c r="J21" s="35">
        <v>64912.943</v>
      </c>
    </row>
    <row r="22" spans="1:10" ht="12.75">
      <c r="A22" s="24">
        <v>2003</v>
      </c>
      <c r="B22" s="31">
        <v>73.061</v>
      </c>
      <c r="C22" s="31">
        <v>16.471</v>
      </c>
      <c r="D22" s="37">
        <v>3.614</v>
      </c>
      <c r="E22" s="28">
        <v>0.519</v>
      </c>
      <c r="F22" s="38">
        <v>1033</v>
      </c>
      <c r="G22" s="34">
        <v>93.61</v>
      </c>
      <c r="H22" s="25">
        <v>966991.3</v>
      </c>
      <c r="I22" s="26">
        <v>3195</v>
      </c>
      <c r="J22" s="35">
        <v>120830</v>
      </c>
    </row>
    <row r="23" spans="1:10" ht="12.75">
      <c r="A23" s="24">
        <v>2004</v>
      </c>
      <c r="B23" s="31">
        <v>35.7651</v>
      </c>
      <c r="C23" s="31">
        <v>15.01376</v>
      </c>
      <c r="D23" s="37">
        <v>2.63144</v>
      </c>
      <c r="E23" s="28">
        <v>0.35831</v>
      </c>
      <c r="F23" s="38">
        <v>1127.27124</v>
      </c>
      <c r="G23" s="34">
        <v>93.065</v>
      </c>
      <c r="H23" s="25">
        <v>1049094.979506</v>
      </c>
      <c r="I23" s="26">
        <v>2146</v>
      </c>
      <c r="J23" s="35">
        <v>104215</v>
      </c>
    </row>
    <row r="24" spans="1:10" ht="12.75">
      <c r="A24" s="24">
        <v>2005</v>
      </c>
      <c r="B24" s="31">
        <v>121.04</v>
      </c>
      <c r="C24" s="31">
        <v>123.68</v>
      </c>
      <c r="D24" s="37">
        <v>5.49</v>
      </c>
      <c r="E24" s="28">
        <v>1.09544474</v>
      </c>
      <c r="F24" s="38">
        <v>1096.5401847399999</v>
      </c>
      <c r="G24" s="34">
        <v>92.52</v>
      </c>
      <c r="H24" s="25">
        <v>1014518.9789214479</v>
      </c>
      <c r="I24" s="26">
        <v>2463</v>
      </c>
      <c r="J24" s="35">
        <v>115954</v>
      </c>
    </row>
    <row r="25" spans="1:10" ht="12.75">
      <c r="A25" s="24">
        <v>2006</v>
      </c>
      <c r="B25" s="31">
        <v>25.152</v>
      </c>
      <c r="C25" s="31">
        <v>8.144</v>
      </c>
      <c r="D25" s="37">
        <v>1.341</v>
      </c>
      <c r="E25" s="28">
        <v>0.209438166666667</v>
      </c>
      <c r="F25" s="38">
        <v>1093.72146477416</v>
      </c>
      <c r="G25" s="39">
        <v>75.32765128982363</v>
      </c>
      <c r="H25" s="40">
        <v>823874.6910670305</v>
      </c>
      <c r="I25" s="26">
        <v>92</v>
      </c>
      <c r="J25" s="35">
        <v>4944</v>
      </c>
    </row>
    <row r="26" spans="1:10" ht="13.5" thickBot="1">
      <c r="A26" s="41">
        <v>2007</v>
      </c>
      <c r="B26" s="42">
        <f>20542.7372454757/1000</f>
        <v>20.5427372454757</v>
      </c>
      <c r="C26" s="42">
        <f>6881/1000</f>
        <v>6.881</v>
      </c>
      <c r="D26" s="43">
        <f>3520/1000</f>
        <v>3.52</v>
      </c>
      <c r="E26" s="44">
        <v>0.19126156362842583</v>
      </c>
      <c r="F26" s="45">
        <f>1091465.06241977/1000</f>
        <v>1091.46506241977</v>
      </c>
      <c r="G26" s="46">
        <v>92.8</v>
      </c>
      <c r="H26" s="47">
        <f>F26*G26*10</f>
        <v>1012879.5779255464</v>
      </c>
      <c r="I26" s="48">
        <v>135</v>
      </c>
      <c r="J26" s="49">
        <v>4537</v>
      </c>
    </row>
    <row r="27" spans="1:10" ht="12.75" customHeight="1">
      <c r="A27" s="24" t="s">
        <v>22</v>
      </c>
      <c r="B27" s="32"/>
      <c r="C27" s="32"/>
      <c r="D27" s="32"/>
      <c r="E27" s="33"/>
      <c r="F27" s="33"/>
      <c r="G27" s="50"/>
      <c r="H27" s="26"/>
      <c r="I27" s="26"/>
      <c r="J27" s="32"/>
    </row>
    <row r="28" spans="1:10" ht="12.75">
      <c r="A28" s="51"/>
      <c r="B28" s="51"/>
      <c r="C28" s="51"/>
      <c r="D28" s="51"/>
      <c r="E28" s="51"/>
      <c r="F28" s="51"/>
      <c r="G28" s="52"/>
      <c r="H28" s="51"/>
      <c r="I28" s="51"/>
      <c r="J28" s="51"/>
    </row>
    <row r="29" spans="1:4" ht="12.75">
      <c r="A29" s="53"/>
      <c r="B29" s="53"/>
      <c r="C29" s="53"/>
      <c r="D29" s="53"/>
    </row>
    <row r="33" spans="5:8" ht="12.75">
      <c r="E33" s="54"/>
      <c r="F33" s="55"/>
      <c r="G33" s="56"/>
      <c r="H33" s="56"/>
    </row>
    <row r="34" spans="5:8" ht="12.75">
      <c r="E34" s="54"/>
      <c r="F34" s="55"/>
      <c r="G34" s="56"/>
      <c r="H34" s="56"/>
    </row>
    <row r="35" spans="5:8" ht="12.75">
      <c r="E35" s="54"/>
      <c r="F35" s="55"/>
      <c r="G35" s="56"/>
      <c r="H35" s="56"/>
    </row>
    <row r="36" spans="6:8" ht="12.75">
      <c r="F36" s="56"/>
      <c r="G36" s="56"/>
      <c r="H36" s="56"/>
    </row>
    <row r="41" ht="12.75">
      <c r="F41" s="56"/>
    </row>
    <row r="42" spans="7:8" ht="12.75">
      <c r="G42" s="57"/>
      <c r="H42" s="58"/>
    </row>
    <row r="43" spans="7:8" ht="12.75">
      <c r="G43" s="57"/>
      <c r="H43" s="58"/>
    </row>
    <row r="44" spans="7:8" ht="12.75">
      <c r="G44" s="57"/>
      <c r="H44" s="58"/>
    </row>
    <row r="45" spans="7:8" ht="12.75">
      <c r="G45" s="57"/>
      <c r="H45" s="58"/>
    </row>
  </sheetData>
  <mergeCells count="9">
    <mergeCell ref="A1:J1"/>
    <mergeCell ref="A4:J4"/>
    <mergeCell ref="A3:J3"/>
    <mergeCell ref="I7:J7"/>
    <mergeCell ref="B7:D7"/>
    <mergeCell ref="I6:J6"/>
    <mergeCell ref="F5:J5"/>
    <mergeCell ref="B6:D6"/>
    <mergeCell ref="B5:E5"/>
  </mergeCells>
  <printOptions horizontalCentered="1"/>
  <pageMargins left="0.75" right="0.75" top="0.5905511811023623" bottom="1" header="0" footer="0"/>
  <pageSetup horizontalDpi="600" verticalDpi="600" orientation="portrait" paperSize="9" scale="6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2009-02-11T07:57:13Z</dcterms:created>
  <dcterms:modified xsi:type="dcterms:W3CDTF">2009-02-11T07:57:13Z</dcterms:modified>
  <cp:category/>
  <cp:version/>
  <cp:contentType/>
  <cp:contentStatus/>
</cp:coreProperties>
</file>