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3060" windowWidth="11970" windowHeight="3120" tabRatio="755" firstSheet="18" activeTab="22"/>
  </bookViews>
  <sheets>
    <sheet name="Indice" sheetId="1" r:id="rId1"/>
    <sheet name="6.1" sheetId="2" r:id="rId2"/>
    <sheet name="6.2" sheetId="3" r:id="rId3"/>
    <sheet name="6.3" sheetId="4" r:id="rId4"/>
    <sheet name="6.4" sheetId="5" r:id="rId5"/>
    <sheet name="6.5" sheetId="6" r:id="rId6"/>
    <sheet name="6.6" sheetId="7" r:id="rId7"/>
    <sheet name="6.7" sheetId="8" r:id="rId8"/>
    <sheet name="6.8" sheetId="9" r:id="rId9"/>
    <sheet name="6.9" sheetId="10" r:id="rId10"/>
    <sheet name="6.10" sheetId="11" r:id="rId11"/>
    <sheet name="6.11" sheetId="12" r:id="rId12"/>
    <sheet name="6.12" sheetId="13" r:id="rId13"/>
    <sheet name="6.13" sheetId="14" r:id="rId14"/>
    <sheet name="6.14" sheetId="15" r:id="rId15"/>
    <sheet name="6.15" sheetId="16" r:id="rId16"/>
    <sheet name="6.16" sheetId="17" r:id="rId17"/>
    <sheet name="6.17" sheetId="18" r:id="rId18"/>
    <sheet name="6.18" sheetId="19" r:id="rId19"/>
    <sheet name="6.19" sheetId="20" r:id="rId20"/>
    <sheet name="6.20" sheetId="21" r:id="rId21"/>
    <sheet name="6.21" sheetId="22" r:id="rId22"/>
    <sheet name="6.22" sheetId="23" r:id="rId23"/>
    <sheet name="6.23" sheetId="24" r:id="rId24"/>
    <sheet name="6.24" sheetId="25" r:id="rId25"/>
    <sheet name="6.25" sheetId="26" r:id="rId26"/>
    <sheet name="6.26" sheetId="27" r:id="rId27"/>
    <sheet name="6.27" sheetId="28" r:id="rId28"/>
    <sheet name="6.28" sheetId="29" r:id="rId29"/>
    <sheet name="6.29" sheetId="30" r:id="rId30"/>
    <sheet name="6.30" sheetId="31" r:id="rId31"/>
    <sheet name="6.31" sheetId="32" r:id="rId32"/>
    <sheet name="6.32" sheetId="33" r:id="rId33"/>
    <sheet name="6.33" sheetId="34" r:id="rId34"/>
    <sheet name="6.34" sheetId="35" r:id="rId35"/>
    <sheet name="6.35" sheetId="36" r:id="rId36"/>
    <sheet name="6.36" sheetId="37" r:id="rId37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\A" localSheetId="25">#REF!</definedName>
    <definedName name="\A" localSheetId="26">#REF!</definedName>
    <definedName name="\A" localSheetId="4">#REF!</definedName>
    <definedName name="\A" localSheetId="5">#REF!</definedName>
    <definedName name="\A">#REF!</definedName>
    <definedName name="\B" localSheetId="25">#REF!</definedName>
    <definedName name="\B" localSheetId="26">#REF!</definedName>
    <definedName name="\B" localSheetId="4">#REF!</definedName>
    <definedName name="\B">#REF!</definedName>
    <definedName name="\C" localSheetId="25">#REF!</definedName>
    <definedName name="\C" localSheetId="26">#REF!</definedName>
    <definedName name="\C" localSheetId="4">#REF!</definedName>
    <definedName name="\C" localSheetId="5">#REF!</definedName>
    <definedName name="\C">#REF!</definedName>
    <definedName name="\D" localSheetId="25">'[25]19.11-12'!$B$51</definedName>
    <definedName name="\D" localSheetId="26">'[25]19.11-12'!$B$51</definedName>
    <definedName name="\D" localSheetId="4">'[13]19.11-12'!$B$51</definedName>
    <definedName name="\D">'[4]19.11-12'!$B$51</definedName>
    <definedName name="\G" localSheetId="25">#REF!</definedName>
    <definedName name="\G" localSheetId="26">#REF!</definedName>
    <definedName name="\G" localSheetId="4">#REF!</definedName>
    <definedName name="\G" localSheetId="5">#REF!</definedName>
    <definedName name="\G">#REF!</definedName>
    <definedName name="\I" localSheetId="25">#REF!</definedName>
    <definedName name="\I" localSheetId="26">#REF!</definedName>
    <definedName name="\I" localSheetId="4">#REF!</definedName>
    <definedName name="\I">#REF!</definedName>
    <definedName name="\L" localSheetId="25">'[25]19.11-12'!$B$53</definedName>
    <definedName name="\L" localSheetId="26">'[25]19.11-12'!$B$53</definedName>
    <definedName name="\L" localSheetId="4">'[13]19.11-12'!$B$53</definedName>
    <definedName name="\L">'[4]19.11-12'!$B$53</definedName>
    <definedName name="\N" localSheetId="25">#REF!</definedName>
    <definedName name="\N" localSheetId="26">#REF!</definedName>
    <definedName name="\N" localSheetId="4">#REF!</definedName>
    <definedName name="\N">#REF!</definedName>
    <definedName name="\T" localSheetId="25">'[24]GANADE10'!$B$90</definedName>
    <definedName name="\T" localSheetId="26">'[24]GANADE10'!$B$90</definedName>
    <definedName name="\T" localSheetId="4">'[12]GANADE10'!$B$90</definedName>
    <definedName name="\T">'[3]GANADE10'!$B$90</definedName>
    <definedName name="\x">'[19]Arlleg01'!$IR$8190</definedName>
    <definedName name="\z">'[19]Arlleg01'!$IR$8190</definedName>
    <definedName name="__123Graph_A" localSheetId="25" hidden="1">'[25]19.14-15'!$B$34:$B$37</definedName>
    <definedName name="__123Graph_A" localSheetId="26" hidden="1">'[25]19.14-15'!$B$34:$B$37</definedName>
    <definedName name="__123Graph_A" localSheetId="4" hidden="1">'[13]19.14-15'!$B$34:$B$37</definedName>
    <definedName name="__123Graph_A" hidden="1">'[4]19.14-15'!$B$34:$B$37</definedName>
    <definedName name="__123Graph_ACurrent" localSheetId="25" hidden="1">'[25]19.14-15'!$B$34:$B$37</definedName>
    <definedName name="__123Graph_ACurrent" localSheetId="26" hidden="1">'[25]19.14-15'!$B$34:$B$37</definedName>
    <definedName name="__123Graph_ACurrent" localSheetId="4" hidden="1">'[13]19.14-15'!$B$34:$B$37</definedName>
    <definedName name="__123Graph_ACurrent" hidden="1">'[4]19.14-15'!$B$34:$B$37</definedName>
    <definedName name="__123Graph_AGrßfico1" localSheetId="25" hidden="1">'[25]19.14-15'!$B$34:$B$37</definedName>
    <definedName name="__123Graph_AGrßfico1" localSheetId="26" hidden="1">'[25]19.14-15'!$B$34:$B$37</definedName>
    <definedName name="__123Graph_AGrßfico1" localSheetId="4" hidden="1">'[13]19.14-15'!$B$34:$B$37</definedName>
    <definedName name="__123Graph_AGrßfico1" hidden="1">'[4]19.14-15'!$B$34:$B$37</definedName>
    <definedName name="__123Graph_B" localSheetId="25" hidden="1">'[22]p122'!#REF!</definedName>
    <definedName name="__123Graph_B" localSheetId="26" hidden="1">'[22]p122'!#REF!</definedName>
    <definedName name="__123Graph_B" localSheetId="4" hidden="1">'[10]p122'!#REF!</definedName>
    <definedName name="__123Graph_B" hidden="1">'[1]p122'!#REF!</definedName>
    <definedName name="__123Graph_BCurrent" localSheetId="25" hidden="1">'[25]19.14-15'!#REF!</definedName>
    <definedName name="__123Graph_BCurrent" localSheetId="26" hidden="1">'[25]19.14-15'!#REF!</definedName>
    <definedName name="__123Graph_BCurrent" localSheetId="4" hidden="1">'[13]19.14-15'!#REF!</definedName>
    <definedName name="__123Graph_BCurrent" hidden="1">'[4]19.14-15'!#REF!</definedName>
    <definedName name="__123Graph_BGrßfico1" localSheetId="25" hidden="1">'[25]19.14-15'!#REF!</definedName>
    <definedName name="__123Graph_BGrßfico1" localSheetId="26" hidden="1">'[25]19.14-15'!#REF!</definedName>
    <definedName name="__123Graph_BGrßfico1" localSheetId="4" hidden="1">'[13]19.14-15'!#REF!</definedName>
    <definedName name="__123Graph_BGrßfico1" hidden="1">'[4]19.14-15'!#REF!</definedName>
    <definedName name="__123Graph_C" localSheetId="25" hidden="1">'[25]19.14-15'!$C$34:$C$37</definedName>
    <definedName name="__123Graph_C" localSheetId="26" hidden="1">'[25]19.14-15'!$C$34:$C$37</definedName>
    <definedName name="__123Graph_C" localSheetId="4" hidden="1">'[13]19.14-15'!$C$34:$C$37</definedName>
    <definedName name="__123Graph_C" hidden="1">'[4]19.14-15'!$C$34:$C$37</definedName>
    <definedName name="__123Graph_CCurrent" localSheetId="25" hidden="1">'[25]19.14-15'!$C$34:$C$37</definedName>
    <definedName name="__123Graph_CCurrent" localSheetId="26" hidden="1">'[25]19.14-15'!$C$34:$C$37</definedName>
    <definedName name="__123Graph_CCurrent" localSheetId="4" hidden="1">'[13]19.14-15'!$C$34:$C$37</definedName>
    <definedName name="__123Graph_CCurrent" hidden="1">'[4]19.14-15'!$C$34:$C$37</definedName>
    <definedName name="__123Graph_CGrßfico1" localSheetId="25" hidden="1">'[25]19.14-15'!$C$34:$C$37</definedName>
    <definedName name="__123Graph_CGrßfico1" localSheetId="26" hidden="1">'[25]19.14-15'!$C$34:$C$37</definedName>
    <definedName name="__123Graph_CGrßfico1" localSheetId="4" hidden="1">'[13]19.14-15'!$C$34:$C$37</definedName>
    <definedName name="__123Graph_CGrßfico1" hidden="1">'[4]19.14-15'!$C$34:$C$37</definedName>
    <definedName name="__123Graph_D" localSheetId="25" hidden="1">'[22]p122'!#REF!</definedName>
    <definedName name="__123Graph_D" localSheetId="26" hidden="1">'[22]p122'!#REF!</definedName>
    <definedName name="__123Graph_D" localSheetId="4" hidden="1">'[10]p122'!#REF!</definedName>
    <definedName name="__123Graph_D" hidden="1">'[1]p122'!#REF!</definedName>
    <definedName name="__123Graph_DCurrent" localSheetId="25" hidden="1">'[25]19.14-15'!#REF!</definedName>
    <definedName name="__123Graph_DCurrent" localSheetId="26" hidden="1">'[25]19.14-15'!#REF!</definedName>
    <definedName name="__123Graph_DCurrent" localSheetId="4" hidden="1">'[13]19.14-15'!#REF!</definedName>
    <definedName name="__123Graph_DCurrent" hidden="1">'[4]19.14-15'!#REF!</definedName>
    <definedName name="__123Graph_DGrßfico1" localSheetId="25" hidden="1">'[25]19.14-15'!#REF!</definedName>
    <definedName name="__123Graph_DGrßfico1" localSheetId="26" hidden="1">'[25]19.14-15'!#REF!</definedName>
    <definedName name="__123Graph_DGrßfico1" localSheetId="4" hidden="1">'[13]19.14-15'!#REF!</definedName>
    <definedName name="__123Graph_DGrßfico1" hidden="1">'[4]19.14-15'!#REF!</definedName>
    <definedName name="__123Graph_E" localSheetId="25" hidden="1">'[25]19.14-15'!$D$34:$D$37</definedName>
    <definedName name="__123Graph_E" localSheetId="26" hidden="1">'[25]19.14-15'!$D$34:$D$37</definedName>
    <definedName name="__123Graph_E" localSheetId="4" hidden="1">'[13]19.14-15'!$D$34:$D$37</definedName>
    <definedName name="__123Graph_E" hidden="1">'[4]19.14-15'!$D$34:$D$37</definedName>
    <definedName name="__123Graph_ECurrent" localSheetId="25" hidden="1">'[25]19.14-15'!$D$34:$D$37</definedName>
    <definedName name="__123Graph_ECurrent" localSheetId="26" hidden="1">'[25]19.14-15'!$D$34:$D$37</definedName>
    <definedName name="__123Graph_ECurrent" localSheetId="4" hidden="1">'[13]19.14-15'!$D$34:$D$37</definedName>
    <definedName name="__123Graph_ECurrent" hidden="1">'[4]19.14-15'!$D$34:$D$37</definedName>
    <definedName name="__123Graph_EGrßfico1" localSheetId="25" hidden="1">'[25]19.14-15'!$D$34:$D$37</definedName>
    <definedName name="__123Graph_EGrßfico1" localSheetId="26" hidden="1">'[25]19.14-15'!$D$34:$D$37</definedName>
    <definedName name="__123Graph_EGrßfico1" localSheetId="4" hidden="1">'[13]19.14-15'!$D$34:$D$37</definedName>
    <definedName name="__123Graph_EGrßfico1" hidden="1">'[4]19.14-15'!$D$34:$D$37</definedName>
    <definedName name="__123Graph_F" localSheetId="25" hidden="1">'[22]p122'!#REF!</definedName>
    <definedName name="__123Graph_F" localSheetId="26" hidden="1">'[22]p122'!#REF!</definedName>
    <definedName name="__123Graph_F" localSheetId="4" hidden="1">'[10]p122'!#REF!</definedName>
    <definedName name="__123Graph_F" hidden="1">'[1]p122'!#REF!</definedName>
    <definedName name="__123Graph_FCurrent" localSheetId="25" hidden="1">'[25]19.14-15'!#REF!</definedName>
    <definedName name="__123Graph_FCurrent" localSheetId="26" hidden="1">'[25]19.14-15'!#REF!</definedName>
    <definedName name="__123Graph_FCurrent" localSheetId="4" hidden="1">'[13]19.14-15'!#REF!</definedName>
    <definedName name="__123Graph_FCurrent" hidden="1">'[4]19.14-15'!#REF!</definedName>
    <definedName name="__123Graph_FGrßfico1" localSheetId="25" hidden="1">'[25]19.14-15'!#REF!</definedName>
    <definedName name="__123Graph_FGrßfico1" localSheetId="26" hidden="1">'[25]19.14-15'!#REF!</definedName>
    <definedName name="__123Graph_FGrßfico1" localSheetId="4" hidden="1">'[13]19.14-15'!#REF!</definedName>
    <definedName name="__123Graph_FGrßfico1" hidden="1">'[4]19.14-15'!#REF!</definedName>
    <definedName name="__123Graph_X" localSheetId="25" hidden="1">'[22]p122'!#REF!</definedName>
    <definedName name="__123Graph_X" localSheetId="26" hidden="1">'[22]p122'!#REF!</definedName>
    <definedName name="__123Graph_X" localSheetId="4" hidden="1">'[10]p122'!#REF!</definedName>
    <definedName name="__123Graph_X" hidden="1">'[1]p122'!#REF!</definedName>
    <definedName name="__123Graph_XCurrent" localSheetId="25" hidden="1">'[25]19.14-15'!#REF!</definedName>
    <definedName name="__123Graph_XCurrent" localSheetId="26" hidden="1">'[25]19.14-15'!#REF!</definedName>
    <definedName name="__123Graph_XCurrent" localSheetId="4" hidden="1">'[13]19.14-15'!#REF!</definedName>
    <definedName name="__123Graph_XCurrent" hidden="1">'[4]19.14-15'!#REF!</definedName>
    <definedName name="__123Graph_XGrßfico1" localSheetId="25" hidden="1">'[25]19.14-15'!#REF!</definedName>
    <definedName name="__123Graph_XGrßfico1" localSheetId="26" hidden="1">'[25]19.14-15'!#REF!</definedName>
    <definedName name="__123Graph_XGrßfico1" localSheetId="4" hidden="1">'[13]19.14-15'!#REF!</definedName>
    <definedName name="__123Graph_XGrßfico1" hidden="1">'[4]19.14-15'!#REF!</definedName>
    <definedName name="A_impresión_IM" localSheetId="25">#REF!</definedName>
    <definedName name="A_impresión_IM" localSheetId="26">#REF!</definedName>
    <definedName name="A_impresión_IM" localSheetId="4">#REF!</definedName>
    <definedName name="A_impresión_IM">#REF!</definedName>
    <definedName name="alk" localSheetId="25">'[25]19.11-12'!$B$53</definedName>
    <definedName name="alk" localSheetId="26">'[25]19.11-12'!$B$53</definedName>
    <definedName name="alk" localSheetId="4">'[13]19.11-12'!$B$53</definedName>
    <definedName name="alk">'[4]19.11-12'!$B$53</definedName>
    <definedName name="_xlnm.Print_Area" localSheetId="1">'6.1'!$A$1:$D$23</definedName>
    <definedName name="_xlnm.Print_Area" localSheetId="10">'6.10'!$A$1:$E$52</definedName>
    <definedName name="_xlnm.Print_Area" localSheetId="11">'6.11'!$A$1:$E$53</definedName>
    <definedName name="_xlnm.Print_Area" localSheetId="12">'6.12'!$A$1:$E$50</definedName>
    <definedName name="_xlnm.Print_Area" localSheetId="13">'6.13'!$A$1:$H$29</definedName>
    <definedName name="_xlnm.Print_Area" localSheetId="14">'6.14'!$A$1:$F$26</definedName>
    <definedName name="_xlnm.Print_Area" localSheetId="15">'6.15'!$A$1:$H$86</definedName>
    <definedName name="_xlnm.Print_Area" localSheetId="16">'6.16'!$A$1:$E$86</definedName>
    <definedName name="_xlnm.Print_Area" localSheetId="17">'6.17'!$A$1:$E$47</definedName>
    <definedName name="_xlnm.Print_Area" localSheetId="18">'6.18'!$A$1:$H$28</definedName>
    <definedName name="_xlnm.Print_Area" localSheetId="19">'6.19'!$A$1:$H$86</definedName>
    <definedName name="_xlnm.Print_Area" localSheetId="20">'6.20'!$A$1:$H$28</definedName>
    <definedName name="_xlnm.Print_Area" localSheetId="21">'6.21'!$A$1:$H$86</definedName>
    <definedName name="_xlnm.Print_Area" localSheetId="22">'6.22'!$A$1:$H$29</definedName>
    <definedName name="_xlnm.Print_Area" localSheetId="23">'6.23'!$A$1:$H$68</definedName>
    <definedName name="_xlnm.Print_Area" localSheetId="25">'6.25'!$A$1:$G$39</definedName>
    <definedName name="_xlnm.Print_Area" localSheetId="26">'6.26'!$A$1:$J$40</definedName>
    <definedName name="_xlnm.Print_Area" localSheetId="27">'6.27'!$A$1:$E$50</definedName>
    <definedName name="_xlnm.Print_Area" localSheetId="28">'6.28'!$A$1:$E$52</definedName>
    <definedName name="_xlnm.Print_Area" localSheetId="29">'6.29'!$A$1:$E$52</definedName>
    <definedName name="_xlnm.Print_Area" localSheetId="3">'6.3'!$A$1:$I$29</definedName>
    <definedName name="_xlnm.Print_Area" localSheetId="30">'6.30'!$A$1:$H$28</definedName>
    <definedName name="_xlnm.Print_Area" localSheetId="31">'6.31'!$A$1:$F$24</definedName>
    <definedName name="_xlnm.Print_Area" localSheetId="32">'6.32'!$A$1:$G$86</definedName>
    <definedName name="_xlnm.Print_Area" localSheetId="33">'6.33'!$A$1:$E$86</definedName>
    <definedName name="_xlnm.Print_Area" localSheetId="34">'6.34'!$A$1:$E$52</definedName>
    <definedName name="_xlnm.Print_Area" localSheetId="35">'6.35'!$A$1:$H$28</definedName>
    <definedName name="_xlnm.Print_Area" localSheetId="36">'6.36'!$A$1:$G$54</definedName>
    <definedName name="_xlnm.Print_Area" localSheetId="4">'6.4'!$A$1:$K$32</definedName>
    <definedName name="_xlnm.Print_Area" localSheetId="5">'6.5'!$A$1:$B$16</definedName>
    <definedName name="_xlnm.Print_Area" localSheetId="6">'6.6'!$A$1:$H$30</definedName>
    <definedName name="_xlnm.Print_Area" localSheetId="7">'6.7'!$A$1:$F$27</definedName>
    <definedName name="_xlnm.Print_Area" localSheetId="8">'6.8'!$A$1:$H$86</definedName>
    <definedName name="_xlnm.Print_Area" localSheetId="9">'6.9'!$A$1:$E$86</definedName>
    <definedName name="balan.xls" localSheetId="4" hidden="1">'[18]7.24'!$D$6:$D$27</definedName>
    <definedName name="balan.xls" hidden="1">'[9]7.24'!$D$6:$D$27</definedName>
    <definedName name="DatosExternos_1" localSheetId="15">'6.15'!$B$8:$H$85</definedName>
    <definedName name="DatosExternos_1" localSheetId="16">'6.16'!$B$8:$E$85</definedName>
    <definedName name="DatosExternos_1" localSheetId="19">'6.19'!$B$8:$H$85</definedName>
    <definedName name="DatosExternos_1" localSheetId="21">'6.21'!$B$8:$H$85</definedName>
    <definedName name="DatosExternos_1" localSheetId="23">'6.23'!$B$8:$H$67</definedName>
    <definedName name="DatosExternos_1" localSheetId="3">'6.3'!$D$10:$I$29</definedName>
    <definedName name="DatosExternos_1" localSheetId="32">'6.32'!$B$8:$H$85</definedName>
    <definedName name="DatosExternos_1" localSheetId="33">'6.33'!$B$8:$E$85</definedName>
    <definedName name="DatosExternos_1" localSheetId="36">'6.36'!$B$8:$H$53</definedName>
    <definedName name="DatosExternos_1" localSheetId="8">'6.8'!$B$8:$H$85</definedName>
    <definedName name="DatosExternos_1" localSheetId="9">'6.9'!$B$8:$E$85</definedName>
    <definedName name="DatosExternos_2" localSheetId="2">'6.2'!$D$10:$J$50</definedName>
    <definedName name="DatosExternos3" localSheetId="16">'6.16'!$B$8:$E$85</definedName>
    <definedName name="DatosExternos3_1" localSheetId="16">'6.16'!$B$8:$E$85</definedName>
    <definedName name="DatosExternos3_2" localSheetId="16">'6.16'!$B$8:$E$85</definedName>
    <definedName name="GUION" localSheetId="25">#REF!</definedName>
    <definedName name="GUION" localSheetId="26">#REF!</definedName>
    <definedName name="GUION" localSheetId="4">#REF!</definedName>
    <definedName name="GUION">#REF!</definedName>
    <definedName name="Imprimir_área_IM" localSheetId="25">#REF!</definedName>
    <definedName name="Imprimir_área_IM" localSheetId="26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p421" localSheetId="25">'[26]CARNE1'!$B$44</definedName>
    <definedName name="p421" localSheetId="26">'[26]CARNE1'!$B$44</definedName>
    <definedName name="p421" localSheetId="4">'[14]CARNE1'!$B$44</definedName>
    <definedName name="p421">'[5]CARNE1'!$B$44</definedName>
    <definedName name="p431" localSheetId="25" hidden="1">'[26]CARNE7'!$G$11:$G$93</definedName>
    <definedName name="p431" localSheetId="26" hidden="1">'[26]CARNE7'!$G$11:$G$93</definedName>
    <definedName name="p431" localSheetId="4" hidden="1">'[14]CARNE7'!$G$11:$G$93</definedName>
    <definedName name="p431" hidden="1">'[5]CARNE7'!$G$11:$G$93</definedName>
    <definedName name="p7" hidden="1">'[21]19.14-15'!#REF!</definedName>
    <definedName name="PEP" localSheetId="25">'[27]GANADE1'!$B$79</definedName>
    <definedName name="PEP" localSheetId="26">'[27]GANADE1'!$B$79</definedName>
    <definedName name="PEP" localSheetId="4">'[15]GANADE1'!$B$79</definedName>
    <definedName name="PEP">'[6]GANADE1'!$B$79</definedName>
    <definedName name="PEP1" localSheetId="25">'[28]19.11-12'!$B$51</definedName>
    <definedName name="PEP1" localSheetId="26">'[28]19.11-12'!$B$51</definedName>
    <definedName name="PEP1" localSheetId="4">'[16]19.11-12'!$B$51</definedName>
    <definedName name="PEP1">'[7]19.11-12'!$B$51</definedName>
    <definedName name="PEP2" localSheetId="25">'[27]GANADE1'!$B$75</definedName>
    <definedName name="PEP2" localSheetId="26">'[27]GANADE1'!$B$75</definedName>
    <definedName name="PEP2" localSheetId="4">'[15]GANADE1'!$B$75</definedName>
    <definedName name="PEP2">'[6]GANADE1'!$B$75</definedName>
    <definedName name="PEP3" localSheetId="25">'[28]19.11-12'!$B$53</definedName>
    <definedName name="PEP3" localSheetId="26">'[28]19.11-12'!$B$53</definedName>
    <definedName name="PEP3" localSheetId="4">'[16]19.11-12'!$B$53</definedName>
    <definedName name="PEP3">'[7]19.11-12'!$B$53</definedName>
    <definedName name="PEP4" localSheetId="25" hidden="1">'[28]19.14-15'!$B$34:$B$37</definedName>
    <definedName name="PEP4" localSheetId="26" hidden="1">'[28]19.14-15'!$B$34:$B$37</definedName>
    <definedName name="PEP4" localSheetId="4" hidden="1">'[16]19.14-15'!$B$34:$B$37</definedName>
    <definedName name="PEP4" hidden="1">'[7]19.14-15'!$B$34:$B$37</definedName>
    <definedName name="PP1" localSheetId="25">'[27]GANADE1'!$B$77</definedName>
    <definedName name="PP1" localSheetId="26">'[27]GANADE1'!$B$77</definedName>
    <definedName name="PP1" localSheetId="4">'[15]GANADE1'!$B$77</definedName>
    <definedName name="PP1">'[6]GANADE1'!$B$77</definedName>
    <definedName name="PP10" localSheetId="25" hidden="1">'[28]19.14-15'!$C$34:$C$37</definedName>
    <definedName name="PP10" localSheetId="26" hidden="1">'[28]19.14-15'!$C$34:$C$37</definedName>
    <definedName name="PP10" localSheetId="4" hidden="1">'[16]19.14-15'!$C$34:$C$37</definedName>
    <definedName name="PP10" hidden="1">'[7]19.14-15'!$C$34:$C$37</definedName>
    <definedName name="PP11" localSheetId="25" hidden="1">'[28]19.14-15'!$C$34:$C$37</definedName>
    <definedName name="PP11" localSheetId="26" hidden="1">'[28]19.14-15'!$C$34:$C$37</definedName>
    <definedName name="PP11" localSheetId="4" hidden="1">'[16]19.14-15'!$C$34:$C$37</definedName>
    <definedName name="PP11" hidden="1">'[7]19.14-15'!$C$34:$C$37</definedName>
    <definedName name="PP12" localSheetId="25" hidden="1">'[28]19.14-15'!$C$34:$C$37</definedName>
    <definedName name="PP12" localSheetId="26" hidden="1">'[28]19.14-15'!$C$34:$C$37</definedName>
    <definedName name="PP12" localSheetId="4" hidden="1">'[16]19.14-15'!$C$34:$C$37</definedName>
    <definedName name="PP12" hidden="1">'[7]19.14-15'!$C$34:$C$37</definedName>
    <definedName name="PP13" localSheetId="25" hidden="1">'[28]19.14-15'!#REF!</definedName>
    <definedName name="PP13" localSheetId="26" hidden="1">'[28]19.14-15'!#REF!</definedName>
    <definedName name="PP13" localSheetId="4" hidden="1">'[16]19.14-15'!#REF!</definedName>
    <definedName name="PP13" hidden="1">'[7]19.14-15'!#REF!</definedName>
    <definedName name="PP14" localSheetId="25" hidden="1">'[28]19.14-15'!#REF!</definedName>
    <definedName name="PP14" localSheetId="26" hidden="1">'[28]19.14-15'!#REF!</definedName>
    <definedName name="PP14" localSheetId="4" hidden="1">'[16]19.14-15'!#REF!</definedName>
    <definedName name="PP14" hidden="1">'[7]19.14-15'!#REF!</definedName>
    <definedName name="PP15" localSheetId="25" hidden="1">'[28]19.14-15'!#REF!</definedName>
    <definedName name="PP15" localSheetId="26" hidden="1">'[28]19.14-15'!#REF!</definedName>
    <definedName name="PP15" localSheetId="4" hidden="1">'[16]19.14-15'!#REF!</definedName>
    <definedName name="PP15" hidden="1">'[7]19.14-15'!#REF!</definedName>
    <definedName name="PP16" localSheetId="25" hidden="1">'[28]19.14-15'!$D$34:$D$37</definedName>
    <definedName name="PP16" localSheetId="26" hidden="1">'[28]19.14-15'!$D$34:$D$37</definedName>
    <definedName name="PP16" localSheetId="4" hidden="1">'[16]19.14-15'!$D$34:$D$37</definedName>
    <definedName name="PP16" hidden="1">'[7]19.14-15'!$D$34:$D$37</definedName>
    <definedName name="PP17" localSheetId="25" hidden="1">'[28]19.14-15'!$D$34:$D$37</definedName>
    <definedName name="PP17" localSheetId="26" hidden="1">'[28]19.14-15'!$D$34:$D$37</definedName>
    <definedName name="PP17" localSheetId="4" hidden="1">'[16]19.14-15'!$D$34:$D$37</definedName>
    <definedName name="PP17" hidden="1">'[7]19.14-15'!$D$34:$D$37</definedName>
    <definedName name="pp18" localSheetId="25" hidden="1">'[28]19.14-15'!$D$34:$D$37</definedName>
    <definedName name="pp18" localSheetId="26" hidden="1">'[28]19.14-15'!$D$34:$D$37</definedName>
    <definedName name="pp18" localSheetId="4" hidden="1">'[16]19.14-15'!$D$34:$D$37</definedName>
    <definedName name="pp18" hidden="1">'[7]19.14-15'!$D$34:$D$37</definedName>
    <definedName name="pp19" localSheetId="25" hidden="1">'[28]19.14-15'!#REF!</definedName>
    <definedName name="pp19" localSheetId="26" hidden="1">'[28]19.14-15'!#REF!</definedName>
    <definedName name="pp19" localSheetId="4" hidden="1">'[16]19.14-15'!#REF!</definedName>
    <definedName name="pp19" hidden="1">'[7]19.14-15'!#REF!</definedName>
    <definedName name="PP2" localSheetId="25">'[28]19.22'!#REF!</definedName>
    <definedName name="PP2" localSheetId="26">'[28]19.22'!#REF!</definedName>
    <definedName name="PP2" localSheetId="4">'[16]19.22'!#REF!</definedName>
    <definedName name="PP2">'[7]19.22'!#REF!</definedName>
    <definedName name="PP20" localSheetId="25" hidden="1">'[28]19.14-15'!#REF!</definedName>
    <definedName name="PP20" localSheetId="26" hidden="1">'[28]19.14-15'!#REF!</definedName>
    <definedName name="PP20" localSheetId="4" hidden="1">'[16]19.14-15'!#REF!</definedName>
    <definedName name="PP20" hidden="1">'[7]19.14-15'!#REF!</definedName>
    <definedName name="PP21" localSheetId="25" hidden="1">'[28]19.14-15'!#REF!</definedName>
    <definedName name="PP21" localSheetId="26" hidden="1">'[28]19.14-15'!#REF!</definedName>
    <definedName name="PP21" localSheetId="4" hidden="1">'[16]19.14-15'!#REF!</definedName>
    <definedName name="PP21" hidden="1">'[7]19.14-15'!#REF!</definedName>
    <definedName name="PP22" localSheetId="25" hidden="1">'[28]19.14-15'!#REF!</definedName>
    <definedName name="PP22" localSheetId="26" hidden="1">'[28]19.14-15'!#REF!</definedName>
    <definedName name="PP22" localSheetId="4" hidden="1">'[16]19.14-15'!#REF!</definedName>
    <definedName name="PP22" hidden="1">'[7]19.14-15'!#REF!</definedName>
    <definedName name="pp23" localSheetId="25" hidden="1">'[28]19.14-15'!#REF!</definedName>
    <definedName name="pp23" localSheetId="26" hidden="1">'[28]19.14-15'!#REF!</definedName>
    <definedName name="pp23" localSheetId="4" hidden="1">'[16]19.14-15'!#REF!</definedName>
    <definedName name="pp23" hidden="1">'[7]19.14-15'!#REF!</definedName>
    <definedName name="pp24" localSheetId="25" hidden="1">'[28]19.14-15'!#REF!</definedName>
    <definedName name="pp24" localSheetId="26" hidden="1">'[28]19.14-15'!#REF!</definedName>
    <definedName name="pp24" localSheetId="4" hidden="1">'[16]19.14-15'!#REF!</definedName>
    <definedName name="pp24" hidden="1">'[7]19.14-15'!#REF!</definedName>
    <definedName name="pp25" localSheetId="25" hidden="1">'[28]19.14-15'!#REF!</definedName>
    <definedName name="pp25" localSheetId="26" hidden="1">'[28]19.14-15'!#REF!</definedName>
    <definedName name="pp25" localSheetId="4" hidden="1">'[16]19.14-15'!#REF!</definedName>
    <definedName name="pp25" hidden="1">'[7]19.14-15'!#REF!</definedName>
    <definedName name="pp26" localSheetId="25" hidden="1">'[28]19.14-15'!#REF!</definedName>
    <definedName name="pp26" localSheetId="26" hidden="1">'[28]19.14-15'!#REF!</definedName>
    <definedName name="pp26" localSheetId="4" hidden="1">'[16]19.14-15'!#REF!</definedName>
    <definedName name="pp26" hidden="1">'[7]19.14-15'!#REF!</definedName>
    <definedName name="pp27" localSheetId="25" hidden="1">'[28]19.14-15'!#REF!</definedName>
    <definedName name="pp27" localSheetId="26" hidden="1">'[28]19.14-15'!#REF!</definedName>
    <definedName name="pp27" localSheetId="4" hidden="1">'[16]19.14-15'!#REF!</definedName>
    <definedName name="pp27" hidden="1">'[7]19.14-15'!#REF!</definedName>
    <definedName name="PP3" localSheetId="25">'[27]GANADE1'!$B$79</definedName>
    <definedName name="PP3" localSheetId="26">'[27]GANADE1'!$B$79</definedName>
    <definedName name="PP3" localSheetId="4">'[15]GANADE1'!$B$79</definedName>
    <definedName name="PP3">'[6]GANADE1'!$B$79</definedName>
    <definedName name="PP4" localSheetId="25">'[28]19.11-12'!$B$51</definedName>
    <definedName name="PP4" localSheetId="26">'[28]19.11-12'!$B$51</definedName>
    <definedName name="PP4" localSheetId="4">'[16]19.11-12'!$B$51</definedName>
    <definedName name="PP4">'[7]19.11-12'!$B$51</definedName>
    <definedName name="PP5" localSheetId="25" hidden="1">'[28]19.14-15'!$B$34:$B$37</definedName>
    <definedName name="PP5" localSheetId="26" hidden="1">'[28]19.14-15'!$B$34:$B$37</definedName>
    <definedName name="PP5" localSheetId="4" hidden="1">'[16]19.14-15'!$B$34:$B$37</definedName>
    <definedName name="PP5" hidden="1">'[7]19.14-15'!$B$34:$B$37</definedName>
    <definedName name="PP6" localSheetId="25" hidden="1">'[28]19.14-15'!$B$34:$B$37</definedName>
    <definedName name="PP6" localSheetId="26" hidden="1">'[28]19.14-15'!$B$34:$B$37</definedName>
    <definedName name="PP6" localSheetId="4" hidden="1">'[16]19.14-15'!$B$34:$B$37</definedName>
    <definedName name="PP6" hidden="1">'[7]19.14-15'!$B$34:$B$37</definedName>
    <definedName name="PP7" localSheetId="25" hidden="1">'[28]19.14-15'!#REF!</definedName>
    <definedName name="PP7" localSheetId="26" hidden="1">'[28]19.14-15'!#REF!</definedName>
    <definedName name="PP7" localSheetId="4" hidden="1">'[16]19.14-15'!#REF!</definedName>
    <definedName name="PP7" hidden="1">'[7]19.14-15'!#REF!</definedName>
    <definedName name="PP8" localSheetId="25" hidden="1">'[28]19.14-15'!#REF!</definedName>
    <definedName name="PP8" localSheetId="26" hidden="1">'[28]19.14-15'!#REF!</definedName>
    <definedName name="PP8" localSheetId="4" hidden="1">'[16]19.14-15'!#REF!</definedName>
    <definedName name="PP8" hidden="1">'[7]19.14-15'!#REF!</definedName>
    <definedName name="PP9" localSheetId="25" hidden="1">'[28]19.14-15'!#REF!</definedName>
    <definedName name="PP9" localSheetId="26" hidden="1">'[28]19.14-15'!#REF!</definedName>
    <definedName name="PP9" localSheetId="4" hidden="1">'[16]19.14-15'!#REF!</definedName>
    <definedName name="PP9" hidden="1">'[7]19.14-15'!#REF!</definedName>
    <definedName name="RUTINA" localSheetId="25">#REF!</definedName>
    <definedName name="RUTINA" localSheetId="26">#REF!</definedName>
    <definedName name="RUTINA" localSheetId="4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<sst xmlns="http://schemas.openxmlformats.org/spreadsheetml/2006/main" count="3397" uniqueCount="374">
  <si>
    <t>CEREALES GRANO</t>
  </si>
  <si>
    <t xml:space="preserve"> </t>
  </si>
  <si>
    <t>Superficie</t>
  </si>
  <si>
    <t>Producción</t>
  </si>
  <si>
    <t>Valor</t>
  </si>
  <si>
    <t>Años</t>
  </si>
  <si>
    <t>(miles de hectáreas)</t>
  </si>
  <si>
    <t>(miles de toneladas)</t>
  </si>
  <si>
    <t>(miles de euros)</t>
  </si>
  <si>
    <t>Precio medio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</si>
  <si>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</si>
  <si>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</si>
  <si>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</si>
  <si>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</si>
  <si>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</si>
  <si>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</si>
  <si>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</si>
  <si>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</si>
  <si>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 xml:space="preserve">(P) Provisional.   </t>
  </si>
  <si>
    <t>Trigo duro</t>
  </si>
  <si>
    <t>Comercio exterior</t>
  </si>
  <si>
    <t>De 6 carreras</t>
  </si>
  <si>
    <t>De 2 carreras</t>
  </si>
  <si>
    <t>(euros/100 kg)</t>
  </si>
  <si>
    <t>–</t>
  </si>
  <si>
    <t>(P) Provisional.</t>
  </si>
  <si>
    <t>Maíz híbrido</t>
  </si>
  <si>
    <t>Otros maíces</t>
  </si>
  <si>
    <t>MUNDO</t>
  </si>
  <si>
    <t xml:space="preserve"> Unión Europea</t>
  </si>
  <si>
    <t/>
  </si>
  <si>
    <t xml:space="preserve"> Países con Solicitud de Adhesión</t>
  </si>
  <si>
    <t xml:space="preserve"> Argentina</t>
  </si>
  <si>
    <t xml:space="preserve"> Australia</t>
  </si>
  <si>
    <t xml:space="preserve"> Canadá</t>
  </si>
  <si>
    <t xml:space="preserve"> Estados Unidos</t>
  </si>
  <si>
    <t xml:space="preserve"> Méjico</t>
  </si>
  <si>
    <t xml:space="preserve"> Suiza</t>
  </si>
  <si>
    <t xml:space="preserve"> Noruega</t>
  </si>
  <si>
    <t xml:space="preserve"> Brasil</t>
  </si>
  <si>
    <t xml:space="preserve"> Japón</t>
  </si>
  <si>
    <t xml:space="preserve"> Nueva Zelanda</t>
  </si>
  <si>
    <t>Producción (toneladas)</t>
  </si>
  <si>
    <t>Cultivos</t>
  </si>
  <si>
    <t>(hectáreas)</t>
  </si>
  <si>
    <t>(kg/ha)</t>
  </si>
  <si>
    <t>Paja</t>
  </si>
  <si>
    <t>Secano</t>
  </si>
  <si>
    <t>Regadío</t>
  </si>
  <si>
    <t>Total</t>
  </si>
  <si>
    <t>Grano</t>
  </si>
  <si>
    <t>cosechada</t>
  </si>
  <si>
    <t>CEREALES DE INVIERNO</t>
  </si>
  <si>
    <t xml:space="preserve">  (mezcla de trigo y centeno)</t>
  </si>
  <si>
    <t>CEREALES DE PRIMAVERA</t>
  </si>
  <si>
    <t>OTROS CEREALES</t>
  </si>
  <si>
    <t>TOTAL CEREALES</t>
  </si>
  <si>
    <t xml:space="preserve">  TRIGO TOTAL</t>
  </si>
  <si>
    <t xml:space="preserve">  CEBADA TOTAL</t>
  </si>
  <si>
    <t xml:space="preserve">  AVENA</t>
  </si>
  <si>
    <t xml:space="preserve">  CENTENO</t>
  </si>
  <si>
    <t xml:space="preserve">  ESCAÑA</t>
  </si>
  <si>
    <t xml:space="preserve">  TRITICALE</t>
  </si>
  <si>
    <t xml:space="preserve">  OTRAS MEZCLAS DE CEREALES</t>
  </si>
  <si>
    <t xml:space="preserve">  DE INVIERNO</t>
  </si>
  <si>
    <t xml:space="preserve">  SORGO</t>
  </si>
  <si>
    <t xml:space="preserve">  MIJO</t>
  </si>
  <si>
    <t xml:space="preserve">  ALPISTE</t>
  </si>
  <si>
    <t>Destino de la producción en explotaciones productoras</t>
  </si>
  <si>
    <t>Reserva para consumo propio</t>
  </si>
  <si>
    <t>Ventas</t>
  </si>
  <si>
    <t>Alimentación</t>
  </si>
  <si>
    <t>fuera de la</t>
  </si>
  <si>
    <t>semilla</t>
  </si>
  <si>
    <t>Semilla</t>
  </si>
  <si>
    <t>Pienso</t>
  </si>
  <si>
    <t>humana</t>
  </si>
  <si>
    <t>explotación</t>
  </si>
  <si>
    <t>utilizada</t>
  </si>
  <si>
    <t xml:space="preserve">  Trigo total</t>
  </si>
  <si>
    <t xml:space="preserve">  Cebada total</t>
  </si>
  <si>
    <t xml:space="preserve">  Avena</t>
  </si>
  <si>
    <t xml:space="preserve">  Centeno</t>
  </si>
  <si>
    <t xml:space="preserve">  Escaña</t>
  </si>
  <si>
    <t xml:space="preserve">  Triticale</t>
  </si>
  <si>
    <t xml:space="preserve">  Tranquillón</t>
  </si>
  <si>
    <t xml:space="preserve">  Arroz (cáscara)</t>
  </si>
  <si>
    <t xml:space="preserve">  Sorgo</t>
  </si>
  <si>
    <t xml:space="preserve">  Mijo</t>
  </si>
  <si>
    <t xml:space="preserve">  Alpiste</t>
  </si>
  <si>
    <t>Trigo</t>
  </si>
  <si>
    <t>Otros</t>
  </si>
  <si>
    <t xml:space="preserve">Total </t>
  </si>
  <si>
    <t>Conceptos</t>
  </si>
  <si>
    <t>duro</t>
  </si>
  <si>
    <t>Centeno</t>
  </si>
  <si>
    <t>Cebada</t>
  </si>
  <si>
    <t>Maíz</t>
  </si>
  <si>
    <t>Triticale</t>
  </si>
  <si>
    <t>Sorgo</t>
  </si>
  <si>
    <t>cereales</t>
  </si>
  <si>
    <t>PRODUCCION UTILIZABLE</t>
  </si>
  <si>
    <t>IMPORTACIONES</t>
  </si>
  <si>
    <t xml:space="preserve"> De la U.E.</t>
  </si>
  <si>
    <t>EXPORTACIONES</t>
  </si>
  <si>
    <t xml:space="preserve"> A la U.E.</t>
  </si>
  <si>
    <t xml:space="preserve"> Existencias iniciales</t>
  </si>
  <si>
    <t xml:space="preserve"> Existencias finales</t>
  </si>
  <si>
    <t>VARIACION DE EXISTENCIAS</t>
  </si>
  <si>
    <t>CONSUMO HUMANO (NETO)</t>
  </si>
  <si>
    <t xml:space="preserve"> Ceuta</t>
  </si>
  <si>
    <t xml:space="preserve"> Melilla</t>
  </si>
  <si>
    <t>Fuente: Censo Agrario, 1999. I.N.E.</t>
  </si>
  <si>
    <t>Provincias y</t>
  </si>
  <si>
    <t>Comunidades Autónomas</t>
  </si>
  <si>
    <t>de grano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</si>
  <si>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</si>
  <si>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</si>
  <si>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</si>
  <si>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</si>
  <si>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</si>
  <si>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</si>
  <si>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</si>
  <si>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</si>
  <si>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</si>
  <si>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</si>
  <si>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</si>
  <si>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</si>
  <si>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</si>
  <si>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</si>
  <si>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</si>
  <si>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</si>
  <si>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</si>
  <si>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</si>
  <si>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</si>
  <si>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</si>
  <si>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</si>
  <si>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</si>
  <si>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</si>
  <si>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</si>
  <si>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</si>
  <si>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</si>
  <si>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</si>
  <si>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</si>
  <si>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</si>
  <si>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</si>
  <si>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</si>
  <si>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</si>
  <si>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</si>
  <si>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</si>
  <si>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</si>
  <si>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</si>
  <si>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</si>
  <si>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</si>
  <si>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</si>
  <si>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</si>
  <si>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</si>
  <si>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</si>
  <si>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</si>
  <si>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</si>
  <si>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</si>
  <si>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</si>
  <si>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</si>
  <si>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</si>
  <si>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</si>
  <si>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</si>
  <si>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</si>
  <si>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</si>
  <si>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</si>
  <si>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</si>
  <si>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</si>
  <si>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</si>
  <si>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</si>
  <si>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Provincias</t>
  </si>
  <si>
    <t>Trigo blando y semiduro</t>
  </si>
  <si>
    <t>y</t>
  </si>
  <si>
    <t>Cebada de 6 carreras</t>
  </si>
  <si>
    <t>Cebada de 2 carreras</t>
  </si>
  <si>
    <t xml:space="preserve"> PAIS VASCO</t>
  </si>
  <si>
    <t xml:space="preserve"> ARAGON</t>
  </si>
  <si>
    <t xml:space="preserve"> CASTILLA Y LEON</t>
  </si>
  <si>
    <t xml:space="preserve"> ANDALUCIA</t>
  </si>
  <si>
    <t xml:space="preserve"> CASTILLA-LA MANCHA</t>
  </si>
  <si>
    <t>Primera</t>
  </si>
  <si>
    <t>Distribución por tipos</t>
  </si>
  <si>
    <t>ocupación</t>
  </si>
  <si>
    <t>I</t>
  </si>
  <si>
    <t>II</t>
  </si>
  <si>
    <t>IIIA</t>
  </si>
  <si>
    <t>IIIB</t>
  </si>
  <si>
    <t>Rendimiento (kg/ha)</t>
  </si>
  <si>
    <t>Comunidades</t>
  </si>
  <si>
    <t>Autónomas</t>
  </si>
  <si>
    <t xml:space="preserve"> Huesca</t>
  </si>
  <si>
    <t xml:space="preserve"> Zaragoza</t>
  </si>
  <si>
    <t xml:space="preserve"> Girona</t>
  </si>
  <si>
    <t xml:space="preserve"> Lleida</t>
  </si>
  <si>
    <t xml:space="preserve"> Tarragona</t>
  </si>
  <si>
    <t xml:space="preserve"> Albacete</t>
  </si>
  <si>
    <t xml:space="preserve"> Alicante</t>
  </si>
  <si>
    <t xml:space="preserve"> Castellón</t>
  </si>
  <si>
    <t xml:space="preserve"> Valencia</t>
  </si>
  <si>
    <t xml:space="preserve"> Badajoz</t>
  </si>
  <si>
    <t xml:space="preserve"> Cáceres</t>
  </si>
  <si>
    <t xml:space="preserve"> Cádiz</t>
  </si>
  <si>
    <t xml:space="preserve"> Sevilla</t>
  </si>
  <si>
    <t xml:space="preserve"> ESPAÑA</t>
  </si>
  <si>
    <t>Maíz híbirido</t>
  </si>
  <si>
    <t>Semillas</t>
  </si>
  <si>
    <t>Pérdidas</t>
  </si>
  <si>
    <t>Alimentación animal</t>
  </si>
  <si>
    <t>Usos industriales</t>
  </si>
  <si>
    <t>Cobertura geográfica: ESPAÑA</t>
  </si>
  <si>
    <t>UTILIZACION INTERIOR TOTAL</t>
  </si>
  <si>
    <t>OTROS PAÍSES DEL MUNDO</t>
  </si>
  <si>
    <t>PAISES DE EUROPA</t>
  </si>
  <si>
    <t>OTROS PAISES DEL MUNDO</t>
  </si>
  <si>
    <t xml:space="preserve">  Trigo duro</t>
  </si>
  <si>
    <t xml:space="preserve">  Trigo semiduro y blando</t>
  </si>
  <si>
    <t xml:space="preserve">  Cebada de 2 carreras</t>
  </si>
  <si>
    <t xml:space="preserve">  Cebada de 6 carreras</t>
  </si>
  <si>
    <t xml:space="preserve">  TRANQUILLÓN</t>
  </si>
  <si>
    <t xml:space="preserve">  ARROZ (CÁSCARA)</t>
  </si>
  <si>
    <t xml:space="preserve">  Maíz híbrido</t>
  </si>
  <si>
    <t xml:space="preserve">  Otros maíces</t>
  </si>
  <si>
    <t xml:space="preserve">  MAÍZ TOTAL</t>
  </si>
  <si>
    <t xml:space="preserve">  Otras mezclas de cereales de invierno</t>
  </si>
  <si>
    <t xml:space="preserve"> PAÍS VASCO</t>
  </si>
  <si>
    <t xml:space="preserve"> ARAGÓN</t>
  </si>
  <si>
    <t xml:space="preserve"> CASTILLA Y LEÓN</t>
  </si>
  <si>
    <t xml:space="preserve"> ANDALUCÍA</t>
  </si>
  <si>
    <r>
      <t xml:space="preserve">Trigo semiduro y blando </t>
    </r>
    <r>
      <rPr>
        <vertAlign val="superscript"/>
        <sz val="10"/>
        <rFont val="Arial"/>
        <family val="2"/>
      </rPr>
      <t>(1)</t>
    </r>
  </si>
  <si>
    <r>
      <t xml:space="preserve">Valor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</si>
  <si>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</si>
  <si>
    <r>
      <t xml:space="preserve">Comercio exterior 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</si>
  <si>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0"/>
      </rPr>
      <t xml:space="preserve"> No se incluye el valor de la semilla selecta.</t>
    </r>
  </si>
  <si>
    <r>
      <t>(2)</t>
    </r>
    <r>
      <rPr>
        <sz val="10"/>
        <rFont val="Arial"/>
        <family val="0"/>
      </rPr>
      <t xml:space="preserve"> En equivalente elaborado. Coeficiente de conversión de arroz cáscara a elaborado 2/3 y de arroz cargo a elaborado 5/6.</t>
    </r>
  </si>
  <si>
    <t>6.4.  BALANCE DE CEREALES GRANO (Miles de toneladas)</t>
  </si>
  <si>
    <r>
      <t>Valor</t>
    </r>
    <r>
      <rPr>
        <vertAlign val="superscript"/>
        <sz val="10"/>
        <rFont val="Arial"/>
        <family val="2"/>
      </rPr>
      <t xml:space="preserve"> 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</si>
  <si>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</si>
  <si>
    <r>
      <t xml:space="preserve"> 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0"/>
      </rPr>
      <t>No se incluye el valor de la semilla selecta.</t>
    </r>
  </si>
  <si>
    <t>6.7.  TRIGO: Serie histórica de superficie y producción según dureza del grano</t>
  </si>
  <si>
    <t>(miles de hectareas)</t>
  </si>
  <si>
    <t>(miles de hectáreasa)</t>
  </si>
  <si>
    <t>Mundo y países</t>
  </si>
  <si>
    <r>
      <t>(1)</t>
    </r>
    <r>
      <rPr>
        <sz val="10"/>
        <rFont val="Arial"/>
        <family val="2"/>
      </rPr>
      <t xml:space="preserve"> Incluye escaña y tranquillón</t>
    </r>
  </si>
  <si>
    <r>
      <t>(2)</t>
    </r>
    <r>
      <rPr>
        <sz val="10"/>
        <rFont val="Arial"/>
        <family val="2"/>
      </rPr>
      <t xml:space="preserve"> Incluye mezcla cereales de invierno</t>
    </r>
  </si>
  <si>
    <t>6.10.  TRIGO: Comercio exterior de España (Toneladas)</t>
  </si>
  <si>
    <t>6.11.  HARINA DE TRIGO: Comercio exterior de España (Toneladas)</t>
  </si>
  <si>
    <t>6.12.  SEMOLA DE TRIGO: Comercio exterior de España (Toneladas)</t>
  </si>
  <si>
    <r>
      <t>Avena</t>
    </r>
    <r>
      <rPr>
        <vertAlign val="superscript"/>
        <sz val="10"/>
        <rFont val="Arial"/>
        <family val="2"/>
      </rPr>
      <t xml:space="preserve"> (2)</t>
    </r>
  </si>
  <si>
    <t>Consumo humano (bruto)</t>
  </si>
  <si>
    <t>6.5.  CEREALES GRANO: Ciudades Autónomas de Ceuta y Melilla</t>
  </si>
  <si>
    <t xml:space="preserve">    Avena</t>
  </si>
  <si>
    <t xml:space="preserve">    Maíz</t>
  </si>
  <si>
    <t xml:space="preserve">    Cebada</t>
  </si>
  <si>
    <t>TOTAL</t>
  </si>
  <si>
    <r>
      <t>blando</t>
    </r>
    <r>
      <rPr>
        <vertAlign val="superscript"/>
        <sz val="10"/>
        <rFont val="Arial"/>
        <family val="2"/>
      </rPr>
      <t xml:space="preserve"> 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</si>
  <si>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En trigo semiduro se incluyen variedades utilizables en la fabricación de pastas alimenticias.</t>
    </r>
  </si>
  <si>
    <t>Fuente:Estadísticas de Comercio Exterior de España. Agencia Estatal de Administración Tributaria.</t>
  </si>
  <si>
    <t>Fuente: Estadísticas de Comercio Exterior de España. Agencia Estatal de Administración Tributaria.</t>
  </si>
  <si>
    <t>6.1.  CEREALES GRANO: Serie histórica de superficie, producción y valor</t>
  </si>
  <si>
    <t xml:space="preserve">  Máiz total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</si>
  <si>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</si>
  <si>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</si>
  <si>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</si>
  <si>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</si>
  <si>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</si>
  <si>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</si>
  <si>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</si>
  <si>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</si>
  <si>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</si>
  <si>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</si>
  <si>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</si>
  <si>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</si>
  <si>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</si>
  <si>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</si>
  <si>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</si>
  <si>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</si>
  <si>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</si>
  <si>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</si>
  <si>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</si>
  <si>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</si>
  <si>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</si>
  <si>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</si>
  <si>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</si>
  <si>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</si>
  <si>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</si>
  <si>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</si>
  <si>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</si>
  <si>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</si>
  <si>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</si>
  <si>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 xml:space="preserve"> Cuba</t>
  </si>
  <si>
    <t>-</t>
  </si>
  <si>
    <t xml:space="preserve"> Libia</t>
  </si>
  <si>
    <t>Arabia Saudita</t>
  </si>
  <si>
    <t>Senegal</t>
  </si>
  <si>
    <t>Canada</t>
  </si>
  <si>
    <t xml:space="preserve">  ALFORFÓN O TRIGO SARRACENO</t>
  </si>
  <si>
    <t xml:space="preserve">  Alforfón o trigo sarraceno</t>
  </si>
  <si>
    <t xml:space="preserve">– </t>
  </si>
  <si>
    <t>Campaña 2004/05; período 1/07-30/06 (P)</t>
  </si>
  <si>
    <t>(P) Los resultados son provisioales</t>
  </si>
  <si>
    <t>6.14.  CEBADA: Serie histórica de superficie y producción según tipos</t>
  </si>
  <si>
    <t>6.17.  CEBADA: Comercio exterior de España (Toneladas)</t>
  </si>
  <si>
    <t>6.27.  ARROZ CASCARA: Comercio exterior de España (Toneladas)</t>
  </si>
  <si>
    <t>6.28.  ARROZ CARGO: Comercio exterior de España (Toneladas)</t>
  </si>
  <si>
    <t>6.29.  ARROZ ELABORADO: Comercio exterior de España (Toneladas)</t>
  </si>
  <si>
    <t>6.31.  MAÍZ: Serie histórica de superficie y producción según clases</t>
  </si>
  <si>
    <t>6.34.  MAÍZ: Comercio exterior de España (Toneladas)</t>
  </si>
  <si>
    <t>6.6.  TRIGO: Serie histórica de superficie, rendimiento, producción, precio, valor y comercio exterior</t>
  </si>
  <si>
    <t>6.20.  CENTENO: Serie histórica de superficie, rendimiento, producción, precio, valor y comercio exterior</t>
  </si>
  <si>
    <t>6.22.  TRITICALE: Serie histórica de superficie, rendimiento, producción, precio, valor y comercio exterior</t>
  </si>
  <si>
    <t>6.24.  ARROZ: Serie histórica de superficie, rendimiento, producción, precio, valor y comercio exterior</t>
  </si>
  <si>
    <t>6.30.  MAÍZ: Serie histórica de superficie, rendimiento, producción, precio, valor y comercio exterior</t>
  </si>
  <si>
    <t>6.35.  SORGO: Serie histórica de superficie, rendimiento, producción, precio, valor y comercio exterior</t>
  </si>
  <si>
    <t>6.13.  CEBADA: Serie histórica de superficie, rendimiento, producción, precio, valor y comercio exterior</t>
  </si>
  <si>
    <t>6.18.  AVENA: Serie histórica de superficie, rendimiento, producción, precio, valor y comercio exterior</t>
  </si>
  <si>
    <r>
      <t xml:space="preserve">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Incluida la harina en equivalente grano, coeficiente de conversión de trigo a harina 0,75 y la sémola, coeficiente de transformación 0,72.</t>
    </r>
  </si>
  <si>
    <t>6.2.  CEREALES GRANO: Resumen nacional de superficie, rendimiento y producción, 2006</t>
  </si>
  <si>
    <t>6.3.  CEREALES: Destino de la producción de grano y semilla utilizada, 2006 (Toneladas)</t>
  </si>
  <si>
    <t>2007(P)</t>
  </si>
  <si>
    <t>6.8.  TRIGO: Análisis provincial de superficie, rendimiento y producción, 2006</t>
  </si>
  <si>
    <t>2007 (P)</t>
  </si>
  <si>
    <t>6.9.  TRIGO: Análisis provincial de superficie y producción según dureza del grano, 2006</t>
  </si>
  <si>
    <t>6.15.  CEBADA: Análisis provincial de superficie, rendimiento y producción, 2006</t>
  </si>
  <si>
    <t>6.16.  CEBADA: Análisis provincial de superficie y producción según tipos, 2006</t>
  </si>
  <si>
    <t>6.19.  AVENA: Análisis provincial de superficie, rendimiento y producción, 2006</t>
  </si>
  <si>
    <t>6.21.  CENTENO: Análisis provincial de superficie, rendimiento y producción, 2006</t>
  </si>
  <si>
    <t>6.23.  TRITICALE: Análisis provincial de superficie, rendimiento y producción, 2006</t>
  </si>
  <si>
    <t>6.33.  MAIZ: Análisis provincial de superficie y producción según clases, 2006</t>
  </si>
  <si>
    <t>6.32.  MAIZ: Análisis provincial de superficie, rendimiento y producción, 2006</t>
  </si>
  <si>
    <t>6.36.  SORGO: Análisis provincial de superficie, rendimiento y producción, 2006</t>
  </si>
  <si>
    <t>6.25.  ARROZ: Análisis provincial de superficie, 2006 (Hectáreas)</t>
  </si>
  <si>
    <t>6.26  ARROZ CASCARA: Análisis provincial de rendimiento y producción, 2006</t>
  </si>
  <si>
    <t>ANUARIO DE ESTADÍSTICA AGROALIMENTARIA Y PESQUERA 2007</t>
  </si>
  <si>
    <t>CAPITULO 6: CEREALES GRANO</t>
  </si>
  <si>
    <t xml:space="preserve">6.1.  CEREALES GRANO: Serie histórica de superficie, producción y valor </t>
  </si>
  <si>
    <t>Volver al Indice</t>
  </si>
  <si>
    <t xml:space="preserve">6.2.  CEREALES GRANO: Resumen nacional de superficie, rendimiento y producción, 2006 </t>
  </si>
  <si>
    <t xml:space="preserve">6.3.  CEREALES: Destino de la producción de grano y semilla utilizada, 2006 (Toneladas) </t>
  </si>
  <si>
    <t>6.4.  BALANCE DE CEREALES GRANO (Miles de toneladas) Cobertura geográfica: ESPAÑA</t>
  </si>
  <si>
    <t xml:space="preserve">6.5.  CEREALES GRANO: Ciudades Autónomas de Ceuta y Melilla </t>
  </si>
  <si>
    <t xml:space="preserve">6.6.  TRIGO: Serie histórica de superficie, rendimiento, producción, precio, valor y comercio exterior </t>
  </si>
  <si>
    <t xml:space="preserve">6.7.  TRIGO: Serie histórica de superficie y producción según dureza del grano </t>
  </si>
  <si>
    <t xml:space="preserve">6.8.  TRIGO: Análisis provincial de superficie, rendimiento y producción, 2006 </t>
  </si>
  <si>
    <t xml:space="preserve">6.9.  TRIGO: Análisis provincial de superficie y producción según dureza del grano, 2006 </t>
  </si>
  <si>
    <t xml:space="preserve">6.10.  TRIGO: Comercio exterior de España (Toneladas) </t>
  </si>
  <si>
    <t xml:space="preserve">6.11.  HARINA DE TRIGO: Comercio exterior de España (Toneladas) </t>
  </si>
  <si>
    <t xml:space="preserve">6.12.  SEMOLA DE TRIGO: Comercio exterior de España (Toneladas) </t>
  </si>
  <si>
    <t xml:space="preserve">6.13.  CEBADA: Serie histórica de superficie, rendimiento, producción, precio, valor y comercio exterior </t>
  </si>
  <si>
    <t xml:space="preserve">6.14.  CEBADA: Serie histórica de superficie y producción según tipos </t>
  </si>
  <si>
    <t xml:space="preserve">6.15.  CEBADA: Análisis provincial de superficie, rendimiento y producción, 2006 </t>
  </si>
  <si>
    <t xml:space="preserve">6.16.  CEBADA: Análisis provincial de superficie y producción según tipos, 2006 </t>
  </si>
  <si>
    <t xml:space="preserve">6.17.  CEBADA: Comercio exterior de España (Toneladas) </t>
  </si>
  <si>
    <t xml:space="preserve">6.18.  AVENA: Serie histórica de superficie, rendimiento, producción, precio, valor y comercio exterior </t>
  </si>
  <si>
    <t xml:space="preserve">6.19.  AVENA: Análisis provincial de superficie, rendimiento y producción, 2006 </t>
  </si>
  <si>
    <t xml:space="preserve">6.20.  CENTENO: Serie histórica de superficie, rendimiento, producción, precio, valor y comercio exterior </t>
  </si>
  <si>
    <t xml:space="preserve">6.21.  CENTENO: Análisis provincial de superficie, rendimiento y producción, 2006 </t>
  </si>
  <si>
    <t xml:space="preserve">6.22.  TRITICALE: Serie histórica de superficie, rendimiento, producción, precio, valor y comercio exterior </t>
  </si>
  <si>
    <t xml:space="preserve">6.23.  TRITICALE: Análisis provincial de superficie, rendimiento y producción, 2006 </t>
  </si>
  <si>
    <t xml:space="preserve">6.24.  ARROZ: Serie histórica de superficie, rendimiento, producción, precio, valor y comercio exterior </t>
  </si>
  <si>
    <t xml:space="preserve">6.25.  ARROZ: Análisis provincial de superficie, 2006 (Hectáreas) </t>
  </si>
  <si>
    <t xml:space="preserve">6.26  ARROZ CASCARA: Análisis provincial de rendimiento y producción, 2006 </t>
  </si>
  <si>
    <t xml:space="preserve">6.27.  ARROZ CASCARA: Comercio exterior de España (Toneladas) </t>
  </si>
  <si>
    <t xml:space="preserve">6.28.  ARROZ CARGO: Comercio exterior de España (Toneladas) </t>
  </si>
  <si>
    <t xml:space="preserve">6.29.  ARROZ ELABORADO: Comercio exterior de España (Toneladas) </t>
  </si>
  <si>
    <t xml:space="preserve">6.30.  MAÍZ: Serie histórica de superficie, rendimiento, producción, precio, valor y comercio exterior </t>
  </si>
  <si>
    <t xml:space="preserve">6.31.  MAÍZ: Serie histórica de superficie y producción según clases </t>
  </si>
  <si>
    <t xml:space="preserve">6.32.  MAIZ: Análisis provincial de superficie, rendimiento y producción, 2006 </t>
  </si>
  <si>
    <t xml:space="preserve">6.33.  MAIZ: Análisis provincial de superficie y producción según clases, 2006 </t>
  </si>
  <si>
    <t xml:space="preserve">6.34.  MAÍZ: Comercio exterior de España (Toneladas) </t>
  </si>
  <si>
    <t xml:space="preserve">6.35.  SORGO: Serie histórica de superficie, rendimiento, producción, precio, valor y comercio exterior </t>
  </si>
  <si>
    <t xml:space="preserve">6.36.  SORGO: Análisis provincial de superficie, rendimiento y producción, 2006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</si>
</sst>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5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Border="1" applyAlignment="1" quotePrefix="1">
      <alignment horizontal="left"/>
    </xf>
    <xf numFmtId="168" fontId="0" fillId="2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6" fillId="0" borderId="0" xfId="0" applyFont="1" applyAlignment="1">
      <alignment horizontal="center"/>
    </xf>
    <xf numFmtId="0" fontId="0" fillId="2" borderId="0" xfId="0" applyFill="1" applyAlignment="1" quotePrefix="1">
      <alignment/>
    </xf>
    <xf numFmtId="3" fontId="0" fillId="0" borderId="4" xfId="0" applyNumberFormat="1" applyBorder="1" applyAlignment="1">
      <alignment horizontal="center"/>
    </xf>
    <xf numFmtId="0" fontId="0" fillId="2" borderId="4" xfId="0" applyFill="1" applyBorder="1" applyAlignment="1" quotePrefix="1">
      <alignment horizontal="center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169" fontId="0" fillId="2" borderId="4" xfId="0" applyNumberFormat="1" applyFill="1" applyBorder="1" applyAlignment="1" applyProtection="1">
      <alignment/>
      <protection/>
    </xf>
    <xf numFmtId="170" fontId="0" fillId="2" borderId="4" xfId="0" applyNumberFormat="1" applyFill="1" applyBorder="1" applyAlignment="1" applyProtection="1">
      <alignment/>
      <protection/>
    </xf>
    <xf numFmtId="168" fontId="0" fillId="2" borderId="4" xfId="0" applyNumberFormat="1" applyFill="1" applyBorder="1" applyAlignment="1" applyProtection="1">
      <alignment/>
      <protection/>
    </xf>
    <xf numFmtId="168" fontId="0" fillId="2" borderId="4" xfId="0" applyNumberFormat="1" applyFill="1" applyBorder="1" applyAlignment="1">
      <alignment/>
    </xf>
    <xf numFmtId="169" fontId="0" fillId="0" borderId="0" xfId="0" applyNumberFormat="1" applyAlignment="1">
      <alignment/>
    </xf>
    <xf numFmtId="169" fontId="0" fillId="2" borderId="1" xfId="0" applyNumberFormat="1" applyFill="1" applyBorder="1" applyAlignment="1">
      <alignment/>
    </xf>
    <xf numFmtId="169" fontId="0" fillId="2" borderId="1" xfId="0" applyNumberFormat="1" applyFill="1" applyBorder="1" applyAlignment="1" applyProtection="1">
      <alignment/>
      <protection/>
    </xf>
    <xf numFmtId="170" fontId="0" fillId="2" borderId="1" xfId="0" applyNumberFormat="1" applyFill="1" applyBorder="1" applyAlignment="1">
      <alignment/>
    </xf>
    <xf numFmtId="168" fontId="0" fillId="2" borderId="1" xfId="0" applyNumberFormat="1" applyFill="1" applyBorder="1" applyAlignment="1">
      <alignment/>
    </xf>
    <xf numFmtId="0" fontId="0" fillId="2" borderId="7" xfId="0" applyFill="1" applyBorder="1" applyAlignment="1">
      <alignment horizontal="left"/>
    </xf>
    <xf numFmtId="170" fontId="0" fillId="2" borderId="8" xfId="0" applyNumberFormat="1" applyFont="1" applyFill="1" applyBorder="1" applyAlignment="1">
      <alignment/>
    </xf>
    <xf numFmtId="168" fontId="0" fillId="2" borderId="8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169" fontId="0" fillId="2" borderId="4" xfId="0" applyNumberFormat="1" applyFill="1" applyBorder="1" applyAlignment="1">
      <alignment/>
    </xf>
    <xf numFmtId="169" fontId="0" fillId="2" borderId="2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168" fontId="0" fillId="2" borderId="1" xfId="0" applyNumberFormat="1" applyFill="1" applyBorder="1" applyAlignment="1" applyProtection="1">
      <alignment/>
      <protection/>
    </xf>
    <xf numFmtId="169" fontId="0" fillId="2" borderId="8" xfId="0" applyNumberFormat="1" applyFill="1" applyBorder="1" applyAlignment="1">
      <alignment/>
    </xf>
    <xf numFmtId="169" fontId="0" fillId="2" borderId="8" xfId="0" applyNumberFormat="1" applyFill="1" applyBorder="1" applyAlignment="1" applyProtection="1">
      <alignment/>
      <protection/>
    </xf>
    <xf numFmtId="168" fontId="0" fillId="2" borderId="8" xfId="0" applyNumberFormat="1" applyFill="1" applyBorder="1" applyAlignment="1">
      <alignment/>
    </xf>
    <xf numFmtId="168" fontId="0" fillId="2" borderId="2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10" fillId="2" borderId="0" xfId="0" applyFont="1" applyFill="1" applyAlignment="1">
      <alignment/>
    </xf>
    <xf numFmtId="168" fontId="0" fillId="2" borderId="1" xfId="0" applyNumberFormat="1" applyFont="1" applyFill="1" applyBorder="1" applyAlignment="1">
      <alignment/>
    </xf>
    <xf numFmtId="169" fontId="0" fillId="2" borderId="8" xfId="0" applyNumberFormat="1" applyFont="1" applyFill="1" applyBorder="1" applyAlignment="1">
      <alignment/>
    </xf>
    <xf numFmtId="169" fontId="0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169" fontId="0" fillId="0" borderId="2" xfId="0" applyNumberFormat="1" applyFont="1" applyBorder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69" fontId="0" fillId="2" borderId="4" xfId="0" applyNumberFormat="1" applyFont="1" applyFill="1" applyBorder="1" applyAlignment="1" applyProtection="1">
      <alignment/>
      <protection/>
    </xf>
    <xf numFmtId="170" fontId="0" fillId="2" borderId="4" xfId="0" applyNumberFormat="1" applyFont="1" applyFill="1" applyBorder="1" applyAlignment="1" applyProtection="1">
      <alignment/>
      <protection/>
    </xf>
    <xf numFmtId="168" fontId="0" fillId="2" borderId="4" xfId="0" applyNumberFormat="1" applyFont="1" applyFill="1" applyBorder="1" applyAlignment="1" applyProtection="1">
      <alignment/>
      <protection/>
    </xf>
    <xf numFmtId="169" fontId="0" fillId="2" borderId="4" xfId="0" applyNumberFormat="1" applyFont="1" applyFill="1" applyBorder="1" applyAlignment="1">
      <alignment/>
    </xf>
    <xf numFmtId="170" fontId="0" fillId="2" borderId="4" xfId="0" applyNumberFormat="1" applyFont="1" applyFill="1" applyBorder="1" applyAlignment="1">
      <alignment/>
    </xf>
    <xf numFmtId="168" fontId="0" fillId="2" borderId="4" xfId="0" applyNumberFormat="1" applyFont="1" applyFill="1" applyBorder="1" applyAlignment="1">
      <alignment/>
    </xf>
    <xf numFmtId="169" fontId="0" fillId="0" borderId="0" xfId="0" applyNumberFormat="1" applyFont="1" applyAlignment="1">
      <alignment/>
    </xf>
    <xf numFmtId="0" fontId="0" fillId="2" borderId="3" xfId="0" applyFont="1" applyFill="1" applyBorder="1" applyAlignment="1">
      <alignment horizontal="left"/>
    </xf>
    <xf numFmtId="169" fontId="0" fillId="2" borderId="1" xfId="0" applyNumberFormat="1" applyFont="1" applyFill="1" applyBorder="1" applyAlignment="1">
      <alignment/>
    </xf>
    <xf numFmtId="169" fontId="0" fillId="2" borderId="1" xfId="0" applyNumberFormat="1" applyFont="1" applyFill="1" applyBorder="1" applyAlignment="1" applyProtection="1">
      <alignment/>
      <protection/>
    </xf>
    <xf numFmtId="170" fontId="0" fillId="2" borderId="1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68" fontId="0" fillId="0" borderId="2" xfId="20" applyNumberFormat="1" applyFont="1" applyFill="1" applyBorder="1" applyAlignment="1" applyProtection="1">
      <alignment/>
      <protection/>
    </xf>
    <xf numFmtId="170" fontId="0" fillId="2" borderId="4" xfId="0" applyNumberFormat="1" applyFill="1" applyBorder="1" applyAlignment="1">
      <alignment/>
    </xf>
    <xf numFmtId="0" fontId="0" fillId="2" borderId="3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170" fontId="0" fillId="2" borderId="8" xfId="0" applyNumberFormat="1" applyFill="1" applyBorder="1" applyAlignment="1">
      <alignment/>
    </xf>
    <xf numFmtId="169" fontId="0" fillId="2" borderId="4" xfId="0" applyNumberFormat="1" applyFill="1" applyBorder="1" applyAlignment="1" applyProtection="1">
      <alignment horizontal="right"/>
      <protection/>
    </xf>
    <xf numFmtId="0" fontId="0" fillId="2" borderId="4" xfId="0" applyFill="1" applyBorder="1" applyAlignment="1">
      <alignment horizontal="right"/>
    </xf>
    <xf numFmtId="168" fontId="0" fillId="2" borderId="4" xfId="0" applyNumberFormat="1" applyFill="1" applyBorder="1" applyAlignment="1">
      <alignment horizontal="right"/>
    </xf>
    <xf numFmtId="170" fontId="0" fillId="2" borderId="4" xfId="0" applyNumberFormat="1" applyFill="1" applyBorder="1" applyAlignment="1" applyProtection="1">
      <alignment horizontal="right"/>
      <protection/>
    </xf>
    <xf numFmtId="168" fontId="0" fillId="2" borderId="4" xfId="0" applyNumberFormat="1" applyFill="1" applyBorder="1" applyAlignment="1" applyProtection="1">
      <alignment horizontal="right"/>
      <protection/>
    </xf>
    <xf numFmtId="169" fontId="0" fillId="2" borderId="1" xfId="0" applyNumberFormat="1" applyFill="1" applyBorder="1" applyAlignment="1" applyProtection="1">
      <alignment horizontal="right"/>
      <protection/>
    </xf>
    <xf numFmtId="170" fontId="0" fillId="2" borderId="1" xfId="0" applyNumberFormat="1" applyFill="1" applyBorder="1" applyAlignment="1" applyProtection="1">
      <alignment horizontal="right"/>
      <protection/>
    </xf>
    <xf numFmtId="168" fontId="0" fillId="2" borderId="1" xfId="0" applyNumberFormat="1" applyFill="1" applyBorder="1" applyAlignment="1" applyProtection="1">
      <alignment horizontal="right"/>
      <protection/>
    </xf>
    <xf numFmtId="168" fontId="0" fillId="2" borderId="1" xfId="0" applyNumberFormat="1" applyFill="1" applyBorder="1" applyAlignment="1">
      <alignment horizontal="right"/>
    </xf>
    <xf numFmtId="169" fontId="0" fillId="2" borderId="1" xfId="0" applyNumberFormat="1" applyFill="1" applyBorder="1" applyAlignment="1">
      <alignment horizontal="right"/>
    </xf>
    <xf numFmtId="170" fontId="0" fillId="2" borderId="1" xfId="0" applyNumberFormat="1" applyFill="1" applyBorder="1" applyAlignment="1">
      <alignment horizontal="right"/>
    </xf>
    <xf numFmtId="169" fontId="0" fillId="2" borderId="8" xfId="0" applyNumberFormat="1" applyFill="1" applyBorder="1" applyAlignment="1" applyProtection="1">
      <alignment horizontal="right"/>
      <protection/>
    </xf>
    <xf numFmtId="170" fontId="0" fillId="2" borderId="8" xfId="0" applyNumberFormat="1" applyFill="1" applyBorder="1" applyAlignment="1" applyProtection="1">
      <alignment horizontal="right"/>
      <protection/>
    </xf>
    <xf numFmtId="168" fontId="0" fillId="2" borderId="8" xfId="0" applyNumberFormat="1" applyFill="1" applyBorder="1" applyAlignment="1">
      <alignment horizontal="right"/>
    </xf>
    <xf numFmtId="168" fontId="0" fillId="2" borderId="2" xfId="0" applyNumberFormat="1" applyFill="1" applyBorder="1" applyAlignment="1">
      <alignment horizontal="right"/>
    </xf>
    <xf numFmtId="168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70" fontId="0" fillId="2" borderId="1" xfId="0" applyNumberForma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1" xfId="0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/>
    </xf>
    <xf numFmtId="1" fontId="0" fillId="0" borderId="3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3" xfId="0" applyNumberFormat="1" applyFont="1" applyFill="1" applyBorder="1" applyAlignment="1" applyProtection="1">
      <alignment horizontal="left"/>
      <protection/>
    </xf>
    <xf numFmtId="3" fontId="0" fillId="0" borderId="8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1" fillId="0" borderId="4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 horizontal="left"/>
    </xf>
    <xf numFmtId="3" fontId="0" fillId="0" borderId="0" xfId="0" applyNumberFormat="1" applyFill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right"/>
      <protection/>
    </xf>
    <xf numFmtId="0" fontId="1" fillId="0" borderId="12" xfId="0" applyFont="1" applyBorder="1" applyAlignment="1">
      <alignment/>
    </xf>
    <xf numFmtId="3" fontId="1" fillId="0" borderId="9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7" fontId="0" fillId="0" borderId="1" xfId="23" applyFont="1" applyFill="1" applyBorder="1" applyAlignment="1">
      <alignment horizontal="right"/>
      <protection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168" fontId="0" fillId="2" borderId="4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0" fontId="1" fillId="2" borderId="0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11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 quotePrefix="1">
      <alignment horizontal="center"/>
    </xf>
    <xf numFmtId="3" fontId="0" fillId="0" borderId="0" xfId="0" applyNumberFormat="1" applyFont="1" applyAlignment="1">
      <alignment/>
    </xf>
    <xf numFmtId="0" fontId="0" fillId="2" borderId="2" xfId="0" applyFont="1" applyFill="1" applyBorder="1" applyAlignment="1" quotePrefix="1">
      <alignment horizontal="center"/>
    </xf>
    <xf numFmtId="0" fontId="8" fillId="2" borderId="0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69" fontId="0" fillId="2" borderId="1" xfId="0" applyNumberFormat="1" applyFont="1" applyFill="1" applyBorder="1" applyAlignment="1" applyProtection="1">
      <alignment horizontal="right"/>
      <protection/>
    </xf>
    <xf numFmtId="37" fontId="1" fillId="0" borderId="1" xfId="23" applyFont="1" applyFill="1" applyBorder="1" applyAlignment="1">
      <alignment horizontal="right"/>
      <protection/>
    </xf>
    <xf numFmtId="168" fontId="0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71" fontId="0" fillId="2" borderId="1" xfId="0" applyNumberFormat="1" applyFill="1" applyBorder="1" applyAlignment="1" applyProtection="1">
      <alignment/>
      <protection/>
    </xf>
    <xf numFmtId="171" fontId="0" fillId="2" borderId="4" xfId="0" applyNumberFormat="1" applyFill="1" applyBorder="1" applyAlignment="1" applyProtection="1">
      <alignment/>
      <protection/>
    </xf>
    <xf numFmtId="0" fontId="0" fillId="2" borderId="13" xfId="0" applyFont="1" applyFill="1" applyBorder="1" applyAlignment="1" quotePrefix="1">
      <alignment horizontal="center"/>
    </xf>
    <xf numFmtId="0" fontId="1" fillId="2" borderId="13" xfId="0" applyFont="1" applyFill="1" applyBorder="1" applyAlignment="1">
      <alignment horizontal="left"/>
    </xf>
    <xf numFmtId="171" fontId="1" fillId="2" borderId="8" xfId="0" applyNumberFormat="1" applyFont="1" applyFill="1" applyBorder="1" applyAlignment="1" applyProtection="1">
      <alignment/>
      <protection/>
    </xf>
    <xf numFmtId="171" fontId="1" fillId="2" borderId="2" xfId="0" applyNumberFormat="1" applyFont="1" applyFill="1" applyBorder="1" applyAlignment="1" applyProtection="1">
      <alignment/>
      <protection/>
    </xf>
    <xf numFmtId="171" fontId="1" fillId="2" borderId="1" xfId="0" applyNumberFormat="1" applyFont="1" applyFill="1" applyBorder="1" applyAlignment="1" applyProtection="1">
      <alignment/>
      <protection/>
    </xf>
    <xf numFmtId="171" fontId="1" fillId="2" borderId="4" xfId="0" applyNumberFormat="1" applyFont="1" applyFill="1" applyBorder="1" applyAlignment="1" applyProtection="1">
      <alignment/>
      <protection/>
    </xf>
    <xf numFmtId="0" fontId="0" fillId="2" borderId="15" xfId="0" applyFont="1" applyFill="1" applyBorder="1" applyAlignment="1" quotePrefix="1">
      <alignment horizontal="center"/>
    </xf>
    <xf numFmtId="0" fontId="0" fillId="2" borderId="7" xfId="0" applyFont="1" applyFill="1" applyBorder="1" applyAlignment="1" quotePrefix="1">
      <alignment horizontal="center"/>
    </xf>
    <xf numFmtId="3" fontId="1" fillId="0" borderId="11" xfId="0" applyNumberFormat="1" applyFont="1" applyFill="1" applyBorder="1" applyAlignment="1" applyProtection="1">
      <alignment horizontal="right"/>
      <protection/>
    </xf>
    <xf numFmtId="168" fontId="0" fillId="2" borderId="2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174" fontId="0" fillId="0" borderId="3" xfId="0" applyNumberFormat="1" applyFont="1" applyBorder="1" applyAlignment="1">
      <alignment/>
    </xf>
    <xf numFmtId="174" fontId="0" fillId="0" borderId="1" xfId="0" applyNumberFormat="1" applyFont="1" applyBorder="1" applyAlignment="1">
      <alignment horizontal="center"/>
    </xf>
    <xf numFmtId="174" fontId="0" fillId="0" borderId="1" xfId="0" applyNumberFormat="1" applyFont="1" applyBorder="1" applyAlignment="1" quotePrefix="1">
      <alignment horizontal="center"/>
    </xf>
    <xf numFmtId="174" fontId="0" fillId="0" borderId="4" xfId="0" applyNumberFormat="1" applyFont="1" applyBorder="1" applyAlignment="1">
      <alignment horizontal="center"/>
    </xf>
    <xf numFmtId="174" fontId="0" fillId="0" borderId="8" xfId="0" applyNumberFormat="1" applyFont="1" applyBorder="1" applyAlignment="1">
      <alignment/>
    </xf>
    <xf numFmtId="174" fontId="0" fillId="0" borderId="8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/>
    </xf>
    <xf numFmtId="174" fontId="0" fillId="0" borderId="1" xfId="0" applyNumberFormat="1" applyFont="1" applyBorder="1" applyAlignment="1">
      <alignment/>
    </xf>
    <xf numFmtId="174" fontId="0" fillId="0" borderId="4" xfId="0" applyNumberFormat="1" applyFont="1" applyBorder="1" applyAlignment="1">
      <alignment/>
    </xf>
    <xf numFmtId="175" fontId="0" fillId="0" borderId="1" xfId="0" applyNumberFormat="1" applyFont="1" applyBorder="1" applyAlignment="1">
      <alignment horizontal="right"/>
    </xf>
    <xf numFmtId="175" fontId="0" fillId="0" borderId="4" xfId="0" applyNumberFormat="1" applyFont="1" applyBorder="1" applyAlignment="1">
      <alignment horizontal="right"/>
    </xf>
    <xf numFmtId="174" fontId="0" fillId="0" borderId="3" xfId="0" applyNumberFormat="1" applyFont="1" applyBorder="1" applyAlignment="1">
      <alignment horizontal="left" indent="1"/>
    </xf>
    <xf numFmtId="174" fontId="1" fillId="0" borderId="9" xfId="0" applyNumberFormat="1" applyFont="1" applyBorder="1" applyAlignment="1">
      <alignment/>
    </xf>
    <xf numFmtId="175" fontId="1" fillId="0" borderId="10" xfId="0" applyNumberFormat="1" applyFont="1" applyBorder="1" applyAlignment="1">
      <alignment horizontal="right"/>
    </xf>
    <xf numFmtId="175" fontId="1" fillId="0" borderId="11" xfId="0" applyNumberFormat="1" applyFont="1" applyBorder="1" applyAlignment="1">
      <alignment horizontal="right"/>
    </xf>
    <xf numFmtId="174" fontId="1" fillId="0" borderId="3" xfId="0" applyNumberFormat="1" applyFont="1" applyBorder="1" applyAlignment="1">
      <alignment/>
    </xf>
    <xf numFmtId="175" fontId="1" fillId="0" borderId="1" xfId="0" applyNumberFormat="1" applyFont="1" applyBorder="1" applyAlignment="1">
      <alignment horizontal="right"/>
    </xf>
    <xf numFmtId="175" fontId="1" fillId="0" borderId="4" xfId="0" applyNumberFormat="1" applyFont="1" applyBorder="1" applyAlignment="1">
      <alignment horizontal="right"/>
    </xf>
    <xf numFmtId="169" fontId="0" fillId="2" borderId="8" xfId="0" applyNumberFormat="1" applyFont="1" applyFill="1" applyBorder="1" applyAlignment="1" applyProtection="1">
      <alignment horizontal="right"/>
      <protection/>
    </xf>
    <xf numFmtId="169" fontId="0" fillId="2" borderId="8" xfId="0" applyNumberFormat="1" applyFont="1" applyFill="1" applyBorder="1" applyAlignment="1" applyProtection="1">
      <alignment/>
      <protection/>
    </xf>
    <xf numFmtId="171" fontId="0" fillId="2" borderId="0" xfId="0" applyNumberFormat="1" applyFont="1" applyFill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1" fillId="0" borderId="3" xfId="0" applyNumberFormat="1" applyFont="1" applyFill="1" applyBorder="1" applyAlignment="1" applyProtection="1">
      <alignment horizontal="left"/>
      <protection/>
    </xf>
    <xf numFmtId="3" fontId="0" fillId="2" borderId="1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1" fontId="1" fillId="0" borderId="3" xfId="0" applyNumberFormat="1" applyFont="1" applyFill="1" applyBorder="1" applyAlignment="1" applyProtection="1">
      <alignment horizontal="left"/>
      <protection/>
    </xf>
    <xf numFmtId="3" fontId="1" fillId="0" borderId="3" xfId="0" applyNumberFormat="1" applyFont="1" applyFill="1" applyBorder="1" applyAlignment="1" applyProtection="1">
      <alignment/>
      <protection/>
    </xf>
    <xf numFmtId="169" fontId="0" fillId="2" borderId="2" xfId="0" applyNumberFormat="1" applyFont="1" applyFill="1" applyBorder="1" applyAlignment="1">
      <alignment/>
    </xf>
    <xf numFmtId="0" fontId="0" fillId="2" borderId="3" xfId="0" applyNumberForma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7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0" fillId="2" borderId="11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Continuous"/>
    </xf>
    <xf numFmtId="0" fontId="0" fillId="2" borderId="16" xfId="0" applyFont="1" applyFill="1" applyBorder="1" applyAlignment="1">
      <alignment horizontal="centerContinuous"/>
    </xf>
    <xf numFmtId="0" fontId="0" fillId="2" borderId="17" xfId="0" applyFont="1" applyFill="1" applyBorder="1" applyAlignment="1">
      <alignment horizontal="centerContinuous"/>
    </xf>
    <xf numFmtId="176" fontId="0" fillId="2" borderId="11" xfId="0" applyNumberFormat="1" applyFont="1" applyFill="1" applyBorder="1" applyAlignment="1">
      <alignment horizontal="right"/>
    </xf>
    <xf numFmtId="176" fontId="0" fillId="2" borderId="4" xfId="0" applyNumberFormat="1" applyFont="1" applyFill="1" applyBorder="1" applyAlignment="1">
      <alignment horizontal="right"/>
    </xf>
    <xf numFmtId="176" fontId="0" fillId="2" borderId="4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quotePrefix="1">
      <alignment/>
    </xf>
    <xf numFmtId="176" fontId="1" fillId="2" borderId="2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76" fontId="0" fillId="2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 quotePrefix="1">
      <alignment/>
    </xf>
    <xf numFmtId="0" fontId="9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 quotePrefix="1">
      <alignment horizontal="center"/>
    </xf>
    <xf numFmtId="176" fontId="0" fillId="2" borderId="1" xfId="0" applyNumberFormat="1" applyFont="1" applyFill="1" applyBorder="1" applyAlignment="1" applyProtection="1">
      <alignment horizontal="right"/>
      <protection/>
    </xf>
    <xf numFmtId="176" fontId="0" fillId="2" borderId="11" xfId="0" applyNumberFormat="1" applyFont="1" applyFill="1" applyBorder="1" applyAlignment="1" applyProtection="1">
      <alignment horizontal="right"/>
      <protection/>
    </xf>
    <xf numFmtId="176" fontId="1" fillId="2" borderId="4" xfId="0" applyNumberFormat="1" applyFont="1" applyFill="1" applyBorder="1" applyAlignment="1">
      <alignment horizontal="right"/>
    </xf>
    <xf numFmtId="176" fontId="1" fillId="2" borderId="4" xfId="0" applyNumberFormat="1" applyFont="1" applyFill="1" applyBorder="1" applyAlignment="1" applyProtection="1">
      <alignment horizontal="right"/>
      <protection/>
    </xf>
    <xf numFmtId="176" fontId="0" fillId="2" borderId="4" xfId="0" applyNumberFormat="1" applyFont="1" applyFill="1" applyBorder="1" applyAlignment="1" quotePrefix="1">
      <alignment horizontal="right"/>
    </xf>
    <xf numFmtId="176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16" xfId="0" applyFont="1" applyFill="1" applyBorder="1" applyAlignment="1" quotePrefix="1">
      <alignment horizontal="centerContinuous"/>
    </xf>
    <xf numFmtId="176" fontId="1" fillId="2" borderId="4" xfId="0" applyNumberFormat="1" applyFont="1" applyFill="1" applyBorder="1" applyAlignment="1" quotePrefix="1">
      <alignment horizontal="right"/>
    </xf>
    <xf numFmtId="1" fontId="0" fillId="0" borderId="7" xfId="0" applyNumberFormat="1" applyFont="1" applyFill="1" applyBorder="1" applyAlignment="1" applyProtection="1">
      <alignment horizontal="left"/>
      <protection/>
    </xf>
    <xf numFmtId="3" fontId="0" fillId="0" borderId="7" xfId="0" applyNumberFormat="1" applyFont="1" applyFill="1" applyBorder="1" applyAlignment="1" applyProtection="1">
      <alignment horizontal="left"/>
      <protection/>
    </xf>
    <xf numFmtId="3" fontId="0" fillId="0" borderId="13" xfId="0" applyNumberFormat="1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>
      <alignment/>
    </xf>
    <xf numFmtId="171" fontId="1" fillId="0" borderId="11" xfId="0" applyNumberFormat="1" applyFont="1" applyBorder="1" applyAlignment="1" applyProtection="1">
      <alignment/>
      <protection/>
    </xf>
    <xf numFmtId="171" fontId="1" fillId="0" borderId="18" xfId="0" applyNumberFormat="1" applyFont="1" applyBorder="1" applyAlignment="1" applyProtection="1">
      <alignment/>
      <protection/>
    </xf>
    <xf numFmtId="171" fontId="0" fillId="0" borderId="4" xfId="0" applyNumberFormat="1" applyFont="1" applyBorder="1" applyAlignment="1" applyProtection="1">
      <alignment/>
      <protection/>
    </xf>
    <xf numFmtId="171" fontId="1" fillId="0" borderId="4" xfId="0" applyNumberFormat="1" applyFont="1" applyBorder="1" applyAlignment="1" applyProtection="1">
      <alignment/>
      <protection/>
    </xf>
    <xf numFmtId="171" fontId="1" fillId="0" borderId="2" xfId="0" applyNumberFormat="1" applyFont="1" applyBorder="1" applyAlignment="1" applyProtection="1">
      <alignment/>
      <protection/>
    </xf>
    <xf numFmtId="168" fontId="0" fillId="0" borderId="1" xfId="0" applyNumberFormat="1" applyBorder="1" applyAlignment="1" applyProtection="1">
      <alignment/>
      <protection/>
    </xf>
    <xf numFmtId="3" fontId="0" fillId="0" borderId="1" xfId="0" applyNumberFormat="1" applyBorder="1" applyAlignment="1" applyProtection="1">
      <alignment/>
      <protection/>
    </xf>
    <xf numFmtId="3" fontId="1" fillId="0" borderId="1" xfId="0" applyNumberFormat="1" applyFont="1" applyBorder="1" applyAlignment="1" applyProtection="1">
      <alignment/>
      <protection/>
    </xf>
    <xf numFmtId="3" fontId="0" fillId="0" borderId="1" xfId="0" applyNumberFormat="1" applyFont="1" applyBorder="1" applyAlignment="1" applyProtection="1">
      <alignment/>
      <protection/>
    </xf>
    <xf numFmtId="170" fontId="0" fillId="2" borderId="1" xfId="0" applyNumberFormat="1" applyFont="1" applyFill="1" applyBorder="1" applyAlignment="1">
      <alignment/>
    </xf>
    <xf numFmtId="174" fontId="11" fillId="0" borderId="3" xfId="0" applyNumberFormat="1" applyFont="1" applyBorder="1" applyAlignment="1">
      <alignment horizontal="left" indent="1"/>
    </xf>
    <xf numFmtId="175" fontId="11" fillId="0" borderId="1" xfId="0" applyNumberFormat="1" applyFont="1" applyBorder="1" applyAlignment="1">
      <alignment horizontal="right"/>
    </xf>
    <xf numFmtId="175" fontId="11" fillId="0" borderId="4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74" fontId="10" fillId="0" borderId="3" xfId="0" applyNumberFormat="1" applyFont="1" applyBorder="1" applyAlignment="1">
      <alignment horizontal="left" indent="1"/>
    </xf>
    <xf numFmtId="175" fontId="10" fillId="0" borderId="1" xfId="0" applyNumberFormat="1" applyFont="1" applyBorder="1" applyAlignment="1">
      <alignment horizontal="right"/>
    </xf>
    <xf numFmtId="175" fontId="10" fillId="0" borderId="4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74" fontId="12" fillId="0" borderId="7" xfId="0" applyNumberFormat="1" applyFont="1" applyBorder="1" applyAlignment="1">
      <alignment/>
    </xf>
    <xf numFmtId="175" fontId="11" fillId="0" borderId="8" xfId="0" applyNumberFormat="1" applyFont="1" applyBorder="1" applyAlignment="1">
      <alignment horizontal="right"/>
    </xf>
    <xf numFmtId="175" fontId="11" fillId="0" borderId="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176" fontId="1" fillId="2" borderId="2" xfId="0" applyNumberFormat="1" applyFont="1" applyFill="1" applyBorder="1" applyAlignment="1" applyProtection="1">
      <alignment horizontal="right"/>
      <protection/>
    </xf>
    <xf numFmtId="175" fontId="0" fillId="0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Continuous"/>
    </xf>
    <xf numFmtId="0" fontId="0" fillId="2" borderId="1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15" fillId="2" borderId="0" xfId="0" applyFont="1" applyFill="1" applyAlignment="1">
      <alignment/>
    </xf>
    <xf numFmtId="0" fontId="15" fillId="2" borderId="0" xfId="0" applyFont="1" applyFill="1" applyAlignment="1" quotePrefix="1">
      <alignment horizontal="left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 quotePrefix="1">
      <alignment horizontal="center"/>
    </xf>
    <xf numFmtId="174" fontId="0" fillId="0" borderId="3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174" fontId="0" fillId="0" borderId="9" xfId="0" applyNumberFormat="1" applyFont="1" applyBorder="1" applyAlignment="1">
      <alignment/>
    </xf>
    <xf numFmtId="174" fontId="0" fillId="0" borderId="1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/>
    </xf>
    <xf numFmtId="174" fontId="0" fillId="0" borderId="11" xfId="0" applyNumberFormat="1" applyFont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ill="1" applyBorder="1" applyAlignment="1" quotePrefix="1">
      <alignment horizontal="center"/>
    </xf>
    <xf numFmtId="0" fontId="0" fillId="2" borderId="12" xfId="0" applyFill="1" applyBorder="1" applyAlignment="1">
      <alignment horizontal="centerContinuous"/>
    </xf>
    <xf numFmtId="0" fontId="0" fillId="0" borderId="12" xfId="0" applyBorder="1" applyAlignment="1">
      <alignment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0" borderId="14" xfId="0" applyFont="1" applyFill="1" applyBorder="1" applyAlignment="1">
      <alignment horizontal="center"/>
    </xf>
    <xf numFmtId="0" fontId="0" fillId="2" borderId="12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2" borderId="3" xfId="0" applyFont="1" applyFill="1" applyBorder="1" applyAlignment="1">
      <alignment/>
    </xf>
    <xf numFmtId="0" fontId="0" fillId="2" borderId="4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right"/>
    </xf>
    <xf numFmtId="1" fontId="0" fillId="0" borderId="3" xfId="0" applyNumberFormat="1" applyFont="1" applyFill="1" applyBorder="1" applyAlignment="1" applyProtection="1">
      <alignment/>
      <protection/>
    </xf>
    <xf numFmtId="0" fontId="0" fillId="0" borderId="0" xfId="0" applyNumberFormat="1" applyAlignment="1" quotePrefix="1">
      <alignment/>
    </xf>
    <xf numFmtId="0" fontId="0" fillId="0" borderId="1" xfId="0" applyNumberFormat="1" applyBorder="1" applyAlignment="1" quotePrefix="1">
      <alignment/>
    </xf>
    <xf numFmtId="171" fontId="0" fillId="0" borderId="4" xfId="0" applyNumberFormat="1" applyFont="1" applyBorder="1" applyAlignment="1" applyProtection="1">
      <alignment horizontal="right"/>
      <protection/>
    </xf>
    <xf numFmtId="3" fontId="0" fillId="0" borderId="1" xfId="0" applyNumberFormat="1" applyBorder="1" applyAlignment="1" applyProtection="1">
      <alignment horizontal="right"/>
      <protection/>
    </xf>
    <xf numFmtId="3" fontId="6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6" fontId="0" fillId="2" borderId="2" xfId="0" applyNumberFormat="1" applyFont="1" applyFill="1" applyBorder="1" applyAlignment="1">
      <alignment horizontal="right"/>
    </xf>
    <xf numFmtId="176" fontId="0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 quotePrefix="1">
      <alignment horizontal="left"/>
    </xf>
    <xf numFmtId="0" fontId="0" fillId="0" borderId="1" xfId="0" applyBorder="1" applyAlignment="1">
      <alignment/>
    </xf>
    <xf numFmtId="171" fontId="1" fillId="0" borderId="2" xfId="0" applyNumberFormat="1" applyFont="1" applyBorder="1" applyAlignment="1" applyProtection="1">
      <alignment horizontal="right"/>
      <protection/>
    </xf>
    <xf numFmtId="171" fontId="1" fillId="2" borderId="8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0" fillId="2" borderId="3" xfId="0" applyFill="1" applyBorder="1" applyAlignment="1" quotePrefix="1">
      <alignment horizontal="center"/>
    </xf>
    <xf numFmtId="0" fontId="4" fillId="0" borderId="0" xfId="16" applyAlignment="1">
      <alignment/>
    </xf>
    <xf numFmtId="0" fontId="4" fillId="2" borderId="0" xfId="16" applyFill="1" applyBorder="1" applyAlignment="1">
      <alignment/>
    </xf>
    <xf numFmtId="174" fontId="4" fillId="0" borderId="0" xfId="16" applyNumberFormat="1" applyBorder="1" applyAlignment="1">
      <alignment/>
    </xf>
    <xf numFmtId="0" fontId="4" fillId="2" borderId="0" xfId="16" applyFill="1" applyAlignment="1">
      <alignment/>
    </xf>
    <xf numFmtId="0" fontId="4" fillId="0" borderId="0" xfId="16" applyBorder="1" applyAlignment="1">
      <alignment horizontal="center"/>
    </xf>
    <xf numFmtId="0" fontId="4" fillId="0" borderId="0" xfId="16" applyBorder="1" applyAlignment="1">
      <alignment/>
    </xf>
    <xf numFmtId="3" fontId="4" fillId="0" borderId="0" xfId="16" applyNumberFormat="1" applyBorder="1" applyAlignment="1">
      <alignment horizontal="center"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4" fillId="2" borderId="0" xfId="16" applyFill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12" xfId="0" applyNumberFormat="1" applyFont="1" applyFill="1" applyBorder="1" applyAlignment="1" applyProtection="1">
      <alignment horizontal="left"/>
      <protection/>
    </xf>
    <xf numFmtId="0" fontId="0" fillId="2" borderId="0" xfId="0" applyFill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p84" xfId="20"/>
    <cellStyle name="Currency" xfId="21"/>
    <cellStyle name="Currency [0]" xfId="22"/>
    <cellStyle name="Normal_faoagricola2.0_AEA2001-C06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externalLink" Target="externalLinks/externalLink6.xml" /><Relationship Id="rId46" Type="http://schemas.openxmlformats.org/officeDocument/2006/relationships/externalLink" Target="externalLinks/externalLink7.xml" /><Relationship Id="rId47" Type="http://schemas.openxmlformats.org/officeDocument/2006/relationships/externalLink" Target="externalLinks/externalLink8.xml" /><Relationship Id="rId48" Type="http://schemas.openxmlformats.org/officeDocument/2006/relationships/externalLink" Target="externalLinks/externalLink9.xml" /><Relationship Id="rId49" Type="http://schemas.openxmlformats.org/officeDocument/2006/relationships/externalLink" Target="externalLinks/externalLink10.xml" /><Relationship Id="rId50" Type="http://schemas.openxmlformats.org/officeDocument/2006/relationships/externalLink" Target="externalLinks/externalLink11.xml" /><Relationship Id="rId51" Type="http://schemas.openxmlformats.org/officeDocument/2006/relationships/externalLink" Target="externalLinks/externalLink12.xml" /><Relationship Id="rId52" Type="http://schemas.openxmlformats.org/officeDocument/2006/relationships/externalLink" Target="externalLinks/externalLink13.xml" /><Relationship Id="rId53" Type="http://schemas.openxmlformats.org/officeDocument/2006/relationships/externalLink" Target="externalLinks/externalLink14.xml" /><Relationship Id="rId54" Type="http://schemas.openxmlformats.org/officeDocument/2006/relationships/externalLink" Target="externalLinks/externalLink15.xml" /><Relationship Id="rId55" Type="http://schemas.openxmlformats.org/officeDocument/2006/relationships/externalLink" Target="externalLinks/externalLink16.xml" /><Relationship Id="rId56" Type="http://schemas.openxmlformats.org/officeDocument/2006/relationships/externalLink" Target="externalLinks/externalLink17.xml" /><Relationship Id="rId57" Type="http://schemas.openxmlformats.org/officeDocument/2006/relationships/externalLink" Target="externalLinks/externalLink18.xml" /><Relationship Id="rId58" Type="http://schemas.openxmlformats.org/officeDocument/2006/relationships/externalLink" Target="externalLinks/externalLink19.xml" /><Relationship Id="rId59" Type="http://schemas.openxmlformats.org/officeDocument/2006/relationships/externalLink" Target="externalLinks/externalLink20.xml" /><Relationship Id="rId60" Type="http://schemas.openxmlformats.org/officeDocument/2006/relationships/externalLink" Target="externalLinks/externalLink21.xml" /><Relationship Id="rId61" Type="http://schemas.openxmlformats.org/officeDocument/2006/relationships/externalLink" Target="externalLinks/externalLink22.xml" /><Relationship Id="rId62" Type="http://schemas.openxmlformats.org/officeDocument/2006/relationships/externalLink" Target="externalLinks/externalLink23.xml" /><Relationship Id="rId63" Type="http://schemas.openxmlformats.org/officeDocument/2006/relationships/externalLink" Target="externalLinks/externalLink24.xml" /><Relationship Id="rId64" Type="http://schemas.openxmlformats.org/officeDocument/2006/relationships/externalLink" Target="externalLinks/externalLink25.xml" /><Relationship Id="rId65" Type="http://schemas.openxmlformats.org/officeDocument/2006/relationships/externalLink" Target="externalLinks/externalLink26.xml" /><Relationship Id="rId66" Type="http://schemas.openxmlformats.org/officeDocument/2006/relationships/externalLink" Target="externalLinks/externalLink27.xml" /><Relationship Id="rId67" Type="http://schemas.openxmlformats.org/officeDocument/2006/relationships/externalLink" Target="externalLinks/externalLink28.xml" /><Relationship Id="rId68" Type="http://schemas.openxmlformats.org/officeDocument/2006/relationships/externalLink" Target="externalLinks/externalLink29.xml" /><Relationship Id="rId69" Type="http://schemas.openxmlformats.org/officeDocument/2006/relationships/externalLink" Target="externalLinks/externalLink30.xml" /><Relationship Id="rId7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Anuario%202001\AEA2000\EXCEL_CAPS\A01cap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Anuario%202001\AEA2000\EXCEL_CAPS\serihist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rio%202001\AEA2000\EXCEL_CAPS\internacional\faostat%20agricola\faoagricola2.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rio%202001\AEA2000\EXCEL_CAPS\A01cap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rio%202001\AEA2000\EXCEL_CAPS\serihist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Mis%20documentos\Aea2000definitivo\AEA2000\EXCEL\Bases\A01cap19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98\ANUA98\A98cap2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98\ANUA98\A98CAP1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rio%202001\AEA2000\EXCEL_CAPS\A01cap1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cereales_anuar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NU Cere Res sup ren"/>
      <sheetName val="ANU Cere Des Produc"/>
      <sheetName val="ANU Trigo variedad"/>
      <sheetName val="ANU Cebada variedad"/>
      <sheetName val="ANU Maíz variedad"/>
      <sheetName val="ANU Trigo sup"/>
      <sheetName val="ANU Cebada sup"/>
      <sheetName val="ANU Avena sup"/>
      <sheetName val="ANU Centeno sup"/>
      <sheetName val="ANU Escaña sup"/>
      <sheetName val="ANU Tranquill sup"/>
      <sheetName val="ANU Otr mezclas sup"/>
      <sheetName val="ANU Triticale sup"/>
      <sheetName val="ANU Arroz casc sup"/>
      <sheetName val="ANU Maiz sup"/>
      <sheetName val="ANU Sorgo sup"/>
      <sheetName val="ANU Mijo sup"/>
      <sheetName val="ANU Panizo sup"/>
      <sheetName val="ANU Alforfon sup"/>
      <sheetName val="ANU Alpiste sup"/>
      <sheetName val="ANU Otr cere sup"/>
      <sheetName val="ANU Tot cere sup"/>
      <sheetName val="ANU Trigo des"/>
      <sheetName val="ANU Cebada des"/>
      <sheetName val="ANU Avena des"/>
      <sheetName val="ANU Centeno des"/>
      <sheetName val="ANU Escaña des"/>
      <sheetName val="ANU Tranquill des"/>
      <sheetName val="ANU Otr mezclas des"/>
      <sheetName val="ANU Triticale des"/>
      <sheetName val="ANU Arroz casc des"/>
      <sheetName val="ANU Maiz des"/>
      <sheetName val="ANU Sorgo des"/>
      <sheetName val="ANU Mijo des"/>
      <sheetName val="ANU Panizo des"/>
      <sheetName val="ANU Alforfon des"/>
      <sheetName val="ANU Alpiste des"/>
      <sheetName val="ANU Otr cere des"/>
      <sheetName val="ANU Tot cere des"/>
      <sheetName val="Hoja_Anuario"/>
      <sheetName val="Cere_ResSup"/>
      <sheetName val="Cere_TrigoVar"/>
      <sheetName val="Cere_ResDes"/>
      <sheetName val="Cere_CebadVar"/>
      <sheetName val="Cere_MaizVar"/>
      <sheetName val="Cere_AnapInv"/>
      <sheetName val="Cere_AnapVer"/>
      <sheetName val="Cere_Destin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29" sqref="A29:IV29"/>
    </sheetView>
  </sheetViews>
  <sheetFormatPr defaultColWidth="11.421875" defaultRowHeight="12.75"/>
  <cols>
    <col min="1" max="16384" width="11.421875" style="5" customWidth="1"/>
  </cols>
  <sheetData>
    <row r="1" ht="20.25">
      <c r="E1" s="353" t="s">
        <v>335</v>
      </c>
    </row>
    <row r="4" ht="15.75">
      <c r="E4" s="354" t="s">
        <v>336</v>
      </c>
    </row>
    <row r="8" s="355" customFormat="1" ht="12.75">
      <c r="A8" s="355" t="s">
        <v>337</v>
      </c>
    </row>
    <row r="9" s="355" customFormat="1" ht="12.75">
      <c r="A9" s="355" t="s">
        <v>339</v>
      </c>
    </row>
    <row r="10" s="355" customFormat="1" ht="12.75">
      <c r="A10" s="355" t="s">
        <v>340</v>
      </c>
    </row>
    <row r="11" s="355" customFormat="1" ht="12.75">
      <c r="A11" s="355" t="s">
        <v>341</v>
      </c>
    </row>
    <row r="12" s="355" customFormat="1" ht="12.75">
      <c r="A12" s="355" t="s">
        <v>342</v>
      </c>
    </row>
    <row r="13" s="355" customFormat="1" ht="12.75">
      <c r="A13" s="355" t="s">
        <v>343</v>
      </c>
    </row>
    <row r="14" s="355" customFormat="1" ht="12.75">
      <c r="A14" s="355" t="s">
        <v>344</v>
      </c>
    </row>
    <row r="15" s="355" customFormat="1" ht="12.75">
      <c r="A15" s="355" t="s">
        <v>345</v>
      </c>
    </row>
    <row r="16" s="355" customFormat="1" ht="12.75">
      <c r="A16" s="355" t="s">
        <v>346</v>
      </c>
    </row>
    <row r="17" s="355" customFormat="1" ht="12.75">
      <c r="A17" s="355" t="s">
        <v>347</v>
      </c>
    </row>
    <row r="18" s="355" customFormat="1" ht="12.75">
      <c r="A18" s="355" t="s">
        <v>348</v>
      </c>
    </row>
    <row r="19" s="355" customFormat="1" ht="12.75">
      <c r="A19" s="355" t="s">
        <v>349</v>
      </c>
    </row>
    <row r="20" s="355" customFormat="1" ht="12.75">
      <c r="A20" s="355" t="s">
        <v>350</v>
      </c>
    </row>
    <row r="21" s="355" customFormat="1" ht="12.75">
      <c r="A21" s="355" t="s">
        <v>351</v>
      </c>
    </row>
    <row r="22" s="355" customFormat="1" ht="12.75">
      <c r="A22" s="355" t="s">
        <v>352</v>
      </c>
    </row>
    <row r="23" s="355" customFormat="1" ht="12.75">
      <c r="A23" s="355" t="s">
        <v>353</v>
      </c>
    </row>
    <row r="24" s="355" customFormat="1" ht="12.75">
      <c r="A24" s="355" t="s">
        <v>354</v>
      </c>
    </row>
    <row r="25" s="355" customFormat="1" ht="12.75">
      <c r="A25" s="355" t="s">
        <v>355</v>
      </c>
    </row>
    <row r="26" s="355" customFormat="1" ht="12.75">
      <c r="A26" s="355" t="s">
        <v>356</v>
      </c>
    </row>
    <row r="27" s="355" customFormat="1" ht="12.75">
      <c r="A27" s="355" t="s">
        <v>357</v>
      </c>
    </row>
    <row r="28" s="355" customFormat="1" ht="12.75">
      <c r="A28" s="355" t="s">
        <v>358</v>
      </c>
    </row>
    <row r="29" s="355" customFormat="1" ht="12.75">
      <c r="A29" s="355" t="s">
        <v>359</v>
      </c>
    </row>
    <row r="30" s="355" customFormat="1" ht="12.75">
      <c r="A30" s="355" t="s">
        <v>360</v>
      </c>
    </row>
    <row r="31" s="355" customFormat="1" ht="12.75">
      <c r="A31" s="355" t="s">
        <v>361</v>
      </c>
    </row>
    <row r="32" s="355" customFormat="1" ht="12.75">
      <c r="A32" s="355" t="s">
        <v>362</v>
      </c>
    </row>
    <row r="33" s="355" customFormat="1" ht="12.75">
      <c r="A33" s="355" t="s">
        <v>363</v>
      </c>
    </row>
    <row r="34" s="355" customFormat="1" ht="12.75">
      <c r="A34" s="355" t="s">
        <v>364</v>
      </c>
    </row>
    <row r="35" s="355" customFormat="1" ht="12.75">
      <c r="A35" s="355" t="s">
        <v>365</v>
      </c>
    </row>
    <row r="36" s="355" customFormat="1" ht="12.75">
      <c r="A36" s="355" t="s">
        <v>366</v>
      </c>
    </row>
    <row r="37" s="355" customFormat="1" ht="12.75">
      <c r="A37" s="355" t="s">
        <v>367</v>
      </c>
    </row>
    <row r="38" s="355" customFormat="1" ht="12.75">
      <c r="A38" s="355" t="s">
        <v>368</v>
      </c>
    </row>
    <row r="39" s="355" customFormat="1" ht="12.75">
      <c r="A39" s="355" t="s">
        <v>369</v>
      </c>
    </row>
    <row r="40" s="355" customFormat="1" ht="12.75">
      <c r="A40" s="355" t="s">
        <v>370</v>
      </c>
    </row>
    <row r="41" s="355" customFormat="1" ht="12.75">
      <c r="A41" s="355" t="s">
        <v>371</v>
      </c>
    </row>
    <row r="42" s="355" customFormat="1" ht="12.75">
      <c r="A42" s="355" t="s">
        <v>372</v>
      </c>
    </row>
    <row r="43" s="355" customFormat="1" ht="12.75">
      <c r="A43" s="355" t="s">
        <v>373</v>
      </c>
    </row>
  </sheetData>
  <mergeCells count="36">
    <mergeCell ref="A8:IV8"/>
    <mergeCell ref="A9:IV9"/>
    <mergeCell ref="A10:IV10"/>
    <mergeCell ref="A11:IV11"/>
    <mergeCell ref="A12:IV12"/>
    <mergeCell ref="A13:IV13"/>
    <mergeCell ref="A14:IV14"/>
    <mergeCell ref="A15:IV15"/>
    <mergeCell ref="A16:IV16"/>
    <mergeCell ref="A17:IV17"/>
    <mergeCell ref="A18:IV18"/>
    <mergeCell ref="A19:IV19"/>
    <mergeCell ref="A20:IV20"/>
    <mergeCell ref="A21:IV21"/>
    <mergeCell ref="A22:IV22"/>
    <mergeCell ref="A23:IV23"/>
    <mergeCell ref="A24:IV24"/>
    <mergeCell ref="A25:IV25"/>
    <mergeCell ref="A26:IV26"/>
    <mergeCell ref="A27:IV27"/>
    <mergeCell ref="A28:IV28"/>
    <mergeCell ref="A29:IV29"/>
    <mergeCell ref="A30:IV30"/>
    <mergeCell ref="A31:IV31"/>
    <mergeCell ref="A32:IV32"/>
    <mergeCell ref="A33:IV33"/>
    <mergeCell ref="A34:IV34"/>
    <mergeCell ref="A35:IV35"/>
    <mergeCell ref="A36:IV36"/>
    <mergeCell ref="A37:IV37"/>
    <mergeCell ref="A38:IV38"/>
    <mergeCell ref="A39:IV39"/>
    <mergeCell ref="A40:IV40"/>
    <mergeCell ref="A41:IV41"/>
    <mergeCell ref="A42:IV42"/>
    <mergeCell ref="A43:IV43"/>
  </mergeCells>
  <hyperlinks>
    <hyperlink ref="A8" location="'6.1'!A1" display="6.1.  CEREALES GRANO: Serie histórica de superficie, producción y valor "/>
    <hyperlink ref="A9" location="'6.2'!A1" display="6.2.  CEREALES GRANO: Resumen nacional de superficie, rendimiento y producción, 2006 "/>
    <hyperlink ref="A10" location="'6.3'!A1" display="6.3.  CEREALES: Destino de la producción de grano y semilla utilizada, 2006 (Toneladas) "/>
    <hyperlink ref="A11" location="'6.4'!A1" display="6.4.  BALANCE DE CEREALES GRANO (Miles de toneladas) Cobertura geográfica: ESPAÑA"/>
    <hyperlink ref="A12" location="'6.5'!A1" display="6.5.  CEREALES GRANO: Ciudades Autónomas de Ceuta y Melilla "/>
    <hyperlink ref="A13" location="'6.6'!A1" display="6.6.  TRIGO: Serie histórica de superficie, rendimiento, producción, precio, valor y comercio exterior "/>
    <hyperlink ref="A14" location="'6.7'!A1" display="6.7.  TRIGO: Serie histórica de superficie y producción según dureza del grano "/>
    <hyperlink ref="A15" location="'6.8'!A1" display="6.8.  TRIGO: Análisis provincial de superficie, rendimiento y producción, 2006 "/>
    <hyperlink ref="A16" location="'6.9'!A1" display="6.9.  TRIGO: Análisis provincial de superficie y producción según dureza del grano, 2006 "/>
    <hyperlink ref="A17" location="'6.10'!A1" display="6.10.  TRIGO: Comercio exterior de España (Toneladas) "/>
    <hyperlink ref="A18" location="'6.11'!A1" display="6.11.  HARINA DE TRIGO: Comercio exterior de España (Toneladas) "/>
    <hyperlink ref="A19" location="'6.12'!A1" display="6.12.  SEMOLA DE TRIGO: Comercio exterior de España (Toneladas) "/>
    <hyperlink ref="A20" location="'6.13'!A1" display="6.13.  CEBADA: Serie histórica de superficie, rendimiento, producción, precio, valor y comercio exterior "/>
    <hyperlink ref="A21" location="'6.14'!A1" display="6.14.  CEBADA: Serie histórica de superficie y producción según tipos "/>
    <hyperlink ref="A22" location="'6.15'!A1" display="6.15.  CEBADA: Análisis provincial de superficie, rendimiento y producción, 2006 "/>
    <hyperlink ref="A23" location="'6.16'!A1" display="6.16.  CEBADA: Análisis provincial de superficie y producción según tipos, 2006 "/>
    <hyperlink ref="A24" location="'6.17'!A1" display="6.17.  CEBADA: Comercio exterior de España (Toneladas) "/>
    <hyperlink ref="A25" location="'6.18'!A1" display="6.18.  AVENA: Serie histórica de superficie, rendimiento, producción, precio, valor y comercio exterior "/>
    <hyperlink ref="A26" location="'6.19'!A1" display="6.19.  AVENA: Análisis provincial de superficie, rendimiento y producción, 2006 "/>
    <hyperlink ref="A27" location="'6.20'!A1" display="6.20.  CENTENO: Serie histórica de superficie, rendimiento, producción, precio, valor y comercio exterior "/>
    <hyperlink ref="A28" location="'6.21'!A1" display="6.21.  CENTENO: Análisis provincial de superficie, rendimiento y producción, 2006 "/>
    <hyperlink ref="A29" location="'6.22'!A1" display="6.22.  TRITICALE: Serie histórica de superficie, rendimiento, producción, precio, valor y comercio exterior "/>
    <hyperlink ref="A30" location="'6.23'!A1" display="6.23.  TRITICALE: Análisis provincial de superficie, rendimiento y producción, 2006 "/>
    <hyperlink ref="A31" location="'6.24'!A1" display="6.24.  ARROZ: Serie histórica de superficie, rendimiento, producción, precio, valor y comercio exterior "/>
    <hyperlink ref="A32" location="'6.25'!A1" display="6.25.  ARROZ: Análisis provincial de superficie, 2006 (Hectáreas) "/>
    <hyperlink ref="A33" location="'6.26'!A1" display="6.26  ARROZ CASCARA: Análisis provincial de rendimiento y producción, 2006 "/>
    <hyperlink ref="A34" location="'6.27'!A1" display="6.27.  ARROZ CASCARA: Comercio exterior de España (Toneladas) "/>
    <hyperlink ref="A35" location="'6.28'!A1" display="6.28.  ARROZ CARGO: Comercio exterior de España (Toneladas) "/>
    <hyperlink ref="A36" location="'6.29'!A1" display="6.29.  ARROZ ELABORADO: Comercio exterior de España (Toneladas) "/>
    <hyperlink ref="A37" location="'6.30'!A1" display="6.30.  MAÍZ: Serie histórica de superficie, rendimiento, producción, precio, valor y comercio exterior "/>
    <hyperlink ref="A38" location="'6.31'!A1" display="6.31.  MAÍZ: Serie histórica de superficie y producción según clases "/>
    <hyperlink ref="A39" location="'6.32'!A1" display="6.32.  MAIZ: Análisis provincial de superficie, rendimiento y producción, 2006 "/>
    <hyperlink ref="A40" location="'6.33'!A1" display="6.33.  MAIZ: Análisis provincial de superficie y producción según clases, 2006 "/>
    <hyperlink ref="A41" location="'6.34'!A1" display="6.34.  MAÍZ: Comercio exterior de España (Toneladas) "/>
    <hyperlink ref="A42" location="'6.35'!A1" display="6.35.  SORGO: Serie histórica de superficie, rendimiento, producción, precio, valor y comercio exterior "/>
    <hyperlink ref="A43" location="'6.36'!A1" display="6.36.  SORGO: Análisis provincial de superficie, rendimiento y producción, 2006 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5">
    <pageSetUpPr fitToPage="1"/>
  </sheetPr>
  <dimension ref="A1:F85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5.7109375" style="55" customWidth="1"/>
    <col min="2" max="5" width="20.7109375" style="55" customWidth="1"/>
    <col min="6" max="16384" width="11.421875" style="55" customWidth="1"/>
  </cols>
  <sheetData>
    <row r="1" spans="1:5" s="224" customFormat="1" ht="18">
      <c r="A1" s="358" t="s">
        <v>0</v>
      </c>
      <c r="B1" s="358"/>
      <c r="C1" s="358"/>
      <c r="D1" s="358"/>
      <c r="E1" s="358"/>
    </row>
    <row r="2" s="156" customFormat="1" ht="14.25">
      <c r="A2" s="347" t="s">
        <v>338</v>
      </c>
    </row>
    <row r="3" spans="1:5" s="156" customFormat="1" ht="15">
      <c r="A3" s="359" t="s">
        <v>324</v>
      </c>
      <c r="B3" s="359"/>
      <c r="C3" s="359"/>
      <c r="D3" s="359"/>
      <c r="E3" s="359"/>
    </row>
    <row r="4" spans="1:5" s="156" customFormat="1" ht="15.75" thickBot="1">
      <c r="A4" s="239"/>
      <c r="B4" s="240"/>
      <c r="C4" s="240"/>
      <c r="D4" s="240"/>
      <c r="E4" s="240"/>
    </row>
    <row r="5" spans="1:5" ht="12.75">
      <c r="A5" s="241" t="s">
        <v>173</v>
      </c>
      <c r="B5" s="228" t="s">
        <v>19</v>
      </c>
      <c r="C5" s="229"/>
      <c r="D5" s="250" t="s">
        <v>174</v>
      </c>
      <c r="E5" s="229"/>
    </row>
    <row r="6" spans="1:5" ht="12.75">
      <c r="A6" s="135" t="s">
        <v>175</v>
      </c>
      <c r="B6" s="54" t="s">
        <v>2</v>
      </c>
      <c r="C6" s="38" t="s">
        <v>3</v>
      </c>
      <c r="D6" s="54" t="s">
        <v>2</v>
      </c>
      <c r="E6" s="38" t="s">
        <v>3</v>
      </c>
    </row>
    <row r="7" spans="1:5" ht="13.5" thickBot="1">
      <c r="A7" s="157" t="s">
        <v>114</v>
      </c>
      <c r="B7" s="155" t="s">
        <v>44</v>
      </c>
      <c r="C7" s="148" t="s">
        <v>12</v>
      </c>
      <c r="D7" s="155" t="s">
        <v>44</v>
      </c>
      <c r="E7" s="148" t="s">
        <v>12</v>
      </c>
    </row>
    <row r="8" spans="1:5" ht="12.75">
      <c r="A8" s="55" t="s">
        <v>116</v>
      </c>
      <c r="B8" s="231" t="s">
        <v>24</v>
      </c>
      <c r="C8" s="231" t="s">
        <v>24</v>
      </c>
      <c r="D8" s="231">
        <v>3367</v>
      </c>
      <c r="E8" s="231">
        <v>14545</v>
      </c>
    </row>
    <row r="9" spans="1:5" ht="12.75">
      <c r="A9" s="55" t="s">
        <v>117</v>
      </c>
      <c r="B9" s="231" t="s">
        <v>24</v>
      </c>
      <c r="C9" s="231" t="s">
        <v>24</v>
      </c>
      <c r="D9" s="231">
        <v>4742</v>
      </c>
      <c r="E9" s="231">
        <v>18826</v>
      </c>
    </row>
    <row r="10" spans="1:5" ht="12.75">
      <c r="A10" s="55" t="s">
        <v>118</v>
      </c>
      <c r="B10" s="231" t="s">
        <v>24</v>
      </c>
      <c r="C10" s="231" t="s">
        <v>24</v>
      </c>
      <c r="D10" s="231">
        <v>11082</v>
      </c>
      <c r="E10" s="231">
        <v>41336</v>
      </c>
    </row>
    <row r="11" spans="1:5" ht="12.75">
      <c r="A11" s="55" t="s">
        <v>119</v>
      </c>
      <c r="B11" s="231" t="s">
        <v>24</v>
      </c>
      <c r="C11" s="231" t="s">
        <v>24</v>
      </c>
      <c r="D11" s="231">
        <v>439</v>
      </c>
      <c r="E11" s="231">
        <v>1756</v>
      </c>
    </row>
    <row r="12" spans="1:5" ht="12.75">
      <c r="A12" s="139" t="s">
        <v>120</v>
      </c>
      <c r="B12" s="246" t="s">
        <v>24</v>
      </c>
      <c r="C12" s="246" t="s">
        <v>24</v>
      </c>
      <c r="D12" s="246">
        <v>19630</v>
      </c>
      <c r="E12" s="246">
        <v>76463</v>
      </c>
    </row>
    <row r="13" spans="1:5" ht="12.75">
      <c r="A13" s="139"/>
      <c r="B13" s="246"/>
      <c r="C13" s="246"/>
      <c r="D13" s="246"/>
      <c r="E13" s="246"/>
    </row>
    <row r="14" spans="1:5" ht="12.75">
      <c r="A14" s="139" t="s">
        <v>121</v>
      </c>
      <c r="B14" s="251">
        <v>10</v>
      </c>
      <c r="C14" s="251">
        <v>25</v>
      </c>
      <c r="D14" s="246" t="s">
        <v>24</v>
      </c>
      <c r="E14" s="246" t="s">
        <v>24</v>
      </c>
    </row>
    <row r="15" spans="1:5" ht="12.75">
      <c r="A15" s="139"/>
      <c r="B15" s="246"/>
      <c r="C15" s="246"/>
      <c r="D15" s="246"/>
      <c r="E15" s="246"/>
    </row>
    <row r="16" spans="1:5" ht="12.75">
      <c r="A16" s="139" t="s">
        <v>122</v>
      </c>
      <c r="B16" s="246" t="s">
        <v>24</v>
      </c>
      <c r="C16" s="246" t="s">
        <v>24</v>
      </c>
      <c r="D16" s="246">
        <v>507</v>
      </c>
      <c r="E16" s="246">
        <v>1591</v>
      </c>
    </row>
    <row r="17" spans="2:5" ht="12.75">
      <c r="B17" s="231"/>
      <c r="C17" s="231"/>
      <c r="D17" s="231"/>
      <c r="E17" s="231"/>
    </row>
    <row r="18" spans="1:5" ht="12.75">
      <c r="A18" s="55" t="s">
        <v>123</v>
      </c>
      <c r="B18" s="231" t="s">
        <v>24</v>
      </c>
      <c r="C18" s="231" t="s">
        <v>24</v>
      </c>
      <c r="D18" s="231">
        <v>23825</v>
      </c>
      <c r="E18" s="231">
        <v>122699</v>
      </c>
    </row>
    <row r="19" spans="1:5" ht="12.75">
      <c r="A19" s="55" t="s">
        <v>124</v>
      </c>
      <c r="B19" s="231" t="s">
        <v>24</v>
      </c>
      <c r="C19" s="231" t="s">
        <v>24</v>
      </c>
      <c r="D19" s="231" t="s">
        <v>24</v>
      </c>
      <c r="E19" s="231" t="s">
        <v>24</v>
      </c>
    </row>
    <row r="20" spans="1:5" ht="12.75">
      <c r="A20" s="55" t="s">
        <v>125</v>
      </c>
      <c r="B20" s="231" t="s">
        <v>24</v>
      </c>
      <c r="C20" s="231" t="s">
        <v>24</v>
      </c>
      <c r="D20" s="231" t="s">
        <v>24</v>
      </c>
      <c r="E20" s="231" t="s">
        <v>24</v>
      </c>
    </row>
    <row r="21" spans="1:5" ht="12.75">
      <c r="A21" s="139" t="s">
        <v>227</v>
      </c>
      <c r="B21" s="246" t="s">
        <v>24</v>
      </c>
      <c r="C21" s="246" t="s">
        <v>24</v>
      </c>
      <c r="D21" s="246">
        <v>23825</v>
      </c>
      <c r="E21" s="246">
        <v>122699</v>
      </c>
    </row>
    <row r="22" spans="1:5" ht="12.75">
      <c r="A22" s="139"/>
      <c r="B22" s="246"/>
      <c r="C22" s="246"/>
      <c r="D22" s="246"/>
      <c r="E22" s="246"/>
    </row>
    <row r="23" spans="1:5" ht="12.75">
      <c r="A23" s="139" t="s">
        <v>126</v>
      </c>
      <c r="B23" s="246">
        <v>8898</v>
      </c>
      <c r="C23" s="246">
        <v>10924</v>
      </c>
      <c r="D23" s="246">
        <v>55174</v>
      </c>
      <c r="E23" s="246">
        <v>275672</v>
      </c>
    </row>
    <row r="24" spans="1:5" ht="12.75">
      <c r="A24" s="139"/>
      <c r="B24" s="246"/>
      <c r="C24" s="246"/>
      <c r="D24" s="246"/>
      <c r="E24" s="246"/>
    </row>
    <row r="25" spans="1:6" ht="12.75">
      <c r="A25" s="139" t="s">
        <v>127</v>
      </c>
      <c r="B25" s="251">
        <v>19</v>
      </c>
      <c r="C25" s="251">
        <v>57</v>
      </c>
      <c r="D25" s="246">
        <v>32467</v>
      </c>
      <c r="E25" s="246">
        <v>137868</v>
      </c>
      <c r="F25" s="199"/>
    </row>
    <row r="26" spans="2:5" ht="12.75">
      <c r="B26" s="231"/>
      <c r="C26" s="231"/>
      <c r="D26" s="231"/>
      <c r="E26" s="231"/>
    </row>
    <row r="27" spans="1:5" ht="12.75">
      <c r="A27" s="55" t="s">
        <v>128</v>
      </c>
      <c r="B27" s="231">
        <v>739</v>
      </c>
      <c r="C27" s="231">
        <v>1011</v>
      </c>
      <c r="D27" s="231">
        <v>24637</v>
      </c>
      <c r="E27" s="231">
        <v>97784</v>
      </c>
    </row>
    <row r="28" spans="1:5" ht="12.75">
      <c r="A28" s="55" t="s">
        <v>129</v>
      </c>
      <c r="B28" s="231">
        <v>1862</v>
      </c>
      <c r="C28" s="231">
        <v>2316</v>
      </c>
      <c r="D28" s="231">
        <v>27705</v>
      </c>
      <c r="E28" s="231">
        <v>38185</v>
      </c>
    </row>
    <row r="29" spans="1:5" ht="12.75">
      <c r="A29" s="55" t="s">
        <v>130</v>
      </c>
      <c r="B29" s="231">
        <v>177215</v>
      </c>
      <c r="C29" s="231">
        <v>297818</v>
      </c>
      <c r="D29" s="231">
        <v>36800</v>
      </c>
      <c r="E29" s="231">
        <v>60999</v>
      </c>
    </row>
    <row r="30" spans="1:5" ht="12.75">
      <c r="A30" s="139" t="s">
        <v>228</v>
      </c>
      <c r="B30" s="246">
        <v>179816</v>
      </c>
      <c r="C30" s="246">
        <v>301145</v>
      </c>
      <c r="D30" s="246">
        <v>89142</v>
      </c>
      <c r="E30" s="246">
        <v>196968</v>
      </c>
    </row>
    <row r="31" spans="2:5" ht="12.75">
      <c r="B31" s="231"/>
      <c r="C31" s="231"/>
      <c r="D31" s="231"/>
      <c r="E31" s="231"/>
    </row>
    <row r="32" spans="1:5" ht="12.75">
      <c r="A32" s="55" t="s">
        <v>131</v>
      </c>
      <c r="B32" s="231" t="s">
        <v>24</v>
      </c>
      <c r="C32" s="231" t="s">
        <v>24</v>
      </c>
      <c r="D32" s="249">
        <v>16455</v>
      </c>
      <c r="E32" s="249">
        <v>42172</v>
      </c>
    </row>
    <row r="33" spans="1:5" ht="12.75">
      <c r="A33" s="55" t="s">
        <v>132</v>
      </c>
      <c r="B33" s="231" t="s">
        <v>24</v>
      </c>
      <c r="C33" s="231" t="s">
        <v>24</v>
      </c>
      <c r="D33" s="249">
        <v>13473</v>
      </c>
      <c r="E33" s="249">
        <v>32387</v>
      </c>
    </row>
    <row r="34" spans="1:5" ht="12.75">
      <c r="A34" s="55" t="s">
        <v>133</v>
      </c>
      <c r="B34" s="249">
        <v>100</v>
      </c>
      <c r="C34" s="249">
        <v>240</v>
      </c>
      <c r="D34" s="249">
        <v>40582</v>
      </c>
      <c r="E34" s="249">
        <v>113426</v>
      </c>
    </row>
    <row r="35" spans="1:5" ht="12.75">
      <c r="A35" s="55" t="s">
        <v>134</v>
      </c>
      <c r="B35" s="231" t="s">
        <v>24</v>
      </c>
      <c r="C35" s="231" t="s">
        <v>24</v>
      </c>
      <c r="D35" s="249">
        <v>5324</v>
      </c>
      <c r="E35" s="249">
        <v>11638</v>
      </c>
    </row>
    <row r="36" spans="1:5" ht="12.75">
      <c r="A36" s="139" t="s">
        <v>135</v>
      </c>
      <c r="B36" s="246">
        <v>100</v>
      </c>
      <c r="C36" s="246">
        <v>240</v>
      </c>
      <c r="D36" s="246">
        <v>75834</v>
      </c>
      <c r="E36" s="246">
        <v>199623</v>
      </c>
    </row>
    <row r="37" spans="2:5" ht="12.75">
      <c r="B37" s="246"/>
      <c r="C37" s="246"/>
      <c r="D37" s="246"/>
      <c r="E37" s="246"/>
    </row>
    <row r="38" spans="1:5" ht="12.75">
      <c r="A38" s="139" t="s">
        <v>136</v>
      </c>
      <c r="B38" s="246" t="s">
        <v>24</v>
      </c>
      <c r="C38" s="246" t="s">
        <v>24</v>
      </c>
      <c r="D38" s="246">
        <v>5113</v>
      </c>
      <c r="E38" s="246">
        <v>9088</v>
      </c>
    </row>
    <row r="39" spans="2:5" ht="12.75">
      <c r="B39" s="231"/>
      <c r="C39" s="231"/>
      <c r="D39" s="231"/>
      <c r="E39" s="231"/>
    </row>
    <row r="40" spans="1:5" ht="12.75">
      <c r="A40" s="55" t="s">
        <v>137</v>
      </c>
      <c r="B40" s="231" t="s">
        <v>24</v>
      </c>
      <c r="C40" s="231" t="s">
        <v>24</v>
      </c>
      <c r="D40" s="232">
        <v>19525</v>
      </c>
      <c r="E40" s="232">
        <v>20539</v>
      </c>
    </row>
    <row r="41" spans="1:5" ht="12.75">
      <c r="A41" s="55" t="s">
        <v>138</v>
      </c>
      <c r="B41" s="231">
        <v>5420</v>
      </c>
      <c r="C41" s="231">
        <v>10814</v>
      </c>
      <c r="D41" s="231">
        <v>168063</v>
      </c>
      <c r="E41" s="231">
        <v>618800</v>
      </c>
    </row>
    <row r="42" spans="1:5" ht="12.75">
      <c r="A42" s="55" t="s">
        <v>139</v>
      </c>
      <c r="B42" s="231" t="s">
        <v>24</v>
      </c>
      <c r="C42" s="231" t="s">
        <v>24</v>
      </c>
      <c r="D42" s="232">
        <v>33975</v>
      </c>
      <c r="E42" s="232">
        <v>117513</v>
      </c>
    </row>
    <row r="43" spans="1:5" ht="12.75">
      <c r="A43" s="55" t="s">
        <v>140</v>
      </c>
      <c r="B43" s="232" t="s">
        <v>24</v>
      </c>
      <c r="C43" s="232" t="s">
        <v>24</v>
      </c>
      <c r="D43" s="232">
        <v>85243</v>
      </c>
      <c r="E43" s="232">
        <v>232490</v>
      </c>
    </row>
    <row r="44" spans="1:5" ht="12.75">
      <c r="A44" s="55" t="s">
        <v>141</v>
      </c>
      <c r="B44" s="232">
        <v>645</v>
      </c>
      <c r="C44" s="232">
        <v>1229</v>
      </c>
      <c r="D44" s="232">
        <v>47106</v>
      </c>
      <c r="E44" s="232">
        <v>110698</v>
      </c>
    </row>
    <row r="45" spans="1:5" ht="12.75">
      <c r="A45" s="55" t="s">
        <v>142</v>
      </c>
      <c r="B45" s="231" t="s">
        <v>24</v>
      </c>
      <c r="C45" s="231" t="s">
        <v>24</v>
      </c>
      <c r="D45" s="232">
        <v>43411</v>
      </c>
      <c r="E45" s="232">
        <v>90140</v>
      </c>
    </row>
    <row r="46" spans="1:5" ht="12.75">
      <c r="A46" s="55" t="s">
        <v>143</v>
      </c>
      <c r="B46" s="232" t="s">
        <v>24</v>
      </c>
      <c r="C46" s="232" t="s">
        <v>24</v>
      </c>
      <c r="D46" s="232">
        <v>97464</v>
      </c>
      <c r="E46" s="232">
        <v>160985</v>
      </c>
    </row>
    <row r="47" spans="1:5" ht="12.75">
      <c r="A47" s="55" t="s">
        <v>144</v>
      </c>
      <c r="B47" s="248">
        <v>100</v>
      </c>
      <c r="C47" s="248">
        <v>140</v>
      </c>
      <c r="D47" s="232">
        <v>26435</v>
      </c>
      <c r="E47" s="232">
        <v>61076</v>
      </c>
    </row>
    <row r="48" spans="1:5" ht="12.75">
      <c r="A48" s="55" t="s">
        <v>145</v>
      </c>
      <c r="B48" s="232">
        <v>488</v>
      </c>
      <c r="C48" s="232">
        <v>772</v>
      </c>
      <c r="D48" s="232">
        <v>45390</v>
      </c>
      <c r="E48" s="232">
        <v>121556</v>
      </c>
    </row>
    <row r="49" spans="1:5" ht="12.75">
      <c r="A49" s="139" t="s">
        <v>229</v>
      </c>
      <c r="B49" s="246">
        <v>6653</v>
      </c>
      <c r="C49" s="246">
        <v>12955</v>
      </c>
      <c r="D49" s="246">
        <v>566612</v>
      </c>
      <c r="E49" s="246">
        <v>1533797</v>
      </c>
    </row>
    <row r="50" spans="2:5" ht="12.75">
      <c r="B50" s="246"/>
      <c r="C50" s="246"/>
      <c r="D50" s="246"/>
      <c r="E50" s="246"/>
    </row>
    <row r="51" spans="1:5" ht="12.75">
      <c r="A51" s="139" t="s">
        <v>146</v>
      </c>
      <c r="B51" s="246" t="s">
        <v>24</v>
      </c>
      <c r="C51" s="246" t="s">
        <v>24</v>
      </c>
      <c r="D51" s="246">
        <v>14482</v>
      </c>
      <c r="E51" s="246">
        <v>43900</v>
      </c>
    </row>
    <row r="52" spans="2:5" ht="12.75">
      <c r="B52" s="231"/>
      <c r="C52" s="231"/>
      <c r="D52" s="231"/>
      <c r="E52" s="231"/>
    </row>
    <row r="53" spans="1:5" ht="12.75">
      <c r="A53" s="55" t="s">
        <v>147</v>
      </c>
      <c r="B53" s="231" t="s">
        <v>24</v>
      </c>
      <c r="C53" s="231" t="s">
        <v>24</v>
      </c>
      <c r="D53" s="231">
        <v>48816</v>
      </c>
      <c r="E53" s="231">
        <v>135245</v>
      </c>
    </row>
    <row r="54" spans="1:5" ht="12.75">
      <c r="A54" s="55" t="s">
        <v>148</v>
      </c>
      <c r="B54" s="231" t="s">
        <v>24</v>
      </c>
      <c r="C54" s="231" t="s">
        <v>24</v>
      </c>
      <c r="D54" s="231">
        <v>42653</v>
      </c>
      <c r="E54" s="231">
        <v>80404</v>
      </c>
    </row>
    <row r="55" spans="1:5" ht="12.75">
      <c r="A55" s="55" t="s">
        <v>149</v>
      </c>
      <c r="B55" s="231" t="s">
        <v>24</v>
      </c>
      <c r="C55" s="231" t="s">
        <v>24</v>
      </c>
      <c r="D55" s="231">
        <v>20297</v>
      </c>
      <c r="E55" s="231">
        <v>60503</v>
      </c>
    </row>
    <row r="56" spans="1:5" ht="12.75">
      <c r="A56" s="55" t="s">
        <v>150</v>
      </c>
      <c r="B56" s="231" t="s">
        <v>24</v>
      </c>
      <c r="C56" s="231" t="s">
        <v>24</v>
      </c>
      <c r="D56" s="231">
        <v>54971</v>
      </c>
      <c r="E56" s="231">
        <v>163465</v>
      </c>
    </row>
    <row r="57" spans="1:5" ht="12.75">
      <c r="A57" s="55" t="s">
        <v>151</v>
      </c>
      <c r="B57" s="231">
        <v>22964</v>
      </c>
      <c r="C57" s="231">
        <v>36890</v>
      </c>
      <c r="D57" s="231">
        <v>30719</v>
      </c>
      <c r="E57" s="231">
        <v>57251</v>
      </c>
    </row>
    <row r="58" spans="1:5" ht="12.75">
      <c r="A58" s="139" t="s">
        <v>152</v>
      </c>
      <c r="B58" s="246">
        <v>22964</v>
      </c>
      <c r="C58" s="246">
        <v>36890</v>
      </c>
      <c r="D58" s="246">
        <v>197456</v>
      </c>
      <c r="E58" s="246">
        <v>496868</v>
      </c>
    </row>
    <row r="59" spans="2:5" ht="12.75">
      <c r="B59" s="231"/>
      <c r="C59" s="231"/>
      <c r="D59" s="231"/>
      <c r="E59" s="231"/>
    </row>
    <row r="60" spans="1:5" ht="12.75">
      <c r="A60" s="55" t="s">
        <v>153</v>
      </c>
      <c r="B60" s="232">
        <v>55</v>
      </c>
      <c r="C60" s="232">
        <v>53</v>
      </c>
      <c r="D60" s="232">
        <v>2078</v>
      </c>
      <c r="E60" s="232">
        <v>4810</v>
      </c>
    </row>
    <row r="61" spans="1:5" ht="12.75">
      <c r="A61" s="55" t="s">
        <v>154</v>
      </c>
      <c r="B61" s="231" t="s">
        <v>24</v>
      </c>
      <c r="C61" s="231" t="s">
        <v>24</v>
      </c>
      <c r="D61" s="232">
        <v>641</v>
      </c>
      <c r="E61" s="232">
        <v>1996</v>
      </c>
    </row>
    <row r="62" spans="1:5" ht="12.75">
      <c r="A62" s="55" t="s">
        <v>155</v>
      </c>
      <c r="B62" s="232">
        <v>61</v>
      </c>
      <c r="C62" s="232">
        <v>71</v>
      </c>
      <c r="D62" s="232">
        <v>1016</v>
      </c>
      <c r="E62" s="232">
        <v>1435</v>
      </c>
    </row>
    <row r="63" spans="1:5" ht="12.75">
      <c r="A63" s="139" t="s">
        <v>156</v>
      </c>
      <c r="B63" s="246">
        <v>116</v>
      </c>
      <c r="C63" s="246">
        <v>124</v>
      </c>
      <c r="D63" s="246">
        <v>3735</v>
      </c>
      <c r="E63" s="246">
        <v>8241</v>
      </c>
    </row>
    <row r="64" spans="1:5" ht="12.75">
      <c r="A64" s="139"/>
      <c r="B64" s="246"/>
      <c r="C64" s="246"/>
      <c r="D64" s="246"/>
      <c r="E64" s="246"/>
    </row>
    <row r="65" spans="1:5" ht="12.75">
      <c r="A65" s="139" t="s">
        <v>157</v>
      </c>
      <c r="B65" s="246">
        <v>440</v>
      </c>
      <c r="C65" s="246">
        <v>662</v>
      </c>
      <c r="D65" s="246">
        <v>7371</v>
      </c>
      <c r="E65" s="246">
        <v>8801</v>
      </c>
    </row>
    <row r="66" spans="2:5" ht="12.75">
      <c r="B66" s="231"/>
      <c r="C66" s="231"/>
      <c r="D66" s="231"/>
      <c r="E66" s="231"/>
    </row>
    <row r="67" spans="1:5" ht="12.75">
      <c r="A67" s="55" t="s">
        <v>158</v>
      </c>
      <c r="B67" s="232">
        <v>40300</v>
      </c>
      <c r="C67" s="232">
        <v>97989</v>
      </c>
      <c r="D67" s="232">
        <v>62500</v>
      </c>
      <c r="E67" s="232">
        <v>178125</v>
      </c>
    </row>
    <row r="68" spans="1:5" ht="12.75">
      <c r="A68" s="55" t="s">
        <v>159</v>
      </c>
      <c r="B68" s="232">
        <v>100</v>
      </c>
      <c r="C68" s="232">
        <v>240</v>
      </c>
      <c r="D68" s="232">
        <v>7250</v>
      </c>
      <c r="E68" s="232">
        <v>21391</v>
      </c>
    </row>
    <row r="69" spans="1:5" ht="12.75">
      <c r="A69" s="139" t="s">
        <v>160</v>
      </c>
      <c r="B69" s="246">
        <v>40400</v>
      </c>
      <c r="C69" s="246">
        <v>98229</v>
      </c>
      <c r="D69" s="246">
        <v>69750</v>
      </c>
      <c r="E69" s="246">
        <v>199516</v>
      </c>
    </row>
    <row r="70" spans="2:5" ht="12.75">
      <c r="B70" s="231"/>
      <c r="C70" s="231"/>
      <c r="D70" s="231"/>
      <c r="E70" s="231"/>
    </row>
    <row r="71" spans="1:5" ht="12.75">
      <c r="A71" s="55" t="s">
        <v>161</v>
      </c>
      <c r="B71" s="231">
        <v>2271</v>
      </c>
      <c r="C71" s="231">
        <v>2524</v>
      </c>
      <c r="D71" s="231">
        <v>799</v>
      </c>
      <c r="E71" s="231">
        <v>1190</v>
      </c>
    </row>
    <row r="72" spans="1:5" ht="12.75">
      <c r="A72" s="55" t="s">
        <v>162</v>
      </c>
      <c r="B72" s="231">
        <v>59692</v>
      </c>
      <c r="C72" s="231">
        <v>182634</v>
      </c>
      <c r="D72" s="231">
        <v>18105</v>
      </c>
      <c r="E72" s="231">
        <v>60849</v>
      </c>
    </row>
    <row r="73" spans="1:5" ht="12.75">
      <c r="A73" s="55" t="s">
        <v>163</v>
      </c>
      <c r="B73" s="232">
        <v>95310</v>
      </c>
      <c r="C73" s="232">
        <v>326971</v>
      </c>
      <c r="D73" s="232">
        <v>24792</v>
      </c>
      <c r="E73" s="232">
        <v>85051</v>
      </c>
    </row>
    <row r="74" spans="1:5" ht="12.75">
      <c r="A74" s="55" t="s">
        <v>164</v>
      </c>
      <c r="B74" s="231">
        <v>11653</v>
      </c>
      <c r="C74" s="231">
        <v>37600</v>
      </c>
      <c r="D74" s="231">
        <v>5493</v>
      </c>
      <c r="E74" s="231">
        <v>7600</v>
      </c>
    </row>
    <row r="75" spans="1:5" ht="12.75">
      <c r="A75" s="55" t="s">
        <v>165</v>
      </c>
      <c r="B75" s="231">
        <v>13517</v>
      </c>
      <c r="C75" s="231">
        <v>40500</v>
      </c>
      <c r="D75" s="231">
        <v>4823</v>
      </c>
      <c r="E75" s="231">
        <v>19400</v>
      </c>
    </row>
    <row r="76" spans="1:5" ht="12.75">
      <c r="A76" s="55" t="s">
        <v>166</v>
      </c>
      <c r="B76" s="231">
        <v>14358</v>
      </c>
      <c r="C76" s="231">
        <v>43126</v>
      </c>
      <c r="D76" s="231">
        <v>2839</v>
      </c>
      <c r="E76" s="231">
        <v>8017</v>
      </c>
    </row>
    <row r="77" spans="1:5" ht="12.75">
      <c r="A77" s="55" t="s">
        <v>167</v>
      </c>
      <c r="B77" s="231">
        <v>29279</v>
      </c>
      <c r="C77" s="231">
        <v>93455</v>
      </c>
      <c r="D77" s="231">
        <v>1695</v>
      </c>
      <c r="E77" s="231">
        <v>7034</v>
      </c>
    </row>
    <row r="78" spans="1:5" ht="12.75">
      <c r="A78" s="55" t="s">
        <v>168</v>
      </c>
      <c r="B78" s="232">
        <v>128525</v>
      </c>
      <c r="C78" s="232">
        <v>455153</v>
      </c>
      <c r="D78" s="232">
        <v>86443</v>
      </c>
      <c r="E78" s="232">
        <v>378008</v>
      </c>
    </row>
    <row r="79" spans="1:5" ht="12.75">
      <c r="A79" s="139" t="s">
        <v>230</v>
      </c>
      <c r="B79" s="246">
        <v>354605</v>
      </c>
      <c r="C79" s="246">
        <v>1181963</v>
      </c>
      <c r="D79" s="246">
        <v>144989</v>
      </c>
      <c r="E79" s="246">
        <v>567149</v>
      </c>
    </row>
    <row r="80" spans="2:5" ht="12.75">
      <c r="B80" s="231"/>
      <c r="C80" s="231"/>
      <c r="D80" s="231"/>
      <c r="E80" s="231"/>
    </row>
    <row r="81" spans="1:5" ht="12.75">
      <c r="A81" s="55" t="s">
        <v>169</v>
      </c>
      <c r="B81" s="231" t="s">
        <v>24</v>
      </c>
      <c r="C81" s="231" t="s">
        <v>24</v>
      </c>
      <c r="D81" s="248">
        <v>3</v>
      </c>
      <c r="E81" s="248">
        <v>2</v>
      </c>
    </row>
    <row r="82" spans="1:5" ht="12.75">
      <c r="A82" s="55" t="s">
        <v>170</v>
      </c>
      <c r="B82" s="231" t="s">
        <v>24</v>
      </c>
      <c r="C82" s="231" t="s">
        <v>24</v>
      </c>
      <c r="D82" s="231">
        <v>122</v>
      </c>
      <c r="E82" s="231">
        <v>122</v>
      </c>
    </row>
    <row r="83" spans="1:5" ht="12.75">
      <c r="A83" s="139" t="s">
        <v>171</v>
      </c>
      <c r="B83" s="246" t="s">
        <v>24</v>
      </c>
      <c r="C83" s="246" t="s">
        <v>24</v>
      </c>
      <c r="D83" s="246">
        <v>125</v>
      </c>
      <c r="E83" s="246">
        <v>124</v>
      </c>
    </row>
    <row r="84" spans="2:5" ht="12.75">
      <c r="B84" s="231"/>
      <c r="C84" s="237"/>
      <c r="D84" s="237"/>
      <c r="E84" s="231"/>
    </row>
    <row r="85" spans="1:5" ht="13.5" thickBot="1">
      <c r="A85" s="140" t="s">
        <v>172</v>
      </c>
      <c r="B85" s="234">
        <v>614021</v>
      </c>
      <c r="C85" s="234">
        <v>1643214</v>
      </c>
      <c r="D85" s="234">
        <v>1306212</v>
      </c>
      <c r="E85" s="234">
        <v>3878368</v>
      </c>
    </row>
  </sheetData>
  <mergeCells count="2">
    <mergeCell ref="A1:E1"/>
    <mergeCell ref="A3:E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1:J98"/>
  <sheetViews>
    <sheetView showGridLines="0" showZeros="0" zoomScale="75" zoomScaleNormal="75" workbookViewId="0" topLeftCell="A1">
      <selection activeCell="B5" sqref="B5:E5"/>
    </sheetView>
  </sheetViews>
  <sheetFormatPr defaultColWidth="11.421875" defaultRowHeight="12.75"/>
  <cols>
    <col min="1" max="1" width="34.00390625" style="95" customWidth="1"/>
    <col min="2" max="2" width="14.7109375" style="95" bestFit="1" customWidth="1"/>
    <col min="3" max="3" width="14.421875" style="95" bestFit="1" customWidth="1"/>
    <col min="4" max="5" width="13.140625" style="95" bestFit="1" customWidth="1"/>
    <col min="6" max="6" width="11.421875" style="95" customWidth="1"/>
    <col min="7" max="7" width="11.421875" style="218" customWidth="1"/>
    <col min="8" max="9" width="11.421875" style="219" customWidth="1"/>
    <col min="10" max="16384" width="11.421875" style="95" customWidth="1"/>
  </cols>
  <sheetData>
    <row r="1" spans="1:9" s="92" customFormat="1" ht="18">
      <c r="A1" s="370" t="s">
        <v>0</v>
      </c>
      <c r="B1" s="370"/>
      <c r="C1" s="370"/>
      <c r="D1" s="370"/>
      <c r="E1" s="370"/>
      <c r="G1" s="214"/>
      <c r="H1" s="215"/>
      <c r="I1" s="215"/>
    </row>
    <row r="2" spans="1:9" s="94" customFormat="1" ht="14.25">
      <c r="A2" s="350" t="s">
        <v>338</v>
      </c>
      <c r="B2" s="93"/>
      <c r="C2" s="93"/>
      <c r="D2" s="93"/>
      <c r="E2" s="93"/>
      <c r="G2" s="216"/>
      <c r="H2" s="217"/>
      <c r="I2" s="217"/>
    </row>
    <row r="3" spans="1:9" s="94" customFormat="1" ht="15">
      <c r="A3" s="371" t="s">
        <v>247</v>
      </c>
      <c r="B3" s="371"/>
      <c r="C3" s="371"/>
      <c r="D3" s="371"/>
      <c r="E3" s="371"/>
      <c r="G3" s="216"/>
      <c r="H3" s="217"/>
      <c r="I3" s="217"/>
    </row>
    <row r="4" spans="7:9" s="94" customFormat="1" ht="15" thickBot="1">
      <c r="G4" s="216"/>
      <c r="H4" s="217"/>
      <c r="I4" s="217"/>
    </row>
    <row r="5" spans="1:5" ht="12.75">
      <c r="A5" s="368" t="s">
        <v>244</v>
      </c>
      <c r="B5" s="372" t="s">
        <v>15</v>
      </c>
      <c r="C5" s="372"/>
      <c r="D5" s="373" t="s">
        <v>16</v>
      </c>
      <c r="E5" s="373"/>
    </row>
    <row r="6" spans="1:5" ht="13.5" thickBot="1">
      <c r="A6" s="369"/>
      <c r="B6" s="220">
        <v>2005</v>
      </c>
      <c r="C6" s="220">
        <v>2006</v>
      </c>
      <c r="D6" s="202">
        <v>2005</v>
      </c>
      <c r="E6" s="202">
        <v>2006</v>
      </c>
    </row>
    <row r="7" spans="1:8" ht="12.75">
      <c r="A7" s="96"/>
      <c r="B7" s="113"/>
      <c r="C7" s="113"/>
      <c r="D7" s="221"/>
      <c r="E7" s="221"/>
      <c r="G7" s="222"/>
      <c r="H7" s="223"/>
    </row>
    <row r="8" spans="1:10" ht="12.75">
      <c r="A8" s="97" t="s">
        <v>28</v>
      </c>
      <c r="B8" s="246">
        <v>7692564</v>
      </c>
      <c r="C8" s="246">
        <v>5432135</v>
      </c>
      <c r="D8" s="246">
        <v>233249</v>
      </c>
      <c r="E8" s="246">
        <v>653350</v>
      </c>
      <c r="G8" s="222"/>
      <c r="H8" s="223"/>
      <c r="J8" s="219"/>
    </row>
    <row r="9" spans="1:10" ht="12.75">
      <c r="A9" s="99"/>
      <c r="B9" s="176"/>
      <c r="C9" s="176"/>
      <c r="D9" s="177"/>
      <c r="E9" s="177"/>
      <c r="G9" s="222"/>
      <c r="H9" s="223"/>
      <c r="J9" s="219"/>
    </row>
    <row r="10" spans="1:10" ht="12.75">
      <c r="A10" s="97" t="s">
        <v>215</v>
      </c>
      <c r="B10" s="176"/>
      <c r="C10" s="176"/>
      <c r="D10" s="177"/>
      <c r="E10" s="177"/>
      <c r="G10" s="222"/>
      <c r="H10" s="223"/>
      <c r="J10" s="219"/>
    </row>
    <row r="11" spans="1:10" ht="12.75">
      <c r="A11" s="205" t="s">
        <v>29</v>
      </c>
      <c r="B11" s="246">
        <v>5040234</v>
      </c>
      <c r="C11" s="246">
        <v>3725688</v>
      </c>
      <c r="D11" s="115">
        <v>136356</v>
      </c>
      <c r="E11" s="115">
        <v>480862</v>
      </c>
      <c r="G11" s="222"/>
      <c r="H11" s="223"/>
      <c r="J11" s="219"/>
    </row>
    <row r="12" spans="1:10" ht="12.75">
      <c r="A12" s="100" t="s">
        <v>263</v>
      </c>
      <c r="B12" s="231">
        <v>355616</v>
      </c>
      <c r="C12" s="231">
        <v>338949</v>
      </c>
      <c r="D12" s="323">
        <v>1262</v>
      </c>
      <c r="E12" s="322">
        <v>28</v>
      </c>
      <c r="G12" s="222"/>
      <c r="H12" s="223"/>
      <c r="J12" s="219"/>
    </row>
    <row r="13" spans="1:10" ht="12.75">
      <c r="A13" s="100" t="s">
        <v>264</v>
      </c>
      <c r="B13" s="231" t="s">
        <v>24</v>
      </c>
      <c r="C13" s="231" t="s">
        <v>300</v>
      </c>
      <c r="D13" s="101" t="s">
        <v>24</v>
      </c>
      <c r="E13" s="277" t="s">
        <v>300</v>
      </c>
      <c r="G13" s="222"/>
      <c r="H13" s="223"/>
      <c r="J13" s="219"/>
    </row>
    <row r="14" spans="1:10" ht="12.75">
      <c r="A14" s="100" t="s">
        <v>265</v>
      </c>
      <c r="B14" s="231">
        <v>25</v>
      </c>
      <c r="C14" s="231" t="s">
        <v>300</v>
      </c>
      <c r="D14" s="323">
        <v>184</v>
      </c>
      <c r="E14" s="322">
        <v>260</v>
      </c>
      <c r="G14" s="222"/>
      <c r="H14" s="223"/>
      <c r="J14" s="219"/>
    </row>
    <row r="15" spans="1:10" ht="12.75">
      <c r="A15" s="100" t="s">
        <v>266</v>
      </c>
      <c r="B15" s="231" t="s">
        <v>24</v>
      </c>
      <c r="C15" s="231" t="s">
        <v>300</v>
      </c>
      <c r="D15" s="101" t="s">
        <v>24</v>
      </c>
      <c r="E15" s="277" t="s">
        <v>300</v>
      </c>
      <c r="G15" s="222"/>
      <c r="H15" s="223"/>
      <c r="J15" s="219"/>
    </row>
    <row r="16" spans="1:10" ht="12.75">
      <c r="A16" s="100" t="s">
        <v>267</v>
      </c>
      <c r="B16" s="231">
        <v>193729</v>
      </c>
      <c r="C16" s="231">
        <v>190339</v>
      </c>
      <c r="D16" s="323">
        <v>64</v>
      </c>
      <c r="E16" s="322">
        <v>44</v>
      </c>
      <c r="G16" s="222"/>
      <c r="H16" s="223"/>
      <c r="J16" s="219"/>
    </row>
    <row r="17" spans="1:10" ht="12.75">
      <c r="A17" s="100" t="s">
        <v>268</v>
      </c>
      <c r="B17" s="231" t="s">
        <v>24</v>
      </c>
      <c r="C17" s="231" t="s">
        <v>300</v>
      </c>
      <c r="D17" s="101" t="s">
        <v>24</v>
      </c>
      <c r="E17" s="277" t="s">
        <v>300</v>
      </c>
      <c r="F17" s="103"/>
      <c r="G17" s="222"/>
      <c r="H17" s="223"/>
      <c r="J17" s="219"/>
    </row>
    <row r="18" spans="1:10" ht="12.75">
      <c r="A18" s="100" t="s">
        <v>269</v>
      </c>
      <c r="B18" s="231" t="s">
        <v>24</v>
      </c>
      <c r="C18" s="231" t="s">
        <v>300</v>
      </c>
      <c r="D18" s="101" t="s">
        <v>24</v>
      </c>
      <c r="E18" s="277" t="s">
        <v>300</v>
      </c>
      <c r="G18" s="222"/>
      <c r="H18" s="223"/>
      <c r="J18" s="219"/>
    </row>
    <row r="19" spans="1:10" ht="12.75">
      <c r="A19" s="100" t="s">
        <v>270</v>
      </c>
      <c r="B19" s="231">
        <v>26067</v>
      </c>
      <c r="C19" s="231">
        <v>22426</v>
      </c>
      <c r="D19" s="101" t="s">
        <v>24</v>
      </c>
      <c r="E19" s="277" t="s">
        <v>300</v>
      </c>
      <c r="G19" s="222"/>
      <c r="H19" s="223"/>
      <c r="J19" s="219"/>
    </row>
    <row r="20" spans="1:10" ht="12.75">
      <c r="A20" s="100" t="s">
        <v>271</v>
      </c>
      <c r="B20" s="231">
        <v>16306</v>
      </c>
      <c r="C20" s="231">
        <v>15782</v>
      </c>
      <c r="D20" s="323">
        <v>162</v>
      </c>
      <c r="E20" s="322">
        <v>135</v>
      </c>
      <c r="G20" s="222"/>
      <c r="H20" s="223"/>
      <c r="J20" s="219"/>
    </row>
    <row r="21" spans="1:10" ht="12.75">
      <c r="A21" s="100" t="s">
        <v>272</v>
      </c>
      <c r="B21" s="231">
        <v>2024056</v>
      </c>
      <c r="C21" s="231">
        <v>1491065</v>
      </c>
      <c r="D21" s="323">
        <v>23774</v>
      </c>
      <c r="E21" s="322">
        <v>96332</v>
      </c>
      <c r="G21" s="222"/>
      <c r="H21" s="223"/>
      <c r="J21" s="219"/>
    </row>
    <row r="22" spans="1:10" ht="12.75">
      <c r="A22" s="100" t="s">
        <v>273</v>
      </c>
      <c r="B22" s="231">
        <v>81060</v>
      </c>
      <c r="C22" s="231">
        <v>59111</v>
      </c>
      <c r="D22" s="323">
        <v>88</v>
      </c>
      <c r="E22" s="322">
        <v>20</v>
      </c>
      <c r="G22" s="222"/>
      <c r="H22" s="223"/>
      <c r="J22" s="219"/>
    </row>
    <row r="23" spans="1:10" ht="12.75">
      <c r="A23" s="100" t="s">
        <v>274</v>
      </c>
      <c r="B23" s="231">
        <v>106</v>
      </c>
      <c r="C23" s="231">
        <v>6</v>
      </c>
      <c r="D23" s="101" t="s">
        <v>24</v>
      </c>
      <c r="E23" s="277" t="s">
        <v>300</v>
      </c>
      <c r="G23" s="222"/>
      <c r="H23" s="223"/>
      <c r="J23" s="219"/>
    </row>
    <row r="24" spans="1:10" ht="12.75">
      <c r="A24" s="100" t="s">
        <v>275</v>
      </c>
      <c r="B24" s="231">
        <v>150801</v>
      </c>
      <c r="C24" s="231">
        <v>133613</v>
      </c>
      <c r="D24" s="101" t="s">
        <v>24</v>
      </c>
      <c r="E24" s="277" t="s">
        <v>300</v>
      </c>
      <c r="G24" s="222"/>
      <c r="H24" s="223"/>
      <c r="J24" s="219"/>
    </row>
    <row r="25" spans="1:10" ht="12.75">
      <c r="A25" s="100" t="s">
        <v>276</v>
      </c>
      <c r="B25" s="231" t="s">
        <v>24</v>
      </c>
      <c r="C25" s="231" t="s">
        <v>300</v>
      </c>
      <c r="D25" s="101" t="s">
        <v>24</v>
      </c>
      <c r="E25" s="277">
        <v>7416</v>
      </c>
      <c r="G25" s="222"/>
      <c r="H25" s="223"/>
      <c r="J25" s="219"/>
    </row>
    <row r="26" spans="1:10" ht="12.75">
      <c r="A26" s="100" t="s">
        <v>277</v>
      </c>
      <c r="B26" s="231">
        <v>13455</v>
      </c>
      <c r="C26" s="231">
        <v>68</v>
      </c>
      <c r="D26" s="323">
        <v>21982</v>
      </c>
      <c r="E26" s="322">
        <v>245385</v>
      </c>
      <c r="G26" s="222"/>
      <c r="H26" s="223"/>
      <c r="J26" s="219"/>
    </row>
    <row r="27" spans="1:10" ht="12.75">
      <c r="A27" s="100" t="s">
        <v>278</v>
      </c>
      <c r="B27" s="231">
        <v>85723</v>
      </c>
      <c r="C27" s="231">
        <v>58998</v>
      </c>
      <c r="D27" s="101" t="s">
        <v>24</v>
      </c>
      <c r="E27" s="277" t="s">
        <v>300</v>
      </c>
      <c r="G27" s="222"/>
      <c r="H27" s="223"/>
      <c r="J27" s="219"/>
    </row>
    <row r="28" spans="1:10" ht="12.75">
      <c r="A28" s="100" t="s">
        <v>279</v>
      </c>
      <c r="B28" s="231">
        <v>318114</v>
      </c>
      <c r="C28" s="231">
        <v>272146</v>
      </c>
      <c r="D28" s="101" t="s">
        <v>24</v>
      </c>
      <c r="E28" s="277" t="s">
        <v>300</v>
      </c>
      <c r="G28" s="222"/>
      <c r="H28" s="223"/>
      <c r="J28" s="219"/>
    </row>
    <row r="29" spans="1:10" ht="12.75">
      <c r="A29" s="100" t="s">
        <v>280</v>
      </c>
      <c r="B29" s="231" t="s">
        <v>24</v>
      </c>
      <c r="C29" s="231" t="s">
        <v>300</v>
      </c>
      <c r="D29" s="101" t="s">
        <v>24</v>
      </c>
      <c r="E29" s="277" t="s">
        <v>300</v>
      </c>
      <c r="G29" s="222"/>
      <c r="H29" s="223"/>
      <c r="J29" s="219"/>
    </row>
    <row r="30" spans="1:10" ht="12.75">
      <c r="A30" s="100" t="s">
        <v>281</v>
      </c>
      <c r="B30" s="231" t="s">
        <v>24</v>
      </c>
      <c r="C30" s="231" t="s">
        <v>300</v>
      </c>
      <c r="D30" s="101" t="s">
        <v>24</v>
      </c>
      <c r="E30" s="277" t="s">
        <v>300</v>
      </c>
      <c r="G30" s="222"/>
      <c r="H30" s="223"/>
      <c r="J30" s="219"/>
    </row>
    <row r="31" spans="1:10" ht="12.75">
      <c r="A31" s="100" t="s">
        <v>282</v>
      </c>
      <c r="B31" s="231">
        <v>29694</v>
      </c>
      <c r="C31" s="231">
        <v>40005</v>
      </c>
      <c r="D31" s="323">
        <v>528</v>
      </c>
      <c r="E31" s="322">
        <v>504</v>
      </c>
      <c r="G31" s="222"/>
      <c r="H31" s="223"/>
      <c r="J31" s="219"/>
    </row>
    <row r="32" spans="1:10" ht="12.75">
      <c r="A32" s="100" t="s">
        <v>283</v>
      </c>
      <c r="B32" s="231">
        <v>148128</v>
      </c>
      <c r="C32" s="231">
        <v>131990</v>
      </c>
      <c r="D32" s="323">
        <v>57533</v>
      </c>
      <c r="E32" s="322">
        <v>92235</v>
      </c>
      <c r="G32" s="222"/>
      <c r="H32" s="223"/>
      <c r="J32" s="219"/>
    </row>
    <row r="33" spans="1:10" ht="12.75">
      <c r="A33" s="100" t="s">
        <v>284</v>
      </c>
      <c r="B33" s="231">
        <v>1458410</v>
      </c>
      <c r="C33" s="231">
        <v>850822</v>
      </c>
      <c r="D33" s="323">
        <v>23400</v>
      </c>
      <c r="E33" s="322">
        <v>27126</v>
      </c>
      <c r="G33" s="222"/>
      <c r="H33" s="223"/>
      <c r="J33" s="219"/>
    </row>
    <row r="34" spans="1:10" ht="12.75">
      <c r="A34" s="100" t="s">
        <v>285</v>
      </c>
      <c r="B34" s="231" t="s">
        <v>24</v>
      </c>
      <c r="C34" s="231" t="s">
        <v>300</v>
      </c>
      <c r="D34" s="323">
        <v>0</v>
      </c>
      <c r="E34" s="322" t="s">
        <v>300</v>
      </c>
      <c r="G34" s="222"/>
      <c r="H34" s="223"/>
      <c r="J34" s="219"/>
    </row>
    <row r="35" spans="1:10" ht="12.75">
      <c r="A35" s="100" t="s">
        <v>286</v>
      </c>
      <c r="B35" s="231">
        <v>138944</v>
      </c>
      <c r="C35" s="231">
        <v>120368</v>
      </c>
      <c r="D35" s="323">
        <v>7379</v>
      </c>
      <c r="E35" s="322">
        <v>11377</v>
      </c>
      <c r="G35" s="222"/>
      <c r="H35" s="223"/>
      <c r="J35" s="219"/>
    </row>
    <row r="36" spans="1:10" ht="12.75">
      <c r="A36" s="321" t="s">
        <v>30</v>
      </c>
      <c r="B36" s="336"/>
      <c r="C36"/>
      <c r="D36" s="101"/>
      <c r="E36" s="277"/>
      <c r="G36" s="222"/>
      <c r="H36" s="223"/>
      <c r="J36" s="219"/>
    </row>
    <row r="37" spans="1:10" ht="12.75">
      <c r="A37" s="210" t="s">
        <v>31</v>
      </c>
      <c r="B37" s="336"/>
      <c r="C37"/>
      <c r="D37" s="101"/>
      <c r="E37" s="277"/>
      <c r="G37" s="222"/>
      <c r="H37" s="223"/>
      <c r="J37" s="219"/>
    </row>
    <row r="38" spans="1:10" ht="12.75">
      <c r="A38" s="100" t="s">
        <v>287</v>
      </c>
      <c r="B38" s="101" t="s">
        <v>24</v>
      </c>
      <c r="C38" s="101" t="s">
        <v>300</v>
      </c>
      <c r="D38" s="101" t="s">
        <v>24</v>
      </c>
      <c r="E38" s="277" t="s">
        <v>300</v>
      </c>
      <c r="G38" s="222"/>
      <c r="H38" s="223"/>
      <c r="J38" s="219"/>
    </row>
    <row r="39" spans="1:10" ht="12.75">
      <c r="A39" s="100" t="s">
        <v>288</v>
      </c>
      <c r="B39" s="231">
        <v>257759</v>
      </c>
      <c r="C39" s="231">
        <v>609507</v>
      </c>
      <c r="D39" s="101" t="s">
        <v>24</v>
      </c>
      <c r="E39" s="277">
        <v>22</v>
      </c>
      <c r="G39" s="222"/>
      <c r="H39" s="223"/>
      <c r="J39" s="219"/>
    </row>
    <row r="40" spans="1:10" ht="12.75">
      <c r="A40" s="104" t="s">
        <v>289</v>
      </c>
      <c r="B40" s="231" t="s">
        <v>24</v>
      </c>
      <c r="C40" s="231" t="s">
        <v>300</v>
      </c>
      <c r="D40" s="101" t="s">
        <v>24</v>
      </c>
      <c r="E40" s="277" t="s">
        <v>300</v>
      </c>
      <c r="G40" s="222"/>
      <c r="H40" s="223"/>
      <c r="J40" s="219"/>
    </row>
    <row r="41" spans="1:10" ht="12.75">
      <c r="A41" s="100" t="s">
        <v>290</v>
      </c>
      <c r="B41" s="231">
        <v>181346</v>
      </c>
      <c r="C41" s="231">
        <v>255520</v>
      </c>
      <c r="D41" s="101" t="s">
        <v>24</v>
      </c>
      <c r="E41" s="277" t="s">
        <v>300</v>
      </c>
      <c r="G41" s="222"/>
      <c r="H41" s="223"/>
      <c r="J41" s="219"/>
    </row>
    <row r="42" spans="1:10" ht="12.75">
      <c r="A42" s="104" t="s">
        <v>291</v>
      </c>
      <c r="B42" s="237">
        <v>10009</v>
      </c>
      <c r="C42" s="237" t="s">
        <v>300</v>
      </c>
      <c r="D42" s="101" t="s">
        <v>24</v>
      </c>
      <c r="E42" s="277">
        <v>96</v>
      </c>
      <c r="G42" s="222"/>
      <c r="H42" s="223"/>
      <c r="J42" s="219"/>
    </row>
    <row r="43" spans="1:10" ht="12.75">
      <c r="A43" s="104"/>
      <c r="B43" s="231"/>
      <c r="C43" s="231"/>
      <c r="D43" s="101"/>
      <c r="E43" s="277"/>
      <c r="G43" s="222"/>
      <c r="H43" s="223"/>
      <c r="J43" s="219"/>
    </row>
    <row r="44" spans="1:10" ht="12.75">
      <c r="A44" s="97" t="s">
        <v>216</v>
      </c>
      <c r="B44" s="231"/>
      <c r="C44" s="231"/>
      <c r="D44" s="102"/>
      <c r="E44" s="102"/>
      <c r="G44" s="222"/>
      <c r="H44" s="223"/>
      <c r="J44" s="219"/>
    </row>
    <row r="45" spans="1:10" ht="12.75">
      <c r="A45" s="104" t="s">
        <v>32</v>
      </c>
      <c r="B45" s="231">
        <v>85399</v>
      </c>
      <c r="C45" s="231" t="s">
        <v>300</v>
      </c>
      <c r="D45" s="102">
        <v>66</v>
      </c>
      <c r="E45" s="102">
        <v>15</v>
      </c>
      <c r="G45" s="222"/>
      <c r="H45" s="223"/>
      <c r="J45" s="219"/>
    </row>
    <row r="46" spans="1:10" ht="12.75">
      <c r="A46" s="104" t="s">
        <v>33</v>
      </c>
      <c r="B46" s="231">
        <v>47109</v>
      </c>
      <c r="C46" s="231" t="s">
        <v>300</v>
      </c>
      <c r="D46" s="102" t="s">
        <v>24</v>
      </c>
      <c r="E46" s="102" t="s">
        <v>300</v>
      </c>
      <c r="G46" s="222"/>
      <c r="H46" s="223"/>
      <c r="J46" s="219"/>
    </row>
    <row r="47" spans="1:10" ht="12.75">
      <c r="A47" s="104" t="s">
        <v>34</v>
      </c>
      <c r="B47" s="231">
        <v>69488</v>
      </c>
      <c r="C47" s="231">
        <v>90820</v>
      </c>
      <c r="D47" s="102" t="s">
        <v>24</v>
      </c>
      <c r="E47" s="102" t="s">
        <v>300</v>
      </c>
      <c r="G47" s="222"/>
      <c r="H47" s="223"/>
      <c r="J47" s="219"/>
    </row>
    <row r="48" spans="1:10" ht="12.75">
      <c r="A48" s="104" t="s">
        <v>35</v>
      </c>
      <c r="B48" s="231">
        <v>503887</v>
      </c>
      <c r="C48" s="231">
        <v>120904</v>
      </c>
      <c r="D48" s="102" t="s">
        <v>24</v>
      </c>
      <c r="E48" s="102" t="s">
        <v>300</v>
      </c>
      <c r="G48" s="222"/>
      <c r="H48" s="223"/>
      <c r="J48" s="219"/>
    </row>
    <row r="49" spans="1:10" ht="12.75">
      <c r="A49" s="104" t="s">
        <v>38</v>
      </c>
      <c r="B49" s="231" t="s">
        <v>24</v>
      </c>
      <c r="C49" s="231" t="s">
        <v>300</v>
      </c>
      <c r="D49" s="102">
        <v>5110</v>
      </c>
      <c r="E49" s="102" t="s">
        <v>300</v>
      </c>
      <c r="G49" s="222"/>
      <c r="H49" s="223"/>
      <c r="J49" s="219"/>
    </row>
    <row r="50" spans="1:10" ht="13.5" thickBot="1">
      <c r="A50" s="252" t="s">
        <v>37</v>
      </c>
      <c r="B50" s="105" t="s">
        <v>24</v>
      </c>
      <c r="C50" s="105" t="s">
        <v>300</v>
      </c>
      <c r="D50" s="200">
        <v>950</v>
      </c>
      <c r="E50" s="200">
        <v>599</v>
      </c>
      <c r="G50" s="222"/>
      <c r="H50" s="223"/>
      <c r="J50" s="219"/>
    </row>
    <row r="51" spans="1:10" ht="12.75">
      <c r="A51" s="106" t="s">
        <v>260</v>
      </c>
      <c r="B51" s="103"/>
      <c r="C51" s="103"/>
      <c r="D51" s="103"/>
      <c r="E51" s="103"/>
      <c r="G51" s="222"/>
      <c r="H51" s="223"/>
      <c r="J51" s="219"/>
    </row>
    <row r="52" spans="1:10" ht="12.75">
      <c r="A52" s="106" t="s">
        <v>30</v>
      </c>
      <c r="B52" s="103"/>
      <c r="C52" s="103"/>
      <c r="D52" s="103"/>
      <c r="E52" s="103"/>
      <c r="G52" s="222"/>
      <c r="H52" s="223"/>
      <c r="J52" s="219"/>
    </row>
    <row r="53" spans="1:10" ht="12.75">
      <c r="A53" s="106" t="s">
        <v>30</v>
      </c>
      <c r="B53" s="103"/>
      <c r="C53" s="103"/>
      <c r="D53" s="103"/>
      <c r="E53" s="103"/>
      <c r="G53" s="222"/>
      <c r="H53" s="223"/>
      <c r="J53" s="219"/>
    </row>
    <row r="54" spans="1:10" ht="12.75">
      <c r="A54" s="106" t="s">
        <v>30</v>
      </c>
      <c r="B54" s="103"/>
      <c r="C54" s="103"/>
      <c r="D54" s="103"/>
      <c r="E54" s="103"/>
      <c r="G54" s="222"/>
      <c r="H54" s="223"/>
      <c r="J54" s="219"/>
    </row>
    <row r="55" spans="1:10" ht="12.75">
      <c r="A55" s="106" t="s">
        <v>30</v>
      </c>
      <c r="B55" s="103"/>
      <c r="C55" s="103"/>
      <c r="D55" s="103"/>
      <c r="E55" s="103"/>
      <c r="G55" s="222"/>
      <c r="H55" s="223"/>
      <c r="J55" s="219"/>
    </row>
    <row r="56" spans="1:5" ht="12.75">
      <c r="A56" s="106" t="s">
        <v>30</v>
      </c>
      <c r="B56" s="103"/>
      <c r="C56" s="103"/>
      <c r="D56" s="103"/>
      <c r="E56" s="103"/>
    </row>
    <row r="57" spans="1:8" ht="12.75">
      <c r="A57" s="106" t="s">
        <v>30</v>
      </c>
      <c r="B57" s="103"/>
      <c r="C57" s="103"/>
      <c r="D57" s="103"/>
      <c r="E57" s="103"/>
      <c r="G57" s="222"/>
      <c r="H57" s="223"/>
    </row>
    <row r="58" spans="1:8" ht="12.75">
      <c r="A58" s="95" t="s">
        <v>30</v>
      </c>
      <c r="B58" s="103"/>
      <c r="C58" s="103"/>
      <c r="D58" s="103"/>
      <c r="E58" s="103"/>
      <c r="G58" s="222"/>
      <c r="H58" s="223"/>
    </row>
    <row r="59" spans="1:5" ht="12.75">
      <c r="A59" s="106" t="s">
        <v>30</v>
      </c>
      <c r="B59" s="103"/>
      <c r="C59" s="103"/>
      <c r="D59" s="103"/>
      <c r="E59" s="103"/>
    </row>
    <row r="60" spans="1:5" ht="12.75">
      <c r="A60" s="106" t="s">
        <v>30</v>
      </c>
      <c r="B60" s="103"/>
      <c r="C60" s="103"/>
      <c r="D60" s="103"/>
      <c r="E60" s="103"/>
    </row>
    <row r="61" spans="1:5" ht="12.75">
      <c r="A61" s="106" t="s">
        <v>30</v>
      </c>
      <c r="B61" s="103"/>
      <c r="C61" s="103"/>
      <c r="D61" s="103"/>
      <c r="E61" s="103"/>
    </row>
    <row r="62" spans="1:5" ht="12.75">
      <c r="A62" s="106" t="s">
        <v>30</v>
      </c>
      <c r="B62" s="103"/>
      <c r="C62" s="103"/>
      <c r="D62" s="103"/>
      <c r="E62" s="103"/>
    </row>
    <row r="63" spans="1:5" ht="12.75">
      <c r="A63" s="106" t="s">
        <v>30</v>
      </c>
      <c r="B63" s="103"/>
      <c r="C63" s="103"/>
      <c r="D63" s="103"/>
      <c r="E63" s="103"/>
    </row>
    <row r="64" spans="1:5" ht="12.75">
      <c r="A64" s="95" t="s">
        <v>30</v>
      </c>
      <c r="B64" s="103"/>
      <c r="C64" s="103"/>
      <c r="D64" s="103"/>
      <c r="E64" s="103"/>
    </row>
    <row r="65" spans="1:5" ht="12.75">
      <c r="A65" s="95" t="s">
        <v>30</v>
      </c>
      <c r="B65" s="103"/>
      <c r="C65" s="103"/>
      <c r="D65" s="103"/>
      <c r="E65" s="103"/>
    </row>
    <row r="66" spans="1:5" ht="12.75">
      <c r="A66" s="95" t="s">
        <v>30</v>
      </c>
      <c r="B66" s="103"/>
      <c r="C66" s="103"/>
      <c r="D66" s="103"/>
      <c r="E66" s="103"/>
    </row>
    <row r="67" spans="1:5" ht="12.75">
      <c r="A67" s="95" t="s">
        <v>30</v>
      </c>
      <c r="B67" s="103"/>
      <c r="C67" s="103"/>
      <c r="D67" s="103"/>
      <c r="E67" s="103"/>
    </row>
    <row r="68" spans="1:5" ht="12.75">
      <c r="A68" s="95" t="s">
        <v>30</v>
      </c>
      <c r="B68" s="103"/>
      <c r="C68" s="103"/>
      <c r="D68" s="103"/>
      <c r="E68" s="103"/>
    </row>
    <row r="69" spans="1:5" ht="12.75">
      <c r="A69" s="95" t="s">
        <v>30</v>
      </c>
      <c r="B69" s="103"/>
      <c r="C69" s="103"/>
      <c r="D69" s="103"/>
      <c r="E69" s="103"/>
    </row>
    <row r="70" ht="12.75">
      <c r="A70" s="95" t="s">
        <v>30</v>
      </c>
    </row>
    <row r="71" ht="12.75">
      <c r="A71" s="95" t="s">
        <v>30</v>
      </c>
    </row>
    <row r="72" ht="12.75">
      <c r="A72" s="95" t="s">
        <v>30</v>
      </c>
    </row>
    <row r="73" ht="12.75">
      <c r="A73" s="95" t="s">
        <v>30</v>
      </c>
    </row>
    <row r="74" ht="12.75">
      <c r="A74" s="95" t="s">
        <v>30</v>
      </c>
    </row>
    <row r="75" ht="12.75">
      <c r="A75" s="95" t="s">
        <v>30</v>
      </c>
    </row>
    <row r="76" ht="12.75">
      <c r="A76" s="95" t="s">
        <v>30</v>
      </c>
    </row>
    <row r="77" ht="12.75">
      <c r="A77" s="95" t="s">
        <v>30</v>
      </c>
    </row>
    <row r="78" ht="12.75">
      <c r="A78" s="95" t="s">
        <v>30</v>
      </c>
    </row>
    <row r="79" ht="12.75">
      <c r="A79" s="95" t="s">
        <v>30</v>
      </c>
    </row>
    <row r="80" ht="12.75">
      <c r="A80" s="95" t="s">
        <v>30</v>
      </c>
    </row>
    <row r="81" ht="12.75">
      <c r="A81" s="95" t="s">
        <v>30</v>
      </c>
    </row>
    <row r="82" ht="12.75">
      <c r="A82" s="95" t="s">
        <v>30</v>
      </c>
    </row>
    <row r="83" ht="12.75">
      <c r="A83" s="95" t="s">
        <v>30</v>
      </c>
    </row>
    <row r="84" ht="12.75">
      <c r="A84" s="95" t="s">
        <v>30</v>
      </c>
    </row>
    <row r="85" ht="12.75">
      <c r="A85" s="95" t="s">
        <v>30</v>
      </c>
    </row>
    <row r="86" ht="12.75">
      <c r="A86" s="95" t="s">
        <v>30</v>
      </c>
    </row>
    <row r="87" ht="12.75">
      <c r="A87" s="95" t="s">
        <v>30</v>
      </c>
    </row>
    <row r="88" ht="12.75">
      <c r="A88" s="95" t="s">
        <v>30</v>
      </c>
    </row>
    <row r="89" ht="12.75">
      <c r="A89" s="95" t="s">
        <v>30</v>
      </c>
    </row>
    <row r="90" ht="12.75">
      <c r="A90" s="95" t="s">
        <v>30</v>
      </c>
    </row>
    <row r="91" ht="12.75">
      <c r="A91" s="95" t="s">
        <v>30</v>
      </c>
    </row>
    <row r="92" ht="12.75">
      <c r="A92" s="95" t="s">
        <v>30</v>
      </c>
    </row>
    <row r="93" ht="12.75">
      <c r="A93" s="95" t="s">
        <v>30</v>
      </c>
    </row>
    <row r="94" ht="12.75">
      <c r="A94" s="95" t="s">
        <v>30</v>
      </c>
    </row>
    <row r="95" ht="12.75">
      <c r="A95" s="95" t="s">
        <v>30</v>
      </c>
    </row>
    <row r="96" ht="12.75">
      <c r="A96" s="95" t="s">
        <v>30</v>
      </c>
    </row>
    <row r="97" ht="12.75">
      <c r="A97" s="95" t="s">
        <v>30</v>
      </c>
    </row>
    <row r="98" ht="12.75">
      <c r="A98" s="95" t="s">
        <v>30</v>
      </c>
    </row>
  </sheetData>
  <mergeCells count="5">
    <mergeCell ref="A5:A6"/>
    <mergeCell ref="A1:E1"/>
    <mergeCell ref="A3:E3"/>
    <mergeCell ref="B5:C5"/>
    <mergeCell ref="D5:E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1"/>
  <dimension ref="A1:J105"/>
  <sheetViews>
    <sheetView showGridLines="0" showZeros="0" zoomScale="75" zoomScaleNormal="75" workbookViewId="0" topLeftCell="A1">
      <selection activeCell="I13" sqref="I13"/>
    </sheetView>
  </sheetViews>
  <sheetFormatPr defaultColWidth="11.421875" defaultRowHeight="12.75"/>
  <cols>
    <col min="1" max="1" width="33.8515625" style="95" customWidth="1"/>
    <col min="2" max="3" width="11.57421875" style="108" bestFit="1" customWidth="1"/>
    <col min="4" max="5" width="11.8515625" style="108" bestFit="1" customWidth="1"/>
    <col min="6" max="6" width="11.421875" style="95" customWidth="1"/>
    <col min="7" max="8" width="11.421875" style="219" customWidth="1"/>
    <col min="9" max="16384" width="11.421875" style="95" customWidth="1"/>
  </cols>
  <sheetData>
    <row r="1" spans="1:8" s="92" customFormat="1" ht="18">
      <c r="A1" s="370" t="s">
        <v>0</v>
      </c>
      <c r="B1" s="370"/>
      <c r="C1" s="370"/>
      <c r="D1" s="370"/>
      <c r="E1" s="370"/>
      <c r="G1" s="215"/>
      <c r="H1" s="215"/>
    </row>
    <row r="2" spans="1:8" s="94" customFormat="1" ht="14.25">
      <c r="A2" s="350" t="s">
        <v>338</v>
      </c>
      <c r="B2" s="110"/>
      <c r="C2" s="110"/>
      <c r="D2" s="110"/>
      <c r="E2" s="110"/>
      <c r="G2" s="217"/>
      <c r="H2" s="217"/>
    </row>
    <row r="3" spans="1:8" s="94" customFormat="1" ht="15">
      <c r="A3" s="371" t="s">
        <v>248</v>
      </c>
      <c r="B3" s="371"/>
      <c r="C3" s="371"/>
      <c r="D3" s="371"/>
      <c r="E3" s="371"/>
      <c r="G3" s="217"/>
      <c r="H3" s="217"/>
    </row>
    <row r="4" spans="2:8" s="94" customFormat="1" ht="15" thickBot="1">
      <c r="B4" s="107"/>
      <c r="C4" s="107"/>
      <c r="D4" s="107"/>
      <c r="E4" s="107"/>
      <c r="G4" s="217"/>
      <c r="H4" s="217"/>
    </row>
    <row r="5" spans="1:5" ht="12.75">
      <c r="A5" s="368" t="s">
        <v>244</v>
      </c>
      <c r="B5" s="372" t="s">
        <v>15</v>
      </c>
      <c r="C5" s="372"/>
      <c r="D5" s="373" t="s">
        <v>16</v>
      </c>
      <c r="E5" s="373"/>
    </row>
    <row r="6" spans="1:5" ht="13.5" thickBot="1">
      <c r="A6" s="369"/>
      <c r="B6" s="314">
        <v>2005</v>
      </c>
      <c r="C6" s="314">
        <v>2006</v>
      </c>
      <c r="D6" s="203">
        <v>2005</v>
      </c>
      <c r="E6" s="203">
        <v>2006</v>
      </c>
    </row>
    <row r="7" spans="1:5" ht="12.75">
      <c r="A7" s="96"/>
      <c r="B7" s="114"/>
      <c r="C7" s="114"/>
      <c r="D7" s="221"/>
      <c r="E7" s="221"/>
    </row>
    <row r="8" spans="1:6" ht="12.75">
      <c r="A8" s="97" t="s">
        <v>28</v>
      </c>
      <c r="B8" s="246">
        <v>35338</v>
      </c>
      <c r="C8" s="246">
        <v>272975</v>
      </c>
      <c r="D8" s="246">
        <v>181336</v>
      </c>
      <c r="E8" s="246">
        <v>163644</v>
      </c>
      <c r="F8"/>
    </row>
    <row r="9" spans="1:6" ht="12.75">
      <c r="A9" s="99"/>
      <c r="B9" s="102"/>
      <c r="C9" s="102"/>
      <c r="D9" s="177"/>
      <c r="E9" s="177"/>
      <c r="F9"/>
    </row>
    <row r="10" spans="1:10" ht="12.75">
      <c r="A10" s="97" t="s">
        <v>215</v>
      </c>
      <c r="B10" s="176"/>
      <c r="C10" s="176"/>
      <c r="D10" s="177"/>
      <c r="E10" s="177"/>
      <c r="G10" s="222"/>
      <c r="H10" s="223"/>
      <c r="I10" s="219"/>
      <c r="J10" s="219"/>
    </row>
    <row r="11" spans="1:10" ht="12.75">
      <c r="A11" s="205" t="s">
        <v>29</v>
      </c>
      <c r="B11" s="246">
        <v>35181</v>
      </c>
      <c r="C11" s="246">
        <v>272800</v>
      </c>
      <c r="D11" s="246">
        <v>59612</v>
      </c>
      <c r="E11" s="246">
        <v>82473</v>
      </c>
      <c r="G11" s="222"/>
      <c r="H11" s="223"/>
      <c r="I11" s="219"/>
      <c r="J11" s="219"/>
    </row>
    <row r="12" spans="1:10" ht="12.75">
      <c r="A12" s="100" t="s">
        <v>263</v>
      </c>
      <c r="B12" s="231">
        <v>152</v>
      </c>
      <c r="C12" s="231">
        <v>75527</v>
      </c>
      <c r="D12" s="231">
        <v>1</v>
      </c>
      <c r="E12" s="231">
        <v>216</v>
      </c>
      <c r="G12" s="222"/>
      <c r="H12" s="223"/>
      <c r="I12" s="219"/>
      <c r="J12" s="219"/>
    </row>
    <row r="13" spans="1:10" ht="12.75">
      <c r="A13" s="100" t="s">
        <v>264</v>
      </c>
      <c r="B13" s="231">
        <v>17</v>
      </c>
      <c r="C13" s="231">
        <v>4</v>
      </c>
      <c r="D13" s="231" t="s">
        <v>24</v>
      </c>
      <c r="E13" s="231" t="s">
        <v>300</v>
      </c>
      <c r="G13" s="222"/>
      <c r="H13" s="223"/>
      <c r="I13" s="219"/>
      <c r="J13" s="219"/>
    </row>
    <row r="14" spans="1:10" ht="12.75">
      <c r="A14" s="100" t="s">
        <v>265</v>
      </c>
      <c r="B14" s="231">
        <v>61</v>
      </c>
      <c r="C14" s="231">
        <v>78</v>
      </c>
      <c r="D14" s="231">
        <v>42</v>
      </c>
      <c r="E14" s="231">
        <v>52</v>
      </c>
      <c r="G14" s="222"/>
      <c r="H14" s="223"/>
      <c r="I14" s="219"/>
      <c r="J14" s="219"/>
    </row>
    <row r="15" spans="1:10" ht="12.75">
      <c r="A15" s="100" t="s">
        <v>266</v>
      </c>
      <c r="B15" s="231">
        <v>0</v>
      </c>
      <c r="C15" s="231" t="s">
        <v>300</v>
      </c>
      <c r="D15" s="231" t="s">
        <v>24</v>
      </c>
      <c r="E15" s="231" t="s">
        <v>300</v>
      </c>
      <c r="G15" s="222"/>
      <c r="H15" s="223"/>
      <c r="I15" s="219"/>
      <c r="J15" s="219"/>
    </row>
    <row r="16" spans="1:10" ht="12.75">
      <c r="A16" s="100" t="s">
        <v>267</v>
      </c>
      <c r="B16" s="231">
        <v>1</v>
      </c>
      <c r="C16" s="231" t="s">
        <v>300</v>
      </c>
      <c r="D16" s="231">
        <v>8</v>
      </c>
      <c r="E16" s="231">
        <v>6</v>
      </c>
      <c r="G16" s="222"/>
      <c r="H16" s="223"/>
      <c r="I16" s="219"/>
      <c r="J16" s="219"/>
    </row>
    <row r="17" spans="1:10" ht="12.75">
      <c r="A17" s="100" t="s">
        <v>268</v>
      </c>
      <c r="B17" s="231" t="s">
        <v>24</v>
      </c>
      <c r="C17" s="231" t="s">
        <v>300</v>
      </c>
      <c r="D17" s="231" t="s">
        <v>24</v>
      </c>
      <c r="E17" s="231" t="s">
        <v>300</v>
      </c>
      <c r="F17" s="103"/>
      <c r="G17" s="222"/>
      <c r="H17" s="223"/>
      <c r="I17" s="219"/>
      <c r="J17" s="219"/>
    </row>
    <row r="18" spans="1:10" ht="12.75">
      <c r="A18" s="100" t="s">
        <v>269</v>
      </c>
      <c r="B18" s="231" t="s">
        <v>24</v>
      </c>
      <c r="C18" s="231" t="s">
        <v>300</v>
      </c>
      <c r="D18" s="231" t="s">
        <v>24</v>
      </c>
      <c r="E18" s="231" t="s">
        <v>300</v>
      </c>
      <c r="G18" s="222"/>
      <c r="H18" s="223"/>
      <c r="I18" s="219"/>
      <c r="J18" s="219"/>
    </row>
    <row r="19" spans="1:10" ht="12.75">
      <c r="A19" s="100" t="s">
        <v>270</v>
      </c>
      <c r="B19" s="231" t="s">
        <v>24</v>
      </c>
      <c r="C19" s="231" t="s">
        <v>300</v>
      </c>
      <c r="D19" s="231" t="s">
        <v>24</v>
      </c>
      <c r="E19" s="231" t="s">
        <v>300</v>
      </c>
      <c r="G19" s="222"/>
      <c r="H19" s="223"/>
      <c r="I19" s="219"/>
      <c r="J19" s="219"/>
    </row>
    <row r="20" spans="1:10" ht="12.75">
      <c r="A20" s="100" t="s">
        <v>271</v>
      </c>
      <c r="B20" s="231" t="s">
        <v>24</v>
      </c>
      <c r="C20" s="231" t="s">
        <v>300</v>
      </c>
      <c r="D20" s="231">
        <v>0</v>
      </c>
      <c r="E20" s="231" t="s">
        <v>300</v>
      </c>
      <c r="G20" s="222"/>
      <c r="H20" s="223"/>
      <c r="I20" s="219"/>
      <c r="J20" s="219"/>
    </row>
    <row r="21" spans="1:10" ht="12.75">
      <c r="A21" s="100" t="s">
        <v>272</v>
      </c>
      <c r="B21" s="231">
        <v>14075</v>
      </c>
      <c r="C21" s="231">
        <v>43817</v>
      </c>
      <c r="D21" s="231">
        <v>21309</v>
      </c>
      <c r="E21" s="231">
        <v>22044</v>
      </c>
      <c r="G21" s="222"/>
      <c r="H21" s="223"/>
      <c r="I21" s="219"/>
      <c r="J21" s="219"/>
    </row>
    <row r="22" spans="1:10" ht="12.75">
      <c r="A22" s="100" t="s">
        <v>273</v>
      </c>
      <c r="B22" s="231" t="s">
        <v>24</v>
      </c>
      <c r="C22" s="231" t="s">
        <v>300</v>
      </c>
      <c r="D22" s="231" t="s">
        <v>24</v>
      </c>
      <c r="E22" s="231" t="s">
        <v>300</v>
      </c>
      <c r="G22" s="222"/>
      <c r="H22" s="223"/>
      <c r="I22" s="219"/>
      <c r="J22" s="219"/>
    </row>
    <row r="23" spans="1:10" ht="12.75">
      <c r="A23" s="100" t="s">
        <v>274</v>
      </c>
      <c r="B23" s="231">
        <v>61</v>
      </c>
      <c r="C23" s="231">
        <v>86</v>
      </c>
      <c r="D23" s="231">
        <v>1</v>
      </c>
      <c r="E23" s="231" t="s">
        <v>300</v>
      </c>
      <c r="G23" s="222"/>
      <c r="H23" s="223"/>
      <c r="I23" s="219"/>
      <c r="J23" s="219"/>
    </row>
    <row r="24" spans="1:10" ht="12.75">
      <c r="A24" s="100" t="s">
        <v>275</v>
      </c>
      <c r="B24" s="231" t="s">
        <v>24</v>
      </c>
      <c r="C24" s="231" t="s">
        <v>300</v>
      </c>
      <c r="D24" s="231" t="s">
        <v>24</v>
      </c>
      <c r="E24" s="231" t="s">
        <v>300</v>
      </c>
      <c r="G24" s="222"/>
      <c r="H24" s="223"/>
      <c r="I24" s="219"/>
      <c r="J24" s="219"/>
    </row>
    <row r="25" spans="1:10" ht="12.75">
      <c r="A25" s="100" t="s">
        <v>276</v>
      </c>
      <c r="B25" s="231">
        <v>9</v>
      </c>
      <c r="C25" s="231">
        <v>9</v>
      </c>
      <c r="D25" s="231" t="s">
        <v>24</v>
      </c>
      <c r="E25" s="231" t="s">
        <v>300</v>
      </c>
      <c r="G25" s="222"/>
      <c r="H25" s="223"/>
      <c r="I25" s="219"/>
      <c r="J25" s="219"/>
    </row>
    <row r="26" spans="1:10" ht="12.75">
      <c r="A26" s="100" t="s">
        <v>277</v>
      </c>
      <c r="B26" s="231">
        <v>2497</v>
      </c>
      <c r="C26" s="231">
        <v>2675</v>
      </c>
      <c r="D26" s="231">
        <v>104</v>
      </c>
      <c r="E26" s="231">
        <v>10851</v>
      </c>
      <c r="G26" s="222"/>
      <c r="H26" s="223"/>
      <c r="I26" s="219"/>
      <c r="J26" s="219"/>
    </row>
    <row r="27" spans="1:10" ht="12.75">
      <c r="A27" s="100" t="s">
        <v>278</v>
      </c>
      <c r="B27" s="231" t="s">
        <v>24</v>
      </c>
      <c r="C27" s="231" t="s">
        <v>300</v>
      </c>
      <c r="D27" s="231" t="s">
        <v>24</v>
      </c>
      <c r="E27" s="231" t="s">
        <v>300</v>
      </c>
      <c r="G27" s="222"/>
      <c r="H27" s="223"/>
      <c r="I27" s="219"/>
      <c r="J27" s="219"/>
    </row>
    <row r="28" spans="1:10" ht="12.75">
      <c r="A28" s="100" t="s">
        <v>279</v>
      </c>
      <c r="B28" s="231" t="s">
        <v>24</v>
      </c>
      <c r="C28" s="231" t="s">
        <v>300</v>
      </c>
      <c r="D28" s="231" t="s">
        <v>24</v>
      </c>
      <c r="E28" s="231" t="s">
        <v>300</v>
      </c>
      <c r="G28" s="222"/>
      <c r="H28" s="223"/>
      <c r="I28" s="219"/>
      <c r="J28" s="219"/>
    </row>
    <row r="29" spans="1:10" ht="12.75">
      <c r="A29" s="100" t="s">
        <v>280</v>
      </c>
      <c r="B29" s="231" t="s">
        <v>24</v>
      </c>
      <c r="C29" s="231" t="s">
        <v>300</v>
      </c>
      <c r="D29" s="231" t="s">
        <v>24</v>
      </c>
      <c r="E29" s="231" t="s">
        <v>300</v>
      </c>
      <c r="G29" s="222"/>
      <c r="H29" s="223"/>
      <c r="I29" s="219"/>
      <c r="J29" s="219"/>
    </row>
    <row r="30" spans="1:10" ht="12.75">
      <c r="A30" s="100" t="s">
        <v>281</v>
      </c>
      <c r="B30" s="231" t="s">
        <v>24</v>
      </c>
      <c r="C30" s="231" t="s">
        <v>300</v>
      </c>
      <c r="D30" s="231" t="s">
        <v>24</v>
      </c>
      <c r="E30" s="231" t="s">
        <v>300</v>
      </c>
      <c r="G30" s="222"/>
      <c r="H30" s="223"/>
      <c r="I30" s="219"/>
      <c r="J30" s="219"/>
    </row>
    <row r="31" spans="1:10" ht="12.75">
      <c r="A31" s="100" t="s">
        <v>282</v>
      </c>
      <c r="B31" s="231" t="s">
        <v>24</v>
      </c>
      <c r="C31" s="231" t="s">
        <v>300</v>
      </c>
      <c r="D31" s="231" t="s">
        <v>24</v>
      </c>
      <c r="E31" s="231" t="s">
        <v>300</v>
      </c>
      <c r="G31" s="222"/>
      <c r="H31" s="223"/>
      <c r="I31" s="219"/>
      <c r="J31" s="219"/>
    </row>
    <row r="32" spans="1:10" ht="12.75">
      <c r="A32" s="100" t="s">
        <v>283</v>
      </c>
      <c r="B32" s="231">
        <v>16782</v>
      </c>
      <c r="C32" s="231">
        <v>16856</v>
      </c>
      <c r="D32" s="231">
        <v>38147</v>
      </c>
      <c r="E32" s="231">
        <v>40129</v>
      </c>
      <c r="G32" s="222"/>
      <c r="H32" s="223"/>
      <c r="I32" s="219"/>
      <c r="J32" s="219"/>
    </row>
    <row r="33" spans="1:10" ht="12.75">
      <c r="A33" s="100" t="s">
        <v>284</v>
      </c>
      <c r="B33" s="231">
        <v>1517</v>
      </c>
      <c r="C33" s="231">
        <v>113744</v>
      </c>
      <c r="D33" s="231" t="s">
        <v>24</v>
      </c>
      <c r="E33" s="231">
        <v>9175</v>
      </c>
      <c r="G33" s="222"/>
      <c r="H33" s="223"/>
      <c r="I33" s="219"/>
      <c r="J33" s="219"/>
    </row>
    <row r="34" spans="1:10" ht="12.75">
      <c r="A34" s="100" t="s">
        <v>285</v>
      </c>
      <c r="B34" s="231" t="s">
        <v>24</v>
      </c>
      <c r="C34" s="231" t="s">
        <v>300</v>
      </c>
      <c r="D34" s="231" t="s">
        <v>24</v>
      </c>
      <c r="E34" s="231" t="s">
        <v>300</v>
      </c>
      <c r="G34" s="222"/>
      <c r="H34" s="223"/>
      <c r="I34" s="219"/>
      <c r="J34" s="219"/>
    </row>
    <row r="35" spans="1:10" ht="12.75">
      <c r="A35" s="100" t="s">
        <v>286</v>
      </c>
      <c r="B35" s="231">
        <v>9</v>
      </c>
      <c r="C35" s="231">
        <v>20004</v>
      </c>
      <c r="D35" s="231" t="s">
        <v>24</v>
      </c>
      <c r="E35" s="231" t="s">
        <v>300</v>
      </c>
      <c r="G35" s="222"/>
      <c r="H35" s="223"/>
      <c r="I35" s="219"/>
      <c r="J35" s="219"/>
    </row>
    <row r="36" spans="1:10" ht="12.75">
      <c r="A36" s="321" t="s">
        <v>30</v>
      </c>
      <c r="B36" s="231"/>
      <c r="C36" s="231"/>
      <c r="D36" s="231"/>
      <c r="E36" s="231"/>
      <c r="G36" s="222"/>
      <c r="H36" s="223"/>
      <c r="I36" s="219"/>
      <c r="J36" s="219"/>
    </row>
    <row r="37" spans="1:10" ht="12.75">
      <c r="A37" s="210" t="s">
        <v>31</v>
      </c>
      <c r="B37" s="231"/>
      <c r="C37" s="231"/>
      <c r="D37" s="231"/>
      <c r="E37" s="231"/>
      <c r="G37" s="222"/>
      <c r="H37" s="223"/>
      <c r="I37" s="219"/>
      <c r="J37" s="219"/>
    </row>
    <row r="38" spans="1:10" ht="12.75">
      <c r="A38" s="100" t="s">
        <v>287</v>
      </c>
      <c r="B38" s="231" t="s">
        <v>24</v>
      </c>
      <c r="C38" s="231" t="s">
        <v>300</v>
      </c>
      <c r="D38" s="231" t="s">
        <v>24</v>
      </c>
      <c r="E38" s="231" t="s">
        <v>24</v>
      </c>
      <c r="G38" s="222"/>
      <c r="H38" s="223"/>
      <c r="I38" s="219"/>
      <c r="J38" s="219"/>
    </row>
    <row r="39" spans="1:10" ht="12.75">
      <c r="A39" s="100" t="s">
        <v>288</v>
      </c>
      <c r="B39" s="231" t="s">
        <v>24</v>
      </c>
      <c r="C39" s="231" t="s">
        <v>300</v>
      </c>
      <c r="D39" s="231" t="s">
        <v>24</v>
      </c>
      <c r="E39" s="231" t="s">
        <v>24</v>
      </c>
      <c r="G39" s="222"/>
      <c r="H39" s="223"/>
      <c r="I39" s="219"/>
      <c r="J39" s="219"/>
    </row>
    <row r="40" spans="1:10" ht="12.75">
      <c r="A40" s="104" t="s">
        <v>289</v>
      </c>
      <c r="B40" s="231" t="s">
        <v>24</v>
      </c>
      <c r="C40" s="231" t="s">
        <v>300</v>
      </c>
      <c r="D40" s="231" t="s">
        <v>24</v>
      </c>
      <c r="E40" s="231" t="s">
        <v>24</v>
      </c>
      <c r="G40" s="222"/>
      <c r="H40" s="223"/>
      <c r="I40" s="219"/>
      <c r="J40" s="219"/>
    </row>
    <row r="41" spans="1:10" ht="12.75">
      <c r="A41" s="100" t="s">
        <v>290</v>
      </c>
      <c r="B41" s="231" t="s">
        <v>24</v>
      </c>
      <c r="C41" s="231">
        <v>29</v>
      </c>
      <c r="D41" s="231" t="s">
        <v>24</v>
      </c>
      <c r="E41" s="231" t="s">
        <v>24</v>
      </c>
      <c r="G41" s="222"/>
      <c r="H41" s="223"/>
      <c r="I41" s="219"/>
      <c r="J41" s="219"/>
    </row>
    <row r="42" spans="1:10" ht="12.75">
      <c r="A42" s="104" t="s">
        <v>291</v>
      </c>
      <c r="B42" s="231" t="s">
        <v>24</v>
      </c>
      <c r="C42" s="231" t="s">
        <v>300</v>
      </c>
      <c r="D42" s="231" t="s">
        <v>24</v>
      </c>
      <c r="E42" s="231" t="s">
        <v>24</v>
      </c>
      <c r="G42" s="222"/>
      <c r="H42" s="223"/>
      <c r="I42" s="219"/>
      <c r="J42" s="219"/>
    </row>
    <row r="43" spans="1:10" ht="12.75">
      <c r="A43" s="104"/>
      <c r="B43" s="231"/>
      <c r="C43" s="231"/>
      <c r="D43" s="231"/>
      <c r="E43" s="231"/>
      <c r="G43" s="222"/>
      <c r="H43" s="223"/>
      <c r="I43" s="219"/>
      <c r="J43" s="219"/>
    </row>
    <row r="44" spans="1:6" ht="12.75">
      <c r="A44" s="118"/>
      <c r="B44" s="231"/>
      <c r="C44" s="231"/>
      <c r="D44" s="231"/>
      <c r="E44" s="231"/>
      <c r="F44"/>
    </row>
    <row r="45" spans="1:5" ht="12.75">
      <c r="A45" s="97" t="s">
        <v>216</v>
      </c>
      <c r="B45" s="231"/>
      <c r="C45" s="231"/>
      <c r="D45" s="231"/>
      <c r="E45" s="231"/>
    </row>
    <row r="46" spans="1:5" ht="12.75">
      <c r="A46" s="99" t="s">
        <v>292</v>
      </c>
      <c r="B46" s="231" t="s">
        <v>24</v>
      </c>
      <c r="C46" s="231" t="s">
        <v>24</v>
      </c>
      <c r="D46" s="231">
        <v>24820</v>
      </c>
      <c r="E46" s="231">
        <v>25772</v>
      </c>
    </row>
    <row r="47" spans="1:5" ht="12.75">
      <c r="A47" s="99" t="s">
        <v>35</v>
      </c>
      <c r="B47" s="231" t="s">
        <v>24</v>
      </c>
      <c r="C47" s="231">
        <v>1</v>
      </c>
      <c r="D47" s="231" t="s">
        <v>24</v>
      </c>
      <c r="E47" s="231" t="s">
        <v>24</v>
      </c>
    </row>
    <row r="48" spans="1:5" ht="12.75">
      <c r="A48" s="99" t="s">
        <v>40</v>
      </c>
      <c r="B48" s="231">
        <v>89</v>
      </c>
      <c r="C48" s="231">
        <v>114</v>
      </c>
      <c r="D48" s="231">
        <v>11</v>
      </c>
      <c r="E48" s="231">
        <v>11</v>
      </c>
    </row>
    <row r="49" spans="1:5" ht="12.75">
      <c r="A49" s="99" t="s">
        <v>36</v>
      </c>
      <c r="B49" s="231" t="s">
        <v>24</v>
      </c>
      <c r="C49" s="231" t="s">
        <v>24</v>
      </c>
      <c r="D49" s="231" t="s">
        <v>24</v>
      </c>
      <c r="E49" s="231" t="s">
        <v>24</v>
      </c>
    </row>
    <row r="50" spans="1:5" ht="12.75">
      <c r="A50" s="104" t="s">
        <v>294</v>
      </c>
      <c r="B50" s="231" t="s">
        <v>24</v>
      </c>
      <c r="C50" s="231" t="s">
        <v>24</v>
      </c>
      <c r="D50" s="231">
        <v>91654</v>
      </c>
      <c r="E50" s="231">
        <v>51000</v>
      </c>
    </row>
    <row r="51" spans="1:5" ht="12.75">
      <c r="A51" s="104" t="s">
        <v>38</v>
      </c>
      <c r="B51" s="231" t="s">
        <v>24</v>
      </c>
      <c r="C51" s="231" t="s">
        <v>24</v>
      </c>
      <c r="D51" s="231" t="s">
        <v>24</v>
      </c>
      <c r="E51" s="231" t="s">
        <v>24</v>
      </c>
    </row>
    <row r="52" spans="1:5" ht="13.5" thickBot="1">
      <c r="A52" s="253" t="s">
        <v>37</v>
      </c>
      <c r="B52" s="231">
        <v>2</v>
      </c>
      <c r="C52" s="231" t="s">
        <v>24</v>
      </c>
      <c r="D52" s="231">
        <v>1</v>
      </c>
      <c r="E52" s="231">
        <v>1</v>
      </c>
    </row>
    <row r="53" spans="1:5" ht="12.75">
      <c r="A53" s="374" t="s">
        <v>259</v>
      </c>
      <c r="B53" s="374"/>
      <c r="C53" s="374"/>
      <c r="D53" s="374"/>
      <c r="E53" s="374"/>
    </row>
    <row r="54" spans="1:5" ht="12.75">
      <c r="A54" s="95" t="s">
        <v>30</v>
      </c>
      <c r="D54" s="277"/>
      <c r="E54" s="277"/>
    </row>
    <row r="55" spans="1:5" ht="12.75">
      <c r="A55" s="95" t="s">
        <v>30</v>
      </c>
      <c r="D55" s="277"/>
      <c r="E55" s="277"/>
    </row>
    <row r="56" spans="1:5" ht="12.75">
      <c r="A56" s="95" t="s">
        <v>30</v>
      </c>
      <c r="D56" s="278"/>
      <c r="E56" s="278"/>
    </row>
    <row r="57" spans="1:5" ht="12.75">
      <c r="A57" s="95" t="s">
        <v>30</v>
      </c>
      <c r="D57" s="278"/>
      <c r="E57" s="278"/>
    </row>
    <row r="58" ht="12.75">
      <c r="A58" s="95" t="s">
        <v>30</v>
      </c>
    </row>
    <row r="59" ht="12.75">
      <c r="A59" s="95" t="s">
        <v>30</v>
      </c>
    </row>
    <row r="60" ht="12.75">
      <c r="A60" s="95" t="s">
        <v>30</v>
      </c>
    </row>
    <row r="61" ht="12.75">
      <c r="A61" s="95" t="s">
        <v>30</v>
      </c>
    </row>
    <row r="62" ht="12.75">
      <c r="A62" s="95" t="s">
        <v>30</v>
      </c>
    </row>
    <row r="63" ht="12.75">
      <c r="A63" s="95" t="s">
        <v>30</v>
      </c>
    </row>
    <row r="64" ht="12.75">
      <c r="A64" s="95" t="s">
        <v>30</v>
      </c>
    </row>
    <row r="65" ht="12.75">
      <c r="A65" s="95" t="s">
        <v>30</v>
      </c>
    </row>
    <row r="66" ht="12.75">
      <c r="A66" s="95" t="s">
        <v>30</v>
      </c>
    </row>
    <row r="67" ht="12.75">
      <c r="A67" s="95" t="s">
        <v>30</v>
      </c>
    </row>
    <row r="68" ht="12.75">
      <c r="A68" s="95" t="s">
        <v>30</v>
      </c>
    </row>
    <row r="69" ht="12.75">
      <c r="A69" s="95" t="s">
        <v>30</v>
      </c>
    </row>
    <row r="70" ht="12.75">
      <c r="A70" s="95" t="s">
        <v>30</v>
      </c>
    </row>
    <row r="71" ht="12.75">
      <c r="A71" s="95" t="s">
        <v>30</v>
      </c>
    </row>
    <row r="72" ht="12.75">
      <c r="A72" s="95" t="s">
        <v>30</v>
      </c>
    </row>
    <row r="73" ht="12.75">
      <c r="A73" s="95" t="s">
        <v>30</v>
      </c>
    </row>
    <row r="74" ht="12.75">
      <c r="A74" s="95" t="s">
        <v>30</v>
      </c>
    </row>
    <row r="75" ht="12.75">
      <c r="A75" s="95" t="s">
        <v>30</v>
      </c>
    </row>
    <row r="76" ht="12.75">
      <c r="A76" s="95" t="s">
        <v>30</v>
      </c>
    </row>
    <row r="77" ht="12.75">
      <c r="A77" s="95" t="s">
        <v>30</v>
      </c>
    </row>
    <row r="78" ht="12.75">
      <c r="A78" s="95" t="s">
        <v>30</v>
      </c>
    </row>
    <row r="79" ht="12.75">
      <c r="A79" s="95" t="s">
        <v>30</v>
      </c>
    </row>
    <row r="80" ht="12.75">
      <c r="A80" s="95" t="s">
        <v>30</v>
      </c>
    </row>
    <row r="81" ht="12.75">
      <c r="A81" s="95" t="s">
        <v>30</v>
      </c>
    </row>
    <row r="82" ht="12.75">
      <c r="A82" s="95" t="s">
        <v>30</v>
      </c>
    </row>
    <row r="83" ht="12.75">
      <c r="A83" s="95" t="s">
        <v>30</v>
      </c>
    </row>
    <row r="84" ht="12.75">
      <c r="A84" s="95" t="s">
        <v>30</v>
      </c>
    </row>
    <row r="85" ht="12.75">
      <c r="A85" s="95" t="s">
        <v>30</v>
      </c>
    </row>
    <row r="86" ht="12.75">
      <c r="A86" s="95" t="s">
        <v>30</v>
      </c>
    </row>
    <row r="87" ht="12.75">
      <c r="A87" s="95" t="s">
        <v>30</v>
      </c>
    </row>
    <row r="88" ht="12.75">
      <c r="A88" s="95" t="s">
        <v>30</v>
      </c>
    </row>
    <row r="89" ht="12.75">
      <c r="A89" s="95" t="s">
        <v>30</v>
      </c>
    </row>
    <row r="90" ht="12.75">
      <c r="A90" s="95" t="s">
        <v>30</v>
      </c>
    </row>
    <row r="91" ht="12.75">
      <c r="A91" s="95" t="s">
        <v>30</v>
      </c>
    </row>
    <row r="92" ht="12.75">
      <c r="A92" s="95" t="s">
        <v>30</v>
      </c>
    </row>
    <row r="93" ht="12.75">
      <c r="A93" s="95" t="s">
        <v>30</v>
      </c>
    </row>
    <row r="94" ht="12.75">
      <c r="A94" s="95" t="s">
        <v>30</v>
      </c>
    </row>
    <row r="95" ht="12.75">
      <c r="A95" s="95" t="s">
        <v>30</v>
      </c>
    </row>
    <row r="96" ht="12.75">
      <c r="A96" s="95" t="s">
        <v>30</v>
      </c>
    </row>
    <row r="97" ht="12.75">
      <c r="A97" s="95" t="s">
        <v>30</v>
      </c>
    </row>
    <row r="98" ht="12.75">
      <c r="A98" s="95" t="s">
        <v>30</v>
      </c>
    </row>
    <row r="99" ht="12.75">
      <c r="A99" s="95" t="s">
        <v>30</v>
      </c>
    </row>
    <row r="100" ht="12.75">
      <c r="A100" s="95" t="s">
        <v>30</v>
      </c>
    </row>
    <row r="101" ht="12.75">
      <c r="A101" s="95" t="s">
        <v>30</v>
      </c>
    </row>
    <row r="102" ht="12.75">
      <c r="A102" s="95" t="s">
        <v>30</v>
      </c>
    </row>
    <row r="103" ht="12.75">
      <c r="A103" s="95" t="s">
        <v>30</v>
      </c>
    </row>
    <row r="104" ht="12.75">
      <c r="A104" s="95" t="s">
        <v>30</v>
      </c>
    </row>
    <row r="105" ht="12.75">
      <c r="A105" s="95" t="s">
        <v>30</v>
      </c>
    </row>
  </sheetData>
  <mergeCells count="6">
    <mergeCell ref="A53:E53"/>
    <mergeCell ref="A5:A6"/>
    <mergeCell ref="A1:E1"/>
    <mergeCell ref="A3:E3"/>
    <mergeCell ref="B5:C5"/>
    <mergeCell ref="D5:E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2"/>
  <dimension ref="A1:J104"/>
  <sheetViews>
    <sheetView showGridLines="0" showZeros="0" zoomScale="75" zoomScaleNormal="75" workbookViewId="0" topLeftCell="A1">
      <selection activeCell="L22" sqref="L22"/>
    </sheetView>
  </sheetViews>
  <sheetFormatPr defaultColWidth="11.421875" defaultRowHeight="12.75"/>
  <cols>
    <col min="1" max="1" width="34.57421875" style="95" customWidth="1"/>
    <col min="2" max="5" width="11.421875" style="108" customWidth="1"/>
    <col min="6" max="6" width="11.421875" style="95" customWidth="1"/>
    <col min="7" max="7" width="11.421875" style="112" customWidth="1"/>
    <col min="8" max="8" width="11.421875" style="103" customWidth="1"/>
    <col min="9" max="16384" width="11.421875" style="95" customWidth="1"/>
  </cols>
  <sheetData>
    <row r="1" spans="1:8" s="92" customFormat="1" ht="18">
      <c r="A1" s="370" t="s">
        <v>0</v>
      </c>
      <c r="B1" s="370"/>
      <c r="C1" s="370"/>
      <c r="D1" s="370"/>
      <c r="E1" s="370"/>
      <c r="G1" s="132"/>
      <c r="H1" s="127"/>
    </row>
    <row r="2" spans="1:8" s="94" customFormat="1" ht="14.25">
      <c r="A2" s="350" t="s">
        <v>338</v>
      </c>
      <c r="B2" s="110"/>
      <c r="C2" s="110"/>
      <c r="D2" s="110"/>
      <c r="E2" s="110"/>
      <c r="G2" s="131"/>
      <c r="H2" s="129"/>
    </row>
    <row r="3" spans="1:8" s="94" customFormat="1" ht="15">
      <c r="A3" s="371" t="s">
        <v>249</v>
      </c>
      <c r="B3" s="371"/>
      <c r="C3" s="371"/>
      <c r="D3" s="371"/>
      <c r="E3" s="371"/>
      <c r="G3" s="131"/>
      <c r="H3" s="129"/>
    </row>
    <row r="4" spans="2:8" s="94" customFormat="1" ht="15" thickBot="1">
      <c r="B4" s="107"/>
      <c r="C4" s="107"/>
      <c r="D4" s="107"/>
      <c r="E4" s="107"/>
      <c r="G4" s="131"/>
      <c r="H4" s="129"/>
    </row>
    <row r="5" spans="1:5" ht="12.75">
      <c r="A5" s="368" t="s">
        <v>244</v>
      </c>
      <c r="B5" s="372" t="s">
        <v>15</v>
      </c>
      <c r="C5" s="372"/>
      <c r="D5" s="373" t="s">
        <v>16</v>
      </c>
      <c r="E5" s="373"/>
    </row>
    <row r="6" spans="1:5" ht="13.5" thickBot="1">
      <c r="A6" s="369"/>
      <c r="B6" s="314">
        <v>2005</v>
      </c>
      <c r="C6" s="314">
        <v>2006</v>
      </c>
      <c r="D6" s="203">
        <v>2005</v>
      </c>
      <c r="E6" s="203">
        <v>2006</v>
      </c>
    </row>
    <row r="7" spans="1:5" ht="12.75">
      <c r="A7" s="120"/>
      <c r="B7" s="111"/>
      <c r="C7" s="111"/>
      <c r="D7" s="201"/>
      <c r="E7" s="201"/>
    </row>
    <row r="8" spans="1:7" ht="12.75">
      <c r="A8" s="121" t="s">
        <v>28</v>
      </c>
      <c r="B8" s="246">
        <v>8670</v>
      </c>
      <c r="C8" s="246">
        <v>7126</v>
      </c>
      <c r="D8" s="246">
        <v>75625</v>
      </c>
      <c r="E8" s="246">
        <v>62953</v>
      </c>
      <c r="F8"/>
      <c r="G8" s="119"/>
    </row>
    <row r="9" spans="2:7" ht="12.75">
      <c r="B9" s="102"/>
      <c r="C9" s="102"/>
      <c r="D9" s="177"/>
      <c r="E9" s="177"/>
      <c r="F9"/>
      <c r="G9" s="119"/>
    </row>
    <row r="10" spans="1:10" ht="12.75">
      <c r="A10" s="97" t="s">
        <v>215</v>
      </c>
      <c r="B10" s="176"/>
      <c r="C10" s="176"/>
      <c r="D10" s="177"/>
      <c r="E10" s="177"/>
      <c r="G10" s="222"/>
      <c r="H10" s="223"/>
      <c r="I10" s="219"/>
      <c r="J10" s="219"/>
    </row>
    <row r="11" spans="1:10" ht="12.75">
      <c r="A11" s="205" t="s">
        <v>29</v>
      </c>
      <c r="B11" s="246">
        <v>8661</v>
      </c>
      <c r="C11" s="246">
        <v>7123</v>
      </c>
      <c r="D11" s="246">
        <v>40303</v>
      </c>
      <c r="E11" s="246">
        <v>30652</v>
      </c>
      <c r="G11" s="222"/>
      <c r="H11" s="223"/>
      <c r="I11" s="219"/>
      <c r="J11" s="219"/>
    </row>
    <row r="12" spans="1:10" ht="12.75">
      <c r="A12" s="100" t="s">
        <v>263</v>
      </c>
      <c r="B12" s="231">
        <v>5</v>
      </c>
      <c r="C12" s="231">
        <v>3</v>
      </c>
      <c r="D12" s="231">
        <v>3242</v>
      </c>
      <c r="E12" s="231">
        <v>2667</v>
      </c>
      <c r="G12" s="222"/>
      <c r="H12" s="223"/>
      <c r="I12" s="219"/>
      <c r="J12" s="219"/>
    </row>
    <row r="13" spans="1:10" ht="12.75">
      <c r="A13" s="100" t="s">
        <v>264</v>
      </c>
      <c r="B13" s="231" t="s">
        <v>24</v>
      </c>
      <c r="C13" s="231" t="s">
        <v>300</v>
      </c>
      <c r="D13" s="231" t="s">
        <v>24</v>
      </c>
      <c r="E13" s="231">
        <v>1</v>
      </c>
      <c r="G13" s="222"/>
      <c r="H13" s="223"/>
      <c r="I13" s="219"/>
      <c r="J13" s="219"/>
    </row>
    <row r="14" spans="1:10" ht="12.75">
      <c r="A14" s="100" t="s">
        <v>265</v>
      </c>
      <c r="B14" s="231" t="s">
        <v>24</v>
      </c>
      <c r="C14" s="231" t="s">
        <v>300</v>
      </c>
      <c r="D14" s="231">
        <v>1</v>
      </c>
      <c r="E14" s="231" t="s">
        <v>300</v>
      </c>
      <c r="G14" s="222"/>
      <c r="H14" s="223"/>
      <c r="I14" s="219"/>
      <c r="J14" s="219"/>
    </row>
    <row r="15" spans="1:10" ht="12.75">
      <c r="A15" s="100" t="s">
        <v>266</v>
      </c>
      <c r="B15" s="231" t="s">
        <v>24</v>
      </c>
      <c r="C15" s="231" t="s">
        <v>300</v>
      </c>
      <c r="D15" s="231" t="s">
        <v>24</v>
      </c>
      <c r="E15" s="231" t="s">
        <v>300</v>
      </c>
      <c r="G15" s="222"/>
      <c r="H15" s="223"/>
      <c r="I15" s="219"/>
      <c r="J15" s="219"/>
    </row>
    <row r="16" spans="1:10" ht="12.75">
      <c r="A16" s="100" t="s">
        <v>267</v>
      </c>
      <c r="B16" s="231" t="s">
        <v>24</v>
      </c>
      <c r="C16" s="231" t="s">
        <v>300</v>
      </c>
      <c r="D16" s="231" t="s">
        <v>24</v>
      </c>
      <c r="E16" s="231" t="s">
        <v>300</v>
      </c>
      <c r="G16" s="222"/>
      <c r="H16" s="223"/>
      <c r="I16" s="219"/>
      <c r="J16" s="219"/>
    </row>
    <row r="17" spans="1:10" ht="12.75">
      <c r="A17" s="100" t="s">
        <v>268</v>
      </c>
      <c r="B17" s="231" t="s">
        <v>24</v>
      </c>
      <c r="C17" s="231" t="s">
        <v>300</v>
      </c>
      <c r="D17" s="231" t="s">
        <v>24</v>
      </c>
      <c r="E17" s="231" t="s">
        <v>300</v>
      </c>
      <c r="F17" s="103"/>
      <c r="G17" s="222"/>
      <c r="H17" s="223"/>
      <c r="I17" s="219"/>
      <c r="J17" s="219"/>
    </row>
    <row r="18" spans="1:10" ht="12.75">
      <c r="A18" s="100" t="s">
        <v>269</v>
      </c>
      <c r="B18" s="231" t="s">
        <v>24</v>
      </c>
      <c r="C18" s="231" t="s">
        <v>300</v>
      </c>
      <c r="D18" s="231" t="s">
        <v>24</v>
      </c>
      <c r="E18" s="231" t="s">
        <v>300</v>
      </c>
      <c r="G18" s="222"/>
      <c r="H18" s="223"/>
      <c r="I18" s="219"/>
      <c r="J18" s="219"/>
    </row>
    <row r="19" spans="1:10" ht="12.75">
      <c r="A19" s="100" t="s">
        <v>270</v>
      </c>
      <c r="B19" s="231" t="s">
        <v>24</v>
      </c>
      <c r="C19" s="231" t="s">
        <v>300</v>
      </c>
      <c r="D19" s="231" t="s">
        <v>24</v>
      </c>
      <c r="E19" s="231" t="s">
        <v>300</v>
      </c>
      <c r="G19" s="222"/>
      <c r="H19" s="223"/>
      <c r="I19" s="219"/>
      <c r="J19" s="219"/>
    </row>
    <row r="20" spans="1:10" ht="12.75">
      <c r="A20" s="100" t="s">
        <v>271</v>
      </c>
      <c r="B20" s="231" t="s">
        <v>24</v>
      </c>
      <c r="C20" s="231" t="s">
        <v>300</v>
      </c>
      <c r="D20" s="231" t="s">
        <v>24</v>
      </c>
      <c r="E20" s="231" t="s">
        <v>300</v>
      </c>
      <c r="G20" s="222"/>
      <c r="H20" s="223"/>
      <c r="I20" s="219"/>
      <c r="J20" s="219"/>
    </row>
    <row r="21" spans="1:10" ht="12.75">
      <c r="A21" s="100" t="s">
        <v>272</v>
      </c>
      <c r="B21" s="231">
        <v>6640</v>
      </c>
      <c r="C21" s="231">
        <v>6604</v>
      </c>
      <c r="D21" s="231">
        <v>22048</v>
      </c>
      <c r="E21" s="231">
        <v>22186</v>
      </c>
      <c r="G21" s="222"/>
      <c r="H21" s="223"/>
      <c r="I21" s="219"/>
      <c r="J21" s="219"/>
    </row>
    <row r="22" spans="1:10" ht="12.75">
      <c r="A22" s="100" t="s">
        <v>273</v>
      </c>
      <c r="B22" s="231" t="s">
        <v>24</v>
      </c>
      <c r="C22" s="231" t="s">
        <v>300</v>
      </c>
      <c r="D22" s="231" t="s">
        <v>24</v>
      </c>
      <c r="E22" s="231" t="s">
        <v>300</v>
      </c>
      <c r="G22" s="222"/>
      <c r="H22" s="223"/>
      <c r="I22" s="219"/>
      <c r="J22" s="219"/>
    </row>
    <row r="23" spans="1:10" ht="12.75">
      <c r="A23" s="100" t="s">
        <v>274</v>
      </c>
      <c r="B23" s="231">
        <v>1</v>
      </c>
      <c r="C23" s="231">
        <v>2</v>
      </c>
      <c r="D23" s="231">
        <v>272</v>
      </c>
      <c r="E23" s="231">
        <v>708</v>
      </c>
      <c r="G23" s="222"/>
      <c r="H23" s="223"/>
      <c r="I23" s="219"/>
      <c r="J23" s="219"/>
    </row>
    <row r="24" spans="1:10" ht="12.75">
      <c r="A24" s="100" t="s">
        <v>275</v>
      </c>
      <c r="B24" s="231">
        <v>0</v>
      </c>
      <c r="C24" s="231" t="s">
        <v>300</v>
      </c>
      <c r="D24" s="231" t="s">
        <v>24</v>
      </c>
      <c r="E24" s="231" t="s">
        <v>300</v>
      </c>
      <c r="G24" s="222"/>
      <c r="H24" s="223"/>
      <c r="I24" s="219"/>
      <c r="J24" s="219"/>
    </row>
    <row r="25" spans="1:10" ht="12.75">
      <c r="A25" s="100" t="s">
        <v>276</v>
      </c>
      <c r="B25" s="231">
        <v>1</v>
      </c>
      <c r="C25" s="231" t="s">
        <v>300</v>
      </c>
      <c r="D25" s="231" t="s">
        <v>24</v>
      </c>
      <c r="E25" s="231" t="s">
        <v>300</v>
      </c>
      <c r="G25" s="222"/>
      <c r="H25" s="223"/>
      <c r="I25" s="219"/>
      <c r="J25" s="219"/>
    </row>
    <row r="26" spans="1:10" ht="12.75">
      <c r="A26" s="100" t="s">
        <v>277</v>
      </c>
      <c r="B26" s="231">
        <v>1970</v>
      </c>
      <c r="C26" s="231">
        <v>375</v>
      </c>
      <c r="D26" s="231">
        <v>6071</v>
      </c>
      <c r="E26" s="231">
        <v>1578</v>
      </c>
      <c r="G26" s="222"/>
      <c r="H26" s="223"/>
      <c r="I26" s="219"/>
      <c r="J26" s="219"/>
    </row>
    <row r="27" spans="1:10" ht="12.75">
      <c r="A27" s="100" t="s">
        <v>278</v>
      </c>
      <c r="B27" s="231" t="s">
        <v>24</v>
      </c>
      <c r="C27" s="231" t="s">
        <v>300</v>
      </c>
      <c r="D27" s="231" t="s">
        <v>24</v>
      </c>
      <c r="E27" s="231" t="s">
        <v>300</v>
      </c>
      <c r="G27" s="222"/>
      <c r="H27" s="223"/>
      <c r="I27" s="219"/>
      <c r="J27" s="219"/>
    </row>
    <row r="28" spans="1:10" ht="12.75">
      <c r="A28" s="100" t="s">
        <v>279</v>
      </c>
      <c r="B28" s="231" t="s">
        <v>24</v>
      </c>
      <c r="C28" s="231" t="s">
        <v>300</v>
      </c>
      <c r="D28" s="231" t="s">
        <v>24</v>
      </c>
      <c r="E28" s="231" t="s">
        <v>300</v>
      </c>
      <c r="G28" s="222"/>
      <c r="H28" s="223"/>
      <c r="I28" s="219"/>
      <c r="J28" s="219"/>
    </row>
    <row r="29" spans="1:10" ht="12.75">
      <c r="A29" s="100" t="s">
        <v>280</v>
      </c>
      <c r="B29" s="231" t="s">
        <v>24</v>
      </c>
      <c r="C29" s="231" t="s">
        <v>300</v>
      </c>
      <c r="D29" s="231">
        <v>2957</v>
      </c>
      <c r="E29" s="231">
        <v>1373</v>
      </c>
      <c r="G29" s="222"/>
      <c r="H29" s="223"/>
      <c r="I29" s="219"/>
      <c r="J29" s="219"/>
    </row>
    <row r="30" spans="1:10" ht="12.75">
      <c r="A30" s="100" t="s">
        <v>281</v>
      </c>
      <c r="B30" s="231" t="s">
        <v>24</v>
      </c>
      <c r="C30" s="231" t="s">
        <v>300</v>
      </c>
      <c r="D30" s="231" t="s">
        <v>24</v>
      </c>
      <c r="E30" s="231" t="s">
        <v>300</v>
      </c>
      <c r="G30" s="222"/>
      <c r="H30" s="223"/>
      <c r="I30" s="219"/>
      <c r="J30" s="219"/>
    </row>
    <row r="31" spans="1:10" ht="12.75">
      <c r="A31" s="100" t="s">
        <v>282</v>
      </c>
      <c r="B31" s="231" t="s">
        <v>24</v>
      </c>
      <c r="C31" s="231" t="s">
        <v>300</v>
      </c>
      <c r="D31" s="231">
        <v>172</v>
      </c>
      <c r="E31" s="231">
        <v>476</v>
      </c>
      <c r="G31" s="222"/>
      <c r="H31" s="223"/>
      <c r="I31" s="219"/>
      <c r="J31" s="219"/>
    </row>
    <row r="32" spans="1:10" ht="12.75">
      <c r="A32" s="100" t="s">
        <v>283</v>
      </c>
      <c r="B32" s="231">
        <v>42</v>
      </c>
      <c r="C32" s="231">
        <v>139</v>
      </c>
      <c r="D32" s="231">
        <v>959</v>
      </c>
      <c r="E32" s="231">
        <v>1655</v>
      </c>
      <c r="G32" s="222"/>
      <c r="H32" s="223"/>
      <c r="I32" s="219"/>
      <c r="J32" s="219"/>
    </row>
    <row r="33" spans="1:10" ht="12.75">
      <c r="A33" s="100" t="s">
        <v>284</v>
      </c>
      <c r="B33" s="231">
        <v>2</v>
      </c>
      <c r="C33" s="231" t="s">
        <v>300</v>
      </c>
      <c r="D33" s="231">
        <v>4576</v>
      </c>
      <c r="E33" s="231">
        <v>2</v>
      </c>
      <c r="G33" s="222"/>
      <c r="H33" s="223"/>
      <c r="I33" s="219"/>
      <c r="J33" s="219"/>
    </row>
    <row r="34" spans="1:10" ht="12.75">
      <c r="A34" s="100" t="s">
        <v>285</v>
      </c>
      <c r="B34" s="231" t="s">
        <v>24</v>
      </c>
      <c r="C34" s="231" t="s">
        <v>300</v>
      </c>
      <c r="D34" s="231" t="s">
        <v>24</v>
      </c>
      <c r="E34" s="231" t="s">
        <v>300</v>
      </c>
      <c r="G34" s="222"/>
      <c r="H34" s="223"/>
      <c r="I34" s="219"/>
      <c r="J34" s="219"/>
    </row>
    <row r="35" spans="1:10" ht="12.75">
      <c r="A35" s="100" t="s">
        <v>286</v>
      </c>
      <c r="B35" s="231" t="s">
        <v>24</v>
      </c>
      <c r="C35" s="231" t="s">
        <v>300</v>
      </c>
      <c r="D35" s="231">
        <v>5</v>
      </c>
      <c r="E35" s="231">
        <v>6</v>
      </c>
      <c r="G35" s="222"/>
      <c r="H35" s="223"/>
      <c r="I35" s="219"/>
      <c r="J35" s="219"/>
    </row>
    <row r="36" spans="1:10" ht="12.75">
      <c r="A36" s="321" t="s">
        <v>30</v>
      </c>
      <c r="B36" s="231"/>
      <c r="C36" s="231"/>
      <c r="D36" s="231"/>
      <c r="E36" s="231"/>
      <c r="G36" s="222"/>
      <c r="H36" s="223"/>
      <c r="I36" s="219"/>
      <c r="J36" s="219"/>
    </row>
    <row r="37" spans="1:10" ht="12.75">
      <c r="A37" s="210" t="s">
        <v>31</v>
      </c>
      <c r="B37" s="231"/>
      <c r="C37" s="231"/>
      <c r="D37" s="231"/>
      <c r="E37" s="231"/>
      <c r="G37" s="222"/>
      <c r="H37" s="223"/>
      <c r="I37" s="219"/>
      <c r="J37" s="219"/>
    </row>
    <row r="38" spans="1:10" ht="12.75">
      <c r="A38" s="100" t="s">
        <v>287</v>
      </c>
      <c r="B38" s="231" t="s">
        <v>24</v>
      </c>
      <c r="C38" s="231" t="s">
        <v>24</v>
      </c>
      <c r="D38" s="231" t="s">
        <v>24</v>
      </c>
      <c r="E38" s="231" t="s">
        <v>24</v>
      </c>
      <c r="G38" s="222"/>
      <c r="H38" s="223"/>
      <c r="I38" s="219"/>
      <c r="J38" s="219"/>
    </row>
    <row r="39" spans="1:10" ht="12.75">
      <c r="A39" s="100" t="s">
        <v>288</v>
      </c>
      <c r="B39" s="231" t="s">
        <v>24</v>
      </c>
      <c r="C39" s="231" t="s">
        <v>24</v>
      </c>
      <c r="D39" s="231" t="s">
        <v>24</v>
      </c>
      <c r="E39" s="231" t="s">
        <v>24</v>
      </c>
      <c r="G39" s="222"/>
      <c r="H39" s="223"/>
      <c r="I39" s="219"/>
      <c r="J39" s="219"/>
    </row>
    <row r="40" spans="1:10" ht="12.75">
      <c r="A40" s="104" t="s">
        <v>289</v>
      </c>
      <c r="B40" s="231" t="s">
        <v>24</v>
      </c>
      <c r="C40" s="231" t="s">
        <v>24</v>
      </c>
      <c r="D40" s="231" t="s">
        <v>24</v>
      </c>
      <c r="E40" s="231" t="s">
        <v>24</v>
      </c>
      <c r="G40" s="222"/>
      <c r="H40" s="223"/>
      <c r="I40" s="219"/>
      <c r="J40" s="219"/>
    </row>
    <row r="41" spans="1:10" ht="12.75">
      <c r="A41" s="100" t="s">
        <v>290</v>
      </c>
      <c r="B41" s="231">
        <v>6</v>
      </c>
      <c r="C41" s="231" t="s">
        <v>24</v>
      </c>
      <c r="D41" s="231" t="s">
        <v>24</v>
      </c>
      <c r="E41" s="231" t="s">
        <v>24</v>
      </c>
      <c r="G41" s="222"/>
      <c r="H41" s="223"/>
      <c r="I41" s="219"/>
      <c r="J41" s="219"/>
    </row>
    <row r="42" spans="1:10" ht="12.75">
      <c r="A42" s="104" t="s">
        <v>291</v>
      </c>
      <c r="B42" s="231" t="s">
        <v>24</v>
      </c>
      <c r="C42" s="231" t="s">
        <v>24</v>
      </c>
      <c r="D42" s="231" t="s">
        <v>24</v>
      </c>
      <c r="E42" s="231" t="s">
        <v>24</v>
      </c>
      <c r="G42" s="222"/>
      <c r="H42" s="223"/>
      <c r="I42" s="219"/>
      <c r="J42" s="219"/>
    </row>
    <row r="43" spans="1:5" ht="12.75">
      <c r="A43" s="95" t="s">
        <v>30</v>
      </c>
      <c r="B43" s="231" t="s">
        <v>24</v>
      </c>
      <c r="C43" s="231" t="s">
        <v>24</v>
      </c>
      <c r="D43" s="231"/>
      <c r="E43" s="231"/>
    </row>
    <row r="44" spans="1:5" ht="12.75">
      <c r="A44" s="121" t="s">
        <v>214</v>
      </c>
      <c r="B44" s="231"/>
      <c r="C44" s="231"/>
      <c r="D44" s="231"/>
      <c r="E44" s="231"/>
    </row>
    <row r="45" spans="1:5" ht="12.75">
      <c r="A45" s="95" t="s">
        <v>295</v>
      </c>
      <c r="B45" s="231" t="s">
        <v>293</v>
      </c>
      <c r="C45" s="231" t="s">
        <v>293</v>
      </c>
      <c r="D45" s="231">
        <v>6475</v>
      </c>
      <c r="E45" s="231">
        <v>6576</v>
      </c>
    </row>
    <row r="46" spans="1:5" ht="12.75">
      <c r="A46" s="95" t="s">
        <v>34</v>
      </c>
      <c r="B46" s="231" t="s">
        <v>24</v>
      </c>
      <c r="C46" s="231" t="s">
        <v>24</v>
      </c>
      <c r="D46" s="231" t="s">
        <v>24</v>
      </c>
      <c r="E46" s="231" t="s">
        <v>24</v>
      </c>
    </row>
    <row r="47" spans="1:5" ht="12.75">
      <c r="A47" s="95" t="s">
        <v>35</v>
      </c>
      <c r="B47" s="231" t="s">
        <v>24</v>
      </c>
      <c r="C47" s="231" t="s">
        <v>24</v>
      </c>
      <c r="D47" s="231" t="s">
        <v>24</v>
      </c>
      <c r="E47" s="231" t="s">
        <v>24</v>
      </c>
    </row>
    <row r="48" spans="1:5" ht="13.5" thickBot="1">
      <c r="A48" s="254" t="s">
        <v>296</v>
      </c>
      <c r="B48" s="328" t="s">
        <v>24</v>
      </c>
      <c r="C48" s="328" t="s">
        <v>24</v>
      </c>
      <c r="D48" s="328">
        <v>8900</v>
      </c>
      <c r="E48" s="328">
        <v>5674</v>
      </c>
    </row>
    <row r="49" spans="1:10" ht="12.75">
      <c r="A49" s="106" t="s">
        <v>260</v>
      </c>
      <c r="B49" s="103"/>
      <c r="C49" s="103"/>
      <c r="D49" s="103"/>
      <c r="E49" s="103"/>
      <c r="G49" s="222"/>
      <c r="H49" s="223"/>
      <c r="I49" s="219"/>
      <c r="J49" s="219"/>
    </row>
    <row r="50" ht="12.75">
      <c r="A50" s="95" t="s">
        <v>30</v>
      </c>
    </row>
    <row r="51" ht="12.75">
      <c r="A51" s="95" t="s">
        <v>30</v>
      </c>
    </row>
    <row r="52" ht="12.75">
      <c r="A52" s="95" t="s">
        <v>30</v>
      </c>
    </row>
    <row r="53" ht="12.75">
      <c r="A53" s="95" t="s">
        <v>30</v>
      </c>
    </row>
    <row r="54" ht="12.75">
      <c r="A54" s="95" t="s">
        <v>30</v>
      </c>
    </row>
    <row r="55" ht="12.75">
      <c r="A55" s="95" t="s">
        <v>30</v>
      </c>
    </row>
    <row r="56" ht="12.75">
      <c r="A56" s="95" t="s">
        <v>30</v>
      </c>
    </row>
    <row r="57" ht="12.75">
      <c r="A57" s="95" t="s">
        <v>30</v>
      </c>
    </row>
    <row r="58" ht="12.75">
      <c r="A58" s="95" t="s">
        <v>30</v>
      </c>
    </row>
    <row r="59" ht="12.75">
      <c r="A59" s="95" t="s">
        <v>30</v>
      </c>
    </row>
    <row r="60" ht="12.75">
      <c r="A60" s="95" t="s">
        <v>30</v>
      </c>
    </row>
    <row r="61" ht="12.75">
      <c r="A61" s="95" t="s">
        <v>30</v>
      </c>
    </row>
    <row r="62" ht="12.75">
      <c r="A62" s="95" t="s">
        <v>30</v>
      </c>
    </row>
    <row r="63" ht="12.75">
      <c r="A63" s="95" t="s">
        <v>30</v>
      </c>
    </row>
    <row r="64" ht="12.75">
      <c r="A64" s="95" t="s">
        <v>30</v>
      </c>
    </row>
    <row r="65" ht="12.75">
      <c r="A65" s="95" t="s">
        <v>30</v>
      </c>
    </row>
    <row r="66" ht="12.75">
      <c r="A66" s="95" t="s">
        <v>30</v>
      </c>
    </row>
    <row r="67" ht="12.75">
      <c r="A67" s="95" t="s">
        <v>30</v>
      </c>
    </row>
    <row r="68" ht="12.75">
      <c r="A68" s="95" t="s">
        <v>30</v>
      </c>
    </row>
    <row r="69" ht="12.75">
      <c r="A69" s="95" t="s">
        <v>30</v>
      </c>
    </row>
    <row r="70" ht="12.75">
      <c r="A70" s="95" t="s">
        <v>30</v>
      </c>
    </row>
    <row r="71" ht="12.75">
      <c r="A71" s="95" t="s">
        <v>30</v>
      </c>
    </row>
    <row r="72" ht="12.75">
      <c r="A72" s="95" t="s">
        <v>30</v>
      </c>
    </row>
    <row r="73" ht="12.75">
      <c r="A73" s="95" t="s">
        <v>30</v>
      </c>
    </row>
    <row r="74" ht="12.75">
      <c r="A74" s="95" t="s">
        <v>30</v>
      </c>
    </row>
    <row r="75" ht="12.75">
      <c r="A75" s="95" t="s">
        <v>30</v>
      </c>
    </row>
    <row r="76" ht="12.75">
      <c r="A76" s="95" t="s">
        <v>30</v>
      </c>
    </row>
    <row r="77" ht="12.75">
      <c r="A77" s="95" t="s">
        <v>30</v>
      </c>
    </row>
    <row r="78" ht="12.75">
      <c r="A78" s="95" t="s">
        <v>30</v>
      </c>
    </row>
    <row r="79" ht="12.75">
      <c r="A79" s="95" t="s">
        <v>30</v>
      </c>
    </row>
    <row r="80" ht="12.75">
      <c r="A80" s="95" t="s">
        <v>30</v>
      </c>
    </row>
    <row r="81" ht="12.75">
      <c r="A81" s="95" t="s">
        <v>30</v>
      </c>
    </row>
    <row r="82" ht="12.75">
      <c r="A82" s="95" t="s">
        <v>30</v>
      </c>
    </row>
    <row r="83" ht="12.75">
      <c r="A83" s="95" t="s">
        <v>30</v>
      </c>
    </row>
    <row r="84" ht="12.75">
      <c r="A84" s="95" t="s">
        <v>30</v>
      </c>
    </row>
    <row r="85" ht="12.75">
      <c r="A85" s="95" t="s">
        <v>30</v>
      </c>
    </row>
    <row r="86" ht="12.75">
      <c r="A86" s="95" t="s">
        <v>30</v>
      </c>
    </row>
    <row r="87" ht="12.75">
      <c r="A87" s="95" t="s">
        <v>30</v>
      </c>
    </row>
    <row r="88" ht="12.75">
      <c r="A88" s="95" t="s">
        <v>30</v>
      </c>
    </row>
    <row r="89" ht="12.75">
      <c r="A89" s="95" t="s">
        <v>30</v>
      </c>
    </row>
    <row r="90" ht="12.75">
      <c r="A90" s="95" t="s">
        <v>30</v>
      </c>
    </row>
    <row r="91" ht="12.75">
      <c r="A91" s="95" t="s">
        <v>30</v>
      </c>
    </row>
    <row r="92" ht="12.75">
      <c r="A92" s="95" t="s">
        <v>30</v>
      </c>
    </row>
    <row r="93" ht="12.75">
      <c r="A93" s="95" t="s">
        <v>30</v>
      </c>
    </row>
    <row r="94" ht="12.75">
      <c r="A94" s="95" t="s">
        <v>30</v>
      </c>
    </row>
    <row r="95" ht="12.75">
      <c r="A95" s="95" t="s">
        <v>30</v>
      </c>
    </row>
    <row r="96" ht="12.75">
      <c r="A96" s="95" t="s">
        <v>30</v>
      </c>
    </row>
    <row r="97" ht="12.75">
      <c r="A97" s="95" t="s">
        <v>30</v>
      </c>
    </row>
    <row r="98" ht="12.75">
      <c r="A98" s="95" t="s">
        <v>30</v>
      </c>
    </row>
    <row r="99" ht="12.75">
      <c r="A99" s="95" t="s">
        <v>30</v>
      </c>
    </row>
    <row r="100" ht="12.75">
      <c r="A100" s="95" t="s">
        <v>30</v>
      </c>
    </row>
    <row r="101" ht="12.75">
      <c r="A101" s="95" t="s">
        <v>30</v>
      </c>
    </row>
    <row r="102" ht="12.75">
      <c r="A102" s="95" t="s">
        <v>30</v>
      </c>
    </row>
    <row r="103" ht="12.75">
      <c r="A103" s="95" t="s">
        <v>30</v>
      </c>
    </row>
    <row r="104" ht="12.75">
      <c r="A104" s="95" t="s">
        <v>30</v>
      </c>
    </row>
  </sheetData>
  <mergeCells count="5">
    <mergeCell ref="A5:A6"/>
    <mergeCell ref="A1:E1"/>
    <mergeCell ref="A3:E3"/>
    <mergeCell ref="B5:C5"/>
    <mergeCell ref="D5:E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1"/>
  <dimension ref="A1:J30"/>
  <sheetViews>
    <sheetView showGridLines="0" zoomScale="75" zoomScaleNormal="75" zoomScaleSheetLayoutView="75" workbookViewId="0" topLeftCell="A1">
      <selection activeCell="F25" sqref="F25"/>
    </sheetView>
  </sheetViews>
  <sheetFormatPr defaultColWidth="11.421875" defaultRowHeight="12.75"/>
  <cols>
    <col min="1" max="1" width="14.7109375" style="0" customWidth="1"/>
    <col min="2" max="2" width="17.8515625" style="0" customWidth="1"/>
    <col min="3" max="3" width="14.7109375" style="0" customWidth="1"/>
    <col min="4" max="4" width="18.421875" style="0" customWidth="1"/>
    <col min="5" max="8" width="14.7109375" style="0" customWidth="1"/>
    <col min="9" max="9" width="11.7109375" style="0" bestFit="1" customWidth="1"/>
  </cols>
  <sheetData>
    <row r="1" spans="1:8" s="1" customFormat="1" ht="18">
      <c r="A1" s="356" t="s">
        <v>0</v>
      </c>
      <c r="B1" s="356"/>
      <c r="C1" s="356"/>
      <c r="D1" s="356"/>
      <c r="E1" s="356"/>
      <c r="F1" s="356"/>
      <c r="G1" s="356"/>
      <c r="H1" s="356"/>
    </row>
    <row r="2" s="2" customFormat="1" ht="14.25">
      <c r="A2" s="346" t="s">
        <v>338</v>
      </c>
    </row>
    <row r="3" spans="1:8" s="2" customFormat="1" ht="15">
      <c r="A3" s="343" t="s">
        <v>316</v>
      </c>
      <c r="B3" s="343"/>
      <c r="C3" s="343"/>
      <c r="D3" s="343"/>
      <c r="E3" s="343"/>
      <c r="F3" s="343"/>
      <c r="G3" s="343"/>
      <c r="H3" s="343"/>
    </row>
    <row r="4" spans="1:8" s="2" customFormat="1" ht="15.75" thickBot="1">
      <c r="A4" s="239"/>
      <c r="B4" s="240"/>
      <c r="C4" s="240"/>
      <c r="D4" s="240"/>
      <c r="E4" s="240"/>
      <c r="F4" s="240"/>
      <c r="G4" s="240"/>
      <c r="H4" s="240"/>
    </row>
    <row r="5" spans="1:8" ht="12.75">
      <c r="A5" s="307"/>
      <c r="B5" s="308"/>
      <c r="C5" s="308"/>
      <c r="D5" s="308"/>
      <c r="E5" s="309" t="s">
        <v>9</v>
      </c>
      <c r="F5" s="308"/>
      <c r="G5" s="301" t="s">
        <v>20</v>
      </c>
      <c r="H5" s="310"/>
    </row>
    <row r="6" spans="1:8" ht="14.25">
      <c r="A6" s="14" t="s">
        <v>5</v>
      </c>
      <c r="B6" s="13" t="s">
        <v>2</v>
      </c>
      <c r="C6" s="13" t="s">
        <v>10</v>
      </c>
      <c r="D6" s="13" t="s">
        <v>3</v>
      </c>
      <c r="E6" s="13" t="s">
        <v>11</v>
      </c>
      <c r="F6" s="13" t="s">
        <v>232</v>
      </c>
      <c r="G6" s="15" t="s">
        <v>12</v>
      </c>
      <c r="H6" s="16"/>
    </row>
    <row r="7" spans="1:8" ht="12.75">
      <c r="A7" s="5"/>
      <c r="B7" s="13" t="s">
        <v>242</v>
      </c>
      <c r="C7" s="13" t="s">
        <v>13</v>
      </c>
      <c r="D7" s="17" t="s">
        <v>7</v>
      </c>
      <c r="E7" s="13" t="s">
        <v>14</v>
      </c>
      <c r="F7" s="13" t="s">
        <v>8</v>
      </c>
      <c r="G7" s="13" t="s">
        <v>15</v>
      </c>
      <c r="H7" s="13" t="s">
        <v>16</v>
      </c>
    </row>
    <row r="8" spans="1:8" ht="13.5" thickBot="1">
      <c r="A8" s="286"/>
      <c r="B8" s="287"/>
      <c r="C8" s="287"/>
      <c r="D8" s="287"/>
      <c r="E8" s="288" t="s">
        <v>17</v>
      </c>
      <c r="F8" s="287"/>
      <c r="G8" s="287"/>
      <c r="H8" s="287"/>
    </row>
    <row r="9" spans="1:10" ht="12.75">
      <c r="A9" s="19">
        <v>1990</v>
      </c>
      <c r="B9" s="20">
        <v>4351.8</v>
      </c>
      <c r="C9" s="20">
        <v>21.5</v>
      </c>
      <c r="D9" s="20">
        <v>9382.2</v>
      </c>
      <c r="E9" s="20">
        <v>13.504741985503589</v>
      </c>
      <c r="F9" s="22">
        <v>1267041.9025639177</v>
      </c>
      <c r="G9" s="22">
        <v>32124</v>
      </c>
      <c r="H9" s="22">
        <v>944739</v>
      </c>
      <c r="J9" s="282"/>
    </row>
    <row r="10" spans="1:10" ht="12.75">
      <c r="A10" s="19">
        <v>1991</v>
      </c>
      <c r="B10" s="20">
        <v>4412.8</v>
      </c>
      <c r="C10" s="20">
        <v>21.00729695431472</v>
      </c>
      <c r="D10" s="20">
        <v>9270.1</v>
      </c>
      <c r="E10" s="20">
        <v>13.648984890555697</v>
      </c>
      <c r="F10" s="22">
        <v>1265274.5483394037</v>
      </c>
      <c r="G10" s="22">
        <v>106349</v>
      </c>
      <c r="H10" s="22">
        <v>613650</v>
      </c>
      <c r="J10" s="282"/>
    </row>
    <row r="11" spans="1:10" ht="12.75">
      <c r="A11" s="19">
        <v>1992</v>
      </c>
      <c r="B11" s="20">
        <v>4112.2</v>
      </c>
      <c r="C11" s="20">
        <v>14.84606779825884</v>
      </c>
      <c r="D11" s="20">
        <v>6105</v>
      </c>
      <c r="E11" s="20">
        <v>13.420600290889858</v>
      </c>
      <c r="F11" s="22">
        <v>819327.6477588258</v>
      </c>
      <c r="G11" s="22">
        <v>196655</v>
      </c>
      <c r="H11" s="22">
        <v>779773</v>
      </c>
      <c r="J11" s="282"/>
    </row>
    <row r="12" spans="1:10" ht="12.75">
      <c r="A12" s="19">
        <v>1993</v>
      </c>
      <c r="B12" s="20">
        <v>3540.9</v>
      </c>
      <c r="C12" s="20">
        <v>27.396424637803946</v>
      </c>
      <c r="D12" s="20">
        <v>9700.8</v>
      </c>
      <c r="E12" s="20">
        <v>13.258327022706238</v>
      </c>
      <c r="F12" s="22">
        <v>1286163.7878186863</v>
      </c>
      <c r="G12" s="22">
        <v>74921</v>
      </c>
      <c r="H12" s="22">
        <v>383062</v>
      </c>
      <c r="J12" s="282"/>
    </row>
    <row r="13" spans="1:10" ht="12.75">
      <c r="A13" s="4">
        <v>1994</v>
      </c>
      <c r="B13" s="26">
        <v>3539.5</v>
      </c>
      <c r="C13" s="26">
        <v>20.95069925130668</v>
      </c>
      <c r="D13" s="26">
        <v>7415.5</v>
      </c>
      <c r="E13" s="26">
        <v>13.246306780618562</v>
      </c>
      <c r="F13" s="39">
        <v>982279.8793167694</v>
      </c>
      <c r="G13" s="39">
        <v>34088</v>
      </c>
      <c r="H13" s="22">
        <v>1408210</v>
      </c>
      <c r="J13" s="282"/>
    </row>
    <row r="14" spans="1:10" ht="12.75">
      <c r="A14" s="4">
        <v>1995</v>
      </c>
      <c r="B14" s="26">
        <v>3555.9</v>
      </c>
      <c r="C14" s="26">
        <v>14.192187631823167</v>
      </c>
      <c r="D14" s="26">
        <v>5046.6</v>
      </c>
      <c r="E14" s="26">
        <v>14.893079946630127</v>
      </c>
      <c r="F14" s="39">
        <v>751594.172586636</v>
      </c>
      <c r="G14" s="39">
        <v>1242185</v>
      </c>
      <c r="H14" s="22">
        <v>269203</v>
      </c>
      <c r="I14" s="24"/>
      <c r="J14" s="282"/>
    </row>
    <row r="15" spans="1:10" ht="12.75">
      <c r="A15" s="4">
        <v>1996</v>
      </c>
      <c r="B15" s="25">
        <v>3572.2</v>
      </c>
      <c r="C15" s="26">
        <v>29.945131851520074</v>
      </c>
      <c r="D15" s="25">
        <v>10697</v>
      </c>
      <c r="E15" s="25">
        <v>13.09004363347878</v>
      </c>
      <c r="F15" s="28">
        <v>1400241.967473225</v>
      </c>
      <c r="G15" s="28">
        <v>658122</v>
      </c>
      <c r="H15" s="23">
        <v>228943</v>
      </c>
      <c r="J15" s="282"/>
    </row>
    <row r="16" spans="1:10" ht="12.75">
      <c r="A16" s="4">
        <v>1997</v>
      </c>
      <c r="B16" s="25">
        <v>3682.3</v>
      </c>
      <c r="C16" s="26">
        <v>23.218640523585798</v>
      </c>
      <c r="D16" s="25">
        <v>8549.8</v>
      </c>
      <c r="E16" s="25">
        <v>13.336458596276131</v>
      </c>
      <c r="F16" s="28">
        <v>1140240.5370644166</v>
      </c>
      <c r="G16" s="28">
        <v>412044</v>
      </c>
      <c r="H16" s="23">
        <v>270489</v>
      </c>
      <c r="J16" s="282"/>
    </row>
    <row r="17" spans="1:10" ht="12.75">
      <c r="A17" s="4">
        <v>1998</v>
      </c>
      <c r="B17" s="25">
        <v>3535.2</v>
      </c>
      <c r="C17" s="26">
        <v>30.819472731387194</v>
      </c>
      <c r="D17" s="25">
        <v>10895.3</v>
      </c>
      <c r="E17" s="25">
        <v>11.821908093229</v>
      </c>
      <c r="F17" s="28">
        <v>1288032.352481579</v>
      </c>
      <c r="G17" s="28">
        <v>226667</v>
      </c>
      <c r="H17" s="23">
        <v>201145</v>
      </c>
      <c r="J17" s="282"/>
    </row>
    <row r="18" spans="1:10" ht="12.75">
      <c r="A18" s="4">
        <v>1999</v>
      </c>
      <c r="B18" s="25">
        <v>3120</v>
      </c>
      <c r="C18" s="26">
        <v>23.9</v>
      </c>
      <c r="D18" s="25">
        <v>7459.5</v>
      </c>
      <c r="E18" s="25">
        <v>12.128424266464727</v>
      </c>
      <c r="F18" s="28">
        <v>901663.4452417871</v>
      </c>
      <c r="G18" s="28">
        <v>218707</v>
      </c>
      <c r="H18" s="23">
        <v>618032</v>
      </c>
      <c r="J18" s="282"/>
    </row>
    <row r="19" spans="1:8" ht="12.75">
      <c r="A19" s="4">
        <v>2000</v>
      </c>
      <c r="B19" s="25">
        <v>3278</v>
      </c>
      <c r="C19" s="66">
        <v>33.74</v>
      </c>
      <c r="D19" s="25">
        <v>11063</v>
      </c>
      <c r="E19" s="25">
        <v>11.563472888343972</v>
      </c>
      <c r="F19" s="28">
        <v>1279267.0056374935</v>
      </c>
      <c r="G19" s="154">
        <v>85118.029</v>
      </c>
      <c r="H19" s="62">
        <v>218337.46</v>
      </c>
    </row>
    <row r="20" spans="1:8" ht="12.75">
      <c r="A20" s="4">
        <v>2001</v>
      </c>
      <c r="B20" s="65">
        <v>2992.088</v>
      </c>
      <c r="C20" s="66">
        <v>20.885545478608915</v>
      </c>
      <c r="D20" s="65">
        <v>6249.139</v>
      </c>
      <c r="E20" s="25">
        <v>12.65</v>
      </c>
      <c r="F20" s="28">
        <v>790516.0835000001</v>
      </c>
      <c r="G20" s="154">
        <v>823382.225</v>
      </c>
      <c r="H20" s="62">
        <v>217888.319</v>
      </c>
    </row>
    <row r="21" spans="1:8" ht="12.75">
      <c r="A21" s="4">
        <v>2002</v>
      </c>
      <c r="B21" s="65">
        <v>3101.524</v>
      </c>
      <c r="C21" s="66">
        <v>26.961996747405472</v>
      </c>
      <c r="D21" s="65">
        <v>8362.328</v>
      </c>
      <c r="E21" s="25">
        <v>11.82</v>
      </c>
      <c r="F21" s="28">
        <v>988427.1695999999</v>
      </c>
      <c r="G21" s="154">
        <v>1575572.509</v>
      </c>
      <c r="H21" s="62">
        <v>39502.507</v>
      </c>
    </row>
    <row r="22" spans="1:8" ht="12.75">
      <c r="A22" s="4">
        <v>2003</v>
      </c>
      <c r="B22" s="65">
        <v>3110.873</v>
      </c>
      <c r="C22" s="66">
        <v>27.946563553060507</v>
      </c>
      <c r="D22" s="65">
        <v>8693.821</v>
      </c>
      <c r="E22" s="25">
        <v>12.15</v>
      </c>
      <c r="F22" s="28">
        <v>1056299.2515</v>
      </c>
      <c r="G22" s="154">
        <v>598335</v>
      </c>
      <c r="H22" s="62">
        <v>112543</v>
      </c>
    </row>
    <row r="23" spans="1:8" ht="12.75">
      <c r="A23" s="4">
        <v>2004</v>
      </c>
      <c r="B23" s="65">
        <v>3178.755</v>
      </c>
      <c r="C23" s="66">
        <v>33.471648491311846</v>
      </c>
      <c r="D23" s="65">
        <v>10639.817</v>
      </c>
      <c r="E23" s="25">
        <v>12.63</v>
      </c>
      <c r="F23" s="28">
        <v>1340616.942</v>
      </c>
      <c r="G23" s="154">
        <v>1160744</v>
      </c>
      <c r="H23" s="62">
        <v>60992</v>
      </c>
    </row>
    <row r="24" spans="1:8" ht="12.75">
      <c r="A24" s="4">
        <v>2005</v>
      </c>
      <c r="B24" s="65">
        <v>3156.123</v>
      </c>
      <c r="C24" s="66">
        <v>14.657410373423343</v>
      </c>
      <c r="D24" s="65">
        <v>4626.059</v>
      </c>
      <c r="E24" s="25">
        <v>13.28</v>
      </c>
      <c r="F24" s="28">
        <v>614340.6351999999</v>
      </c>
      <c r="G24" s="154">
        <v>1956140</v>
      </c>
      <c r="H24" s="62">
        <v>60160</v>
      </c>
    </row>
    <row r="25" spans="1:8" ht="12.75">
      <c r="A25" s="4">
        <v>2006</v>
      </c>
      <c r="B25" s="65">
        <v>3197.365</v>
      </c>
      <c r="C25" s="66">
        <v>25.447169778864787</v>
      </c>
      <c r="D25" s="65">
        <v>8136.389</v>
      </c>
      <c r="E25" s="25">
        <v>12.57</v>
      </c>
      <c r="F25" s="28">
        <v>1022744.0973</v>
      </c>
      <c r="G25" s="154">
        <v>1336014</v>
      </c>
      <c r="H25" s="62">
        <v>42700</v>
      </c>
    </row>
    <row r="26" spans="1:8" ht="13.5" thickBot="1">
      <c r="A26" s="29" t="s">
        <v>321</v>
      </c>
      <c r="B26" s="40">
        <v>3220.1</v>
      </c>
      <c r="C26" s="198">
        <v>36.01689388528306</v>
      </c>
      <c r="D26" s="40">
        <v>11597.8</v>
      </c>
      <c r="E26" s="40">
        <v>18.36</v>
      </c>
      <c r="F26" s="42">
        <v>2129356.08</v>
      </c>
      <c r="G26" s="42"/>
      <c r="H26" s="43"/>
    </row>
    <row r="27" spans="1:8" ht="15" customHeight="1">
      <c r="A27" s="5" t="s">
        <v>233</v>
      </c>
      <c r="B27" s="5"/>
      <c r="C27" s="5"/>
      <c r="D27" s="5"/>
      <c r="E27" s="5"/>
      <c r="F27" s="5"/>
      <c r="G27" s="5"/>
      <c r="H27" s="5"/>
    </row>
    <row r="28" spans="1:8" ht="12.75">
      <c r="A28" s="44" t="s">
        <v>18</v>
      </c>
      <c r="B28" s="5"/>
      <c r="C28" s="5"/>
      <c r="D28" s="5"/>
      <c r="E28" s="5"/>
      <c r="F28" s="5"/>
      <c r="H28" s="5"/>
    </row>
    <row r="29" spans="1:3" ht="12.75">
      <c r="A29" s="5"/>
      <c r="B29" s="5"/>
      <c r="C29" s="5"/>
    </row>
    <row r="30" spans="1:3" ht="12.75">
      <c r="A30" s="5"/>
      <c r="B30" s="5"/>
      <c r="C30" s="5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:H26"/>
  <sheetViews>
    <sheetView showGridLines="0" zoomScale="75" zoomScaleNormal="75" zoomScaleSheetLayoutView="100" workbookViewId="0" topLeftCell="A1">
      <selection activeCell="E36" sqref="E36"/>
    </sheetView>
  </sheetViews>
  <sheetFormatPr defaultColWidth="11.421875" defaultRowHeight="12.75"/>
  <cols>
    <col min="1" max="2" width="14.7109375" style="0" customWidth="1"/>
    <col min="3" max="3" width="17.57421875" style="0" customWidth="1"/>
    <col min="4" max="4" width="17.8515625" style="0" customWidth="1"/>
    <col min="5" max="5" width="18.140625" style="0" customWidth="1"/>
    <col min="6" max="6" width="16.140625" style="0" customWidth="1"/>
    <col min="7" max="8" width="14.7109375" style="0" customWidth="1"/>
    <col min="9" max="9" width="11.7109375" style="0" bestFit="1" customWidth="1"/>
  </cols>
  <sheetData>
    <row r="1" spans="1:8" s="1" customFormat="1" ht="18">
      <c r="A1" s="356" t="s">
        <v>0</v>
      </c>
      <c r="B1" s="356"/>
      <c r="C1" s="356"/>
      <c r="D1" s="356"/>
      <c r="E1" s="356"/>
      <c r="F1" s="356"/>
      <c r="G1" s="10"/>
      <c r="H1" s="10"/>
    </row>
    <row r="2" s="2" customFormat="1" ht="14.25">
      <c r="A2" s="346" t="s">
        <v>338</v>
      </c>
    </row>
    <row r="3" spans="1:8" ht="15">
      <c r="A3" s="343" t="s">
        <v>303</v>
      </c>
      <c r="B3" s="343"/>
      <c r="C3" s="343"/>
      <c r="D3" s="343"/>
      <c r="E3" s="343"/>
      <c r="F3" s="343"/>
      <c r="G3" s="5"/>
      <c r="H3" s="5"/>
    </row>
    <row r="4" spans="1:8" ht="13.5" thickBot="1">
      <c r="A4" s="32"/>
      <c r="B4" s="33"/>
      <c r="C4" s="33"/>
      <c r="D4" s="33"/>
      <c r="E4" s="33"/>
      <c r="G4" s="5"/>
      <c r="H4" s="5"/>
    </row>
    <row r="5" spans="1:8" ht="12.75">
      <c r="A5" s="307"/>
      <c r="B5" s="311"/>
      <c r="C5" s="312" t="s">
        <v>22</v>
      </c>
      <c r="D5" s="313"/>
      <c r="E5" s="312" t="s">
        <v>21</v>
      </c>
      <c r="F5" s="313"/>
      <c r="G5" s="5"/>
      <c r="H5" s="5"/>
    </row>
    <row r="6" spans="1:8" ht="12.75">
      <c r="A6" s="375" t="s">
        <v>5</v>
      </c>
      <c r="B6" s="345"/>
      <c r="C6" s="13" t="s">
        <v>2</v>
      </c>
      <c r="D6" s="13" t="s">
        <v>3</v>
      </c>
      <c r="E6" s="13" t="s">
        <v>2</v>
      </c>
      <c r="F6" s="13" t="s">
        <v>3</v>
      </c>
      <c r="G6" s="5"/>
      <c r="H6" s="5"/>
    </row>
    <row r="7" spans="1:8" ht="13.5" thickBot="1">
      <c r="A7" s="286"/>
      <c r="B7" s="289"/>
      <c r="C7" s="296" t="s">
        <v>242</v>
      </c>
      <c r="D7" s="294" t="s">
        <v>7</v>
      </c>
      <c r="E7" s="296" t="s">
        <v>242</v>
      </c>
      <c r="F7" s="295" t="s">
        <v>7</v>
      </c>
      <c r="G7" s="5"/>
      <c r="H7" s="5"/>
    </row>
    <row r="8" spans="1:8" ht="12.75">
      <c r="A8" s="340">
        <v>1990</v>
      </c>
      <c r="B8" s="341"/>
      <c r="C8" s="20">
        <v>2528.1</v>
      </c>
      <c r="D8" s="20">
        <v>6056.9</v>
      </c>
      <c r="E8" s="20">
        <v>1829.7</v>
      </c>
      <c r="F8" s="20">
        <v>3325.3</v>
      </c>
      <c r="G8" s="5"/>
      <c r="H8" s="5"/>
    </row>
    <row r="9" spans="1:8" ht="12.75">
      <c r="A9" s="340">
        <v>1991</v>
      </c>
      <c r="B9" s="341"/>
      <c r="C9" s="20">
        <v>2551.9</v>
      </c>
      <c r="D9" s="20">
        <v>5579</v>
      </c>
      <c r="E9" s="20">
        <v>1860.9</v>
      </c>
      <c r="F9" s="20">
        <v>3691.1</v>
      </c>
      <c r="G9" s="5"/>
      <c r="H9" s="5"/>
    </row>
    <row r="10" spans="1:8" ht="12.75">
      <c r="A10" s="340">
        <v>1992</v>
      </c>
      <c r="B10" s="341"/>
      <c r="C10" s="20">
        <v>2469.6</v>
      </c>
      <c r="D10" s="20">
        <v>3831.3</v>
      </c>
      <c r="E10" s="20">
        <v>1642.6</v>
      </c>
      <c r="F10" s="20">
        <v>2273.7</v>
      </c>
      <c r="G10" s="5"/>
      <c r="H10" s="5"/>
    </row>
    <row r="11" spans="1:8" ht="12.75">
      <c r="A11" s="340">
        <v>1993</v>
      </c>
      <c r="B11" s="341"/>
      <c r="C11" s="20">
        <v>2264.1</v>
      </c>
      <c r="D11" s="20">
        <v>6393.4</v>
      </c>
      <c r="E11" s="20">
        <v>1276.9</v>
      </c>
      <c r="F11" s="20">
        <v>3307.4</v>
      </c>
      <c r="G11" s="5"/>
      <c r="H11" s="5"/>
    </row>
    <row r="12" spans="1:8" ht="12.75">
      <c r="A12" s="340">
        <v>1994</v>
      </c>
      <c r="B12" s="341"/>
      <c r="C12" s="20">
        <v>2232.1</v>
      </c>
      <c r="D12" s="20">
        <v>5095.1</v>
      </c>
      <c r="E12" s="20">
        <v>1307.3</v>
      </c>
      <c r="F12" s="20">
        <v>2320.4</v>
      </c>
      <c r="G12" s="5"/>
      <c r="H12" s="5"/>
    </row>
    <row r="13" spans="1:8" ht="12.75">
      <c r="A13" s="340">
        <v>1995</v>
      </c>
      <c r="B13" s="341"/>
      <c r="C13" s="26">
        <v>2257.5</v>
      </c>
      <c r="D13" s="26">
        <v>3540.6</v>
      </c>
      <c r="E13" s="26">
        <v>1298.4</v>
      </c>
      <c r="F13" s="20">
        <v>1506</v>
      </c>
      <c r="G13" s="5"/>
      <c r="H13" s="5"/>
    </row>
    <row r="14" spans="1:8" ht="12.75">
      <c r="A14" s="340">
        <v>1996</v>
      </c>
      <c r="B14" s="341"/>
      <c r="C14" s="25">
        <v>2405.7</v>
      </c>
      <c r="D14" s="25">
        <v>7342.2</v>
      </c>
      <c r="E14" s="25">
        <v>1166.5</v>
      </c>
      <c r="F14" s="34">
        <v>3354.8</v>
      </c>
      <c r="G14" s="5"/>
      <c r="H14" s="5"/>
    </row>
    <row r="15" spans="1:8" ht="12.75">
      <c r="A15" s="340">
        <v>1997</v>
      </c>
      <c r="B15" s="341"/>
      <c r="C15" s="25">
        <v>2541.8</v>
      </c>
      <c r="D15" s="25">
        <v>6129.7</v>
      </c>
      <c r="E15" s="25">
        <v>1140.5</v>
      </c>
      <c r="F15" s="34">
        <v>2420.1</v>
      </c>
      <c r="G15" s="5"/>
      <c r="H15" s="5"/>
    </row>
    <row r="16" spans="1:8" ht="12.75">
      <c r="A16" s="340">
        <v>1998</v>
      </c>
      <c r="B16" s="341"/>
      <c r="C16" s="25">
        <v>2571.7</v>
      </c>
      <c r="D16" s="25">
        <v>8208.5</v>
      </c>
      <c r="E16" s="25">
        <v>963.6</v>
      </c>
      <c r="F16" s="34">
        <v>2686.8</v>
      </c>
      <c r="G16" s="5"/>
      <c r="H16" s="5"/>
    </row>
    <row r="17" spans="1:8" ht="12.75">
      <c r="A17" s="340">
        <v>1999</v>
      </c>
      <c r="B17" s="341"/>
      <c r="C17" s="25">
        <v>2253</v>
      </c>
      <c r="D17" s="25">
        <v>5634.1</v>
      </c>
      <c r="E17" s="25">
        <v>867</v>
      </c>
      <c r="F17" s="34">
        <v>1825.4</v>
      </c>
      <c r="G17" s="5"/>
      <c r="H17" s="5"/>
    </row>
    <row r="18" spans="1:8" ht="12.75">
      <c r="A18" s="340">
        <v>2000</v>
      </c>
      <c r="B18" s="341"/>
      <c r="C18" s="25">
        <v>2453.807</v>
      </c>
      <c r="D18" s="25">
        <v>8665.089</v>
      </c>
      <c r="E18" s="25">
        <v>824.218</v>
      </c>
      <c r="F18" s="34">
        <v>2397.919</v>
      </c>
      <c r="G18" s="5"/>
      <c r="H18" s="5"/>
    </row>
    <row r="19" spans="1:8" ht="12.75">
      <c r="A19" s="19">
        <v>2001</v>
      </c>
      <c r="B19" s="4"/>
      <c r="C19" s="65">
        <v>2253.09</v>
      </c>
      <c r="D19" s="65">
        <v>4761.144</v>
      </c>
      <c r="E19" s="65">
        <v>738.998</v>
      </c>
      <c r="F19" s="60">
        <v>1487.995</v>
      </c>
      <c r="G19" s="5"/>
      <c r="H19" s="5"/>
    </row>
    <row r="20" spans="1:8" ht="12.75">
      <c r="A20" s="19">
        <v>2002</v>
      </c>
      <c r="B20" s="4"/>
      <c r="C20" s="65">
        <v>2385.1</v>
      </c>
      <c r="D20" s="65">
        <v>6509.2</v>
      </c>
      <c r="E20" s="65">
        <v>716.4</v>
      </c>
      <c r="F20" s="60">
        <v>1853.1</v>
      </c>
      <c r="G20" s="5"/>
      <c r="H20" s="5"/>
    </row>
    <row r="21" spans="1:8" ht="12.75">
      <c r="A21" s="19">
        <v>2003</v>
      </c>
      <c r="B21" s="4"/>
      <c r="C21" s="65">
        <v>2299.657</v>
      </c>
      <c r="D21" s="65">
        <v>6508.156</v>
      </c>
      <c r="E21" s="65">
        <v>811.217</v>
      </c>
      <c r="F21" s="60">
        <v>2185.665</v>
      </c>
      <c r="G21" s="5"/>
      <c r="H21" s="5"/>
    </row>
    <row r="22" spans="1:8" ht="12.75">
      <c r="A22" s="19">
        <v>2004</v>
      </c>
      <c r="B22" s="4"/>
      <c r="C22" s="65">
        <v>2349.682</v>
      </c>
      <c r="D22" s="65">
        <v>7939.642</v>
      </c>
      <c r="E22" s="65">
        <v>829.074</v>
      </c>
      <c r="F22" s="60">
        <v>2700.175</v>
      </c>
      <c r="G22" s="5"/>
      <c r="H22" s="5"/>
    </row>
    <row r="23" spans="1:6" ht="12.75">
      <c r="A23" s="19">
        <v>2005</v>
      </c>
      <c r="B23" s="4"/>
      <c r="C23" s="65">
        <v>2387.817</v>
      </c>
      <c r="D23" s="65">
        <v>3496.757</v>
      </c>
      <c r="E23" s="65">
        <v>768.306</v>
      </c>
      <c r="F23" s="60">
        <v>1129.302</v>
      </c>
    </row>
    <row r="24" spans="1:6" ht="12.75">
      <c r="A24" s="340">
        <v>2006</v>
      </c>
      <c r="B24" s="341"/>
      <c r="C24" s="26">
        <v>2491.685</v>
      </c>
      <c r="D24" s="26">
        <v>6329.904</v>
      </c>
      <c r="E24" s="26">
        <v>705.68</v>
      </c>
      <c r="F24" s="20">
        <v>1806.485</v>
      </c>
    </row>
    <row r="25" spans="1:6" ht="13.5" thickBot="1">
      <c r="A25" s="366" t="s">
        <v>323</v>
      </c>
      <c r="B25" s="367"/>
      <c r="C25" s="40">
        <v>2638.5</v>
      </c>
      <c r="D25" s="40">
        <v>9768.4</v>
      </c>
      <c r="E25" s="40">
        <v>581.6</v>
      </c>
      <c r="F25" s="35">
        <v>1829.5</v>
      </c>
    </row>
    <row r="26" ht="12.75">
      <c r="A26" t="s">
        <v>18</v>
      </c>
    </row>
  </sheetData>
  <mergeCells count="16">
    <mergeCell ref="A25:B25"/>
    <mergeCell ref="A17:B17"/>
    <mergeCell ref="A12:B12"/>
    <mergeCell ref="A13:B13"/>
    <mergeCell ref="A14:B14"/>
    <mergeCell ref="A15:B15"/>
    <mergeCell ref="A24:B24"/>
    <mergeCell ref="A1:F1"/>
    <mergeCell ref="A18:B18"/>
    <mergeCell ref="A6:B6"/>
    <mergeCell ref="A3:F3"/>
    <mergeCell ref="A8:B8"/>
    <mergeCell ref="A9:B9"/>
    <mergeCell ref="A10:B10"/>
    <mergeCell ref="A11:B11"/>
    <mergeCell ref="A16:B1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1">
    <pageSetUpPr fitToPage="1"/>
  </sheetPr>
  <dimension ref="A1:J85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5.7109375" style="55" customWidth="1"/>
    <col min="2" max="2" width="12.7109375" style="55" bestFit="1" customWidth="1"/>
    <col min="3" max="3" width="11.57421875" style="55" bestFit="1" customWidth="1"/>
    <col min="4" max="4" width="12.7109375" style="55" bestFit="1" customWidth="1"/>
    <col min="5" max="6" width="11.57421875" style="55" bestFit="1" customWidth="1"/>
    <col min="7" max="8" width="12.7109375" style="55" bestFit="1" customWidth="1"/>
    <col min="9" max="16384" width="11.421875" style="55" customWidth="1"/>
  </cols>
  <sheetData>
    <row r="1" spans="1:8" s="224" customFormat="1" ht="18">
      <c r="A1" s="358" t="s">
        <v>0</v>
      </c>
      <c r="B1" s="358"/>
      <c r="C1" s="358"/>
      <c r="D1" s="358"/>
      <c r="E1" s="358"/>
      <c r="F1" s="358"/>
      <c r="G1" s="358"/>
      <c r="H1" s="358"/>
    </row>
    <row r="2" s="156" customFormat="1" ht="14.25">
      <c r="A2" s="347" t="s">
        <v>338</v>
      </c>
    </row>
    <row r="3" spans="1:8" s="156" customFormat="1" ht="15">
      <c r="A3" s="359" t="s">
        <v>325</v>
      </c>
      <c r="B3" s="359"/>
      <c r="C3" s="359"/>
      <c r="D3" s="359"/>
      <c r="E3" s="359"/>
      <c r="F3" s="359"/>
      <c r="G3" s="359"/>
      <c r="H3" s="359"/>
    </row>
    <row r="4" spans="1:8" s="156" customFormat="1" ht="15.75" thickBot="1">
      <c r="A4" s="239"/>
      <c r="B4" s="240"/>
      <c r="C4" s="240"/>
      <c r="D4" s="240"/>
      <c r="E4" s="240"/>
      <c r="F4" s="240"/>
      <c r="G4" s="240"/>
      <c r="H4" s="240"/>
    </row>
    <row r="5" spans="1:8" ht="12.75">
      <c r="A5" s="241" t="s">
        <v>113</v>
      </c>
      <c r="B5" s="226" t="s">
        <v>2</v>
      </c>
      <c r="C5" s="227"/>
      <c r="D5" s="227"/>
      <c r="E5" s="226" t="s">
        <v>10</v>
      </c>
      <c r="F5" s="227"/>
      <c r="G5" s="242" t="s">
        <v>3</v>
      </c>
      <c r="H5" s="243" t="s">
        <v>46</v>
      </c>
    </row>
    <row r="6" spans="1:8" ht="12.75">
      <c r="A6" s="135" t="s">
        <v>114</v>
      </c>
      <c r="B6" s="52" t="s">
        <v>44</v>
      </c>
      <c r="C6" s="53"/>
      <c r="D6" s="53"/>
      <c r="E6" s="52" t="s">
        <v>45</v>
      </c>
      <c r="F6" s="53"/>
      <c r="G6" s="38" t="s">
        <v>115</v>
      </c>
      <c r="H6" s="38" t="s">
        <v>51</v>
      </c>
    </row>
    <row r="7" spans="1:8" ht="13.5" thickBot="1">
      <c r="A7" s="157"/>
      <c r="B7" s="148" t="s">
        <v>47</v>
      </c>
      <c r="C7" s="153" t="s">
        <v>48</v>
      </c>
      <c r="D7" s="155" t="s">
        <v>49</v>
      </c>
      <c r="E7" s="148" t="s">
        <v>47</v>
      </c>
      <c r="F7" s="153" t="s">
        <v>48</v>
      </c>
      <c r="G7" s="148" t="s">
        <v>12</v>
      </c>
      <c r="H7" s="148" t="s">
        <v>12</v>
      </c>
    </row>
    <row r="8" spans="1:10" ht="12.75">
      <c r="A8" s="149" t="s">
        <v>116</v>
      </c>
      <c r="B8" s="230">
        <v>220</v>
      </c>
      <c r="C8" s="244" t="s">
        <v>24</v>
      </c>
      <c r="D8" s="230">
        <v>220</v>
      </c>
      <c r="E8" s="245">
        <v>4610</v>
      </c>
      <c r="F8" s="231" t="s">
        <v>24</v>
      </c>
      <c r="G8" s="230">
        <v>1014</v>
      </c>
      <c r="H8" s="230">
        <v>660</v>
      </c>
      <c r="I8" s="199"/>
      <c r="J8" s="199"/>
    </row>
    <row r="9" spans="1:10" ht="12.75">
      <c r="A9" s="55" t="s">
        <v>117</v>
      </c>
      <c r="B9" s="231">
        <v>52</v>
      </c>
      <c r="C9" s="231" t="s">
        <v>24</v>
      </c>
      <c r="D9" s="231">
        <v>52</v>
      </c>
      <c r="E9" s="232">
        <v>4300</v>
      </c>
      <c r="F9" s="231" t="s">
        <v>24</v>
      </c>
      <c r="G9" s="231">
        <v>224</v>
      </c>
      <c r="H9" s="231">
        <v>156</v>
      </c>
      <c r="I9" s="199"/>
      <c r="J9" s="199"/>
    </row>
    <row r="10" spans="1:10" ht="12.75">
      <c r="A10" s="55" t="s">
        <v>118</v>
      </c>
      <c r="B10" s="231">
        <v>105</v>
      </c>
      <c r="C10" s="231" t="s">
        <v>24</v>
      </c>
      <c r="D10" s="231">
        <v>105</v>
      </c>
      <c r="E10" s="232">
        <v>4610</v>
      </c>
      <c r="F10" s="231" t="s">
        <v>24</v>
      </c>
      <c r="G10" s="231">
        <v>484</v>
      </c>
      <c r="H10" s="231">
        <v>315</v>
      </c>
      <c r="I10" s="199"/>
      <c r="J10" s="199"/>
    </row>
    <row r="11" spans="1:10" ht="12.75">
      <c r="A11" s="55" t="s">
        <v>119</v>
      </c>
      <c r="B11" s="231">
        <v>14</v>
      </c>
      <c r="C11" s="231" t="s">
        <v>24</v>
      </c>
      <c r="D11" s="231">
        <v>14</v>
      </c>
      <c r="E11" s="232">
        <v>4260</v>
      </c>
      <c r="F11" s="231" t="s">
        <v>24</v>
      </c>
      <c r="G11" s="231">
        <v>60</v>
      </c>
      <c r="H11" s="231">
        <v>42</v>
      </c>
      <c r="I11" s="199"/>
      <c r="J11" s="199"/>
    </row>
    <row r="12" spans="1:10" ht="12.75">
      <c r="A12" s="139" t="s">
        <v>120</v>
      </c>
      <c r="B12" s="246">
        <v>391</v>
      </c>
      <c r="C12" s="246" t="s">
        <v>24</v>
      </c>
      <c r="D12" s="246">
        <v>391</v>
      </c>
      <c r="E12" s="246">
        <v>4556</v>
      </c>
      <c r="F12" s="246" t="s">
        <v>24</v>
      </c>
      <c r="G12" s="246">
        <v>1782</v>
      </c>
      <c r="H12" s="246">
        <v>1173</v>
      </c>
      <c r="I12" s="199"/>
      <c r="J12" s="199"/>
    </row>
    <row r="13" spans="1:10" ht="12.75">
      <c r="A13" s="139"/>
      <c r="B13" s="246"/>
      <c r="C13" s="246"/>
      <c r="D13" s="246"/>
      <c r="E13" s="247"/>
      <c r="F13" s="247"/>
      <c r="G13" s="246"/>
      <c r="H13" s="246"/>
      <c r="I13" s="199"/>
      <c r="J13" s="199"/>
    </row>
    <row r="14" spans="1:10" ht="12.75">
      <c r="A14" s="139" t="s">
        <v>121</v>
      </c>
      <c r="B14" s="246" t="s">
        <v>24</v>
      </c>
      <c r="C14" s="246" t="s">
        <v>24</v>
      </c>
      <c r="D14" s="246" t="s">
        <v>24</v>
      </c>
      <c r="E14" s="247" t="s">
        <v>24</v>
      </c>
      <c r="F14" s="246" t="s">
        <v>24</v>
      </c>
      <c r="G14" s="246" t="s">
        <v>24</v>
      </c>
      <c r="H14" s="246" t="s">
        <v>24</v>
      </c>
      <c r="I14" s="199"/>
      <c r="J14" s="199"/>
    </row>
    <row r="15" spans="1:10" ht="12.75">
      <c r="A15" s="139"/>
      <c r="B15" s="246"/>
      <c r="C15" s="246"/>
      <c r="D15" s="246"/>
      <c r="E15" s="247"/>
      <c r="F15" s="247"/>
      <c r="G15" s="246"/>
      <c r="H15" s="246"/>
      <c r="I15" s="199"/>
      <c r="J15" s="199"/>
    </row>
    <row r="16" spans="1:10" ht="12.75">
      <c r="A16" s="139" t="s">
        <v>122</v>
      </c>
      <c r="B16" s="246">
        <v>379</v>
      </c>
      <c r="C16" s="251">
        <v>23</v>
      </c>
      <c r="D16" s="246">
        <v>402</v>
      </c>
      <c r="E16" s="247">
        <v>1450</v>
      </c>
      <c r="F16" s="251">
        <v>3594</v>
      </c>
      <c r="G16" s="246">
        <v>632</v>
      </c>
      <c r="H16" s="246">
        <v>1176</v>
      </c>
      <c r="I16" s="199"/>
      <c r="J16" s="199"/>
    </row>
    <row r="17" spans="2:10" ht="12.75">
      <c r="B17" s="231"/>
      <c r="C17" s="231"/>
      <c r="D17" s="231"/>
      <c r="E17" s="232"/>
      <c r="F17" s="232"/>
      <c r="G17" s="231"/>
      <c r="H17" s="231"/>
      <c r="I17" s="199"/>
      <c r="J17" s="199"/>
    </row>
    <row r="18" spans="1:10" ht="12.75">
      <c r="A18" s="55" t="s">
        <v>123</v>
      </c>
      <c r="B18" s="231">
        <v>14464</v>
      </c>
      <c r="C18" s="231" t="s">
        <v>24</v>
      </c>
      <c r="D18" s="231">
        <v>14464</v>
      </c>
      <c r="E18" s="232">
        <v>4900</v>
      </c>
      <c r="F18" s="231" t="s">
        <v>24</v>
      </c>
      <c r="G18" s="231">
        <v>70874</v>
      </c>
      <c r="H18" s="231">
        <v>65000</v>
      </c>
      <c r="I18" s="199"/>
      <c r="J18" s="199"/>
    </row>
    <row r="19" spans="1:10" ht="12.75">
      <c r="A19" s="55" t="s">
        <v>124</v>
      </c>
      <c r="B19" s="231" t="s">
        <v>24</v>
      </c>
      <c r="C19" s="231" t="s">
        <v>24</v>
      </c>
      <c r="D19" s="231" t="s">
        <v>24</v>
      </c>
      <c r="E19" s="231" t="s">
        <v>24</v>
      </c>
      <c r="F19" s="231" t="s">
        <v>24</v>
      </c>
      <c r="G19" s="231" t="s">
        <v>24</v>
      </c>
      <c r="H19" s="231" t="s">
        <v>24</v>
      </c>
      <c r="I19" s="199"/>
      <c r="J19" s="199"/>
    </row>
    <row r="20" spans="1:10" ht="12.75">
      <c r="A20" s="55" t="s">
        <v>125</v>
      </c>
      <c r="B20" s="231" t="s">
        <v>24</v>
      </c>
      <c r="C20" s="231" t="s">
        <v>24</v>
      </c>
      <c r="D20" s="231" t="s">
        <v>24</v>
      </c>
      <c r="E20" s="231" t="s">
        <v>24</v>
      </c>
      <c r="F20" s="231" t="s">
        <v>24</v>
      </c>
      <c r="G20" s="231" t="s">
        <v>24</v>
      </c>
      <c r="H20" s="231" t="s">
        <v>24</v>
      </c>
      <c r="I20" s="199"/>
      <c r="J20" s="199"/>
    </row>
    <row r="21" spans="1:10" ht="12.75">
      <c r="A21" s="139" t="s">
        <v>227</v>
      </c>
      <c r="B21" s="246">
        <v>14464</v>
      </c>
      <c r="C21" s="246" t="s">
        <v>24</v>
      </c>
      <c r="D21" s="246">
        <v>14464</v>
      </c>
      <c r="E21" s="246">
        <v>4900</v>
      </c>
      <c r="F21" s="246" t="s">
        <v>24</v>
      </c>
      <c r="G21" s="246">
        <v>70874</v>
      </c>
      <c r="H21" s="246">
        <v>65000</v>
      </c>
      <c r="I21" s="199"/>
      <c r="J21" s="199"/>
    </row>
    <row r="22" spans="2:10" ht="12.75">
      <c r="B22" s="246"/>
      <c r="C22" s="246"/>
      <c r="D22" s="246"/>
      <c r="E22" s="247"/>
      <c r="F22" s="247"/>
      <c r="G22" s="246"/>
      <c r="H22" s="246"/>
      <c r="I22" s="199"/>
      <c r="J22" s="199"/>
    </row>
    <row r="23" spans="1:10" ht="12.75">
      <c r="A23" s="139" t="s">
        <v>126</v>
      </c>
      <c r="B23" s="246">
        <v>99009</v>
      </c>
      <c r="C23" s="246">
        <v>8857</v>
      </c>
      <c r="D23" s="246">
        <v>107866</v>
      </c>
      <c r="E23" s="247">
        <v>4121</v>
      </c>
      <c r="F23" s="247">
        <v>4478</v>
      </c>
      <c r="G23" s="246">
        <v>447646</v>
      </c>
      <c r="H23" s="246">
        <v>223825</v>
      </c>
      <c r="I23" s="199"/>
      <c r="J23" s="199"/>
    </row>
    <row r="24" spans="1:10" ht="12.75">
      <c r="A24" s="139"/>
      <c r="B24" s="246"/>
      <c r="C24" s="246"/>
      <c r="D24" s="246"/>
      <c r="E24" s="247"/>
      <c r="F24" s="247"/>
      <c r="G24" s="246"/>
      <c r="H24" s="246"/>
      <c r="I24" s="199"/>
      <c r="J24" s="199"/>
    </row>
    <row r="25" spans="1:10" ht="12.75">
      <c r="A25" s="139" t="s">
        <v>127</v>
      </c>
      <c r="B25" s="246">
        <v>15686</v>
      </c>
      <c r="C25" s="246">
        <v>3545</v>
      </c>
      <c r="D25" s="246">
        <v>19231</v>
      </c>
      <c r="E25" s="247">
        <v>3896</v>
      </c>
      <c r="F25" s="247">
        <v>4400</v>
      </c>
      <c r="G25" s="246">
        <v>76710</v>
      </c>
      <c r="H25" s="246">
        <v>38355</v>
      </c>
      <c r="I25" s="199"/>
      <c r="J25" s="199"/>
    </row>
    <row r="26" spans="2:10" ht="12.75">
      <c r="B26" s="231"/>
      <c r="C26" s="231"/>
      <c r="D26" s="231"/>
      <c r="E26" s="232"/>
      <c r="F26" s="232"/>
      <c r="G26" s="231"/>
      <c r="H26" s="231"/>
      <c r="I26" s="199"/>
      <c r="J26" s="199"/>
    </row>
    <row r="27" spans="1:10" ht="12.75">
      <c r="A27" s="55" t="s">
        <v>128</v>
      </c>
      <c r="B27" s="231">
        <v>148589</v>
      </c>
      <c r="C27" s="231">
        <v>42669</v>
      </c>
      <c r="D27" s="231">
        <v>191258</v>
      </c>
      <c r="E27" s="232">
        <v>2778</v>
      </c>
      <c r="F27" s="232">
        <v>4560</v>
      </c>
      <c r="G27" s="231">
        <v>607342</v>
      </c>
      <c r="H27" s="231">
        <v>437286</v>
      </c>
      <c r="I27" s="199"/>
      <c r="J27" s="199"/>
    </row>
    <row r="28" spans="1:10" ht="12.75">
      <c r="A28" s="55" t="s">
        <v>129</v>
      </c>
      <c r="B28" s="231">
        <v>120070</v>
      </c>
      <c r="C28" s="231">
        <v>9514</v>
      </c>
      <c r="D28" s="231">
        <v>129584</v>
      </c>
      <c r="E28" s="232">
        <v>1195</v>
      </c>
      <c r="F28" s="232">
        <v>2342</v>
      </c>
      <c r="G28" s="231">
        <v>165765</v>
      </c>
      <c r="H28" s="231">
        <v>66306</v>
      </c>
      <c r="I28" s="199"/>
      <c r="J28" s="199"/>
    </row>
    <row r="29" spans="1:10" ht="12.75">
      <c r="A29" s="55" t="s">
        <v>130</v>
      </c>
      <c r="B29" s="231">
        <v>61065</v>
      </c>
      <c r="C29" s="231">
        <v>22192</v>
      </c>
      <c r="D29" s="231">
        <v>83257</v>
      </c>
      <c r="E29" s="232">
        <v>2200</v>
      </c>
      <c r="F29" s="232">
        <v>4000</v>
      </c>
      <c r="G29" s="231">
        <v>223111</v>
      </c>
      <c r="H29" s="231">
        <v>178489</v>
      </c>
      <c r="I29" s="199"/>
      <c r="J29" s="199"/>
    </row>
    <row r="30" spans="1:10" ht="12.75">
      <c r="A30" s="139" t="s">
        <v>228</v>
      </c>
      <c r="B30" s="246">
        <v>329724</v>
      </c>
      <c r="C30" s="246">
        <v>74375</v>
      </c>
      <c r="D30" s="246">
        <v>404099</v>
      </c>
      <c r="E30" s="246">
        <v>2095</v>
      </c>
      <c r="F30" s="246">
        <v>4109</v>
      </c>
      <c r="G30" s="246">
        <v>996218</v>
      </c>
      <c r="H30" s="246">
        <v>682081</v>
      </c>
      <c r="I30" s="199"/>
      <c r="J30" s="199"/>
    </row>
    <row r="31" spans="2:10" ht="12.75">
      <c r="B31" s="231"/>
      <c r="C31" s="231"/>
      <c r="D31" s="231"/>
      <c r="E31" s="232"/>
      <c r="F31" s="232"/>
      <c r="G31" s="231"/>
      <c r="H31" s="231"/>
      <c r="I31" s="199"/>
      <c r="J31" s="199"/>
    </row>
    <row r="32" spans="1:10" ht="12.75">
      <c r="A32" s="55" t="s">
        <v>131</v>
      </c>
      <c r="B32" s="249">
        <v>40914</v>
      </c>
      <c r="C32" s="249">
        <v>1606</v>
      </c>
      <c r="D32" s="231">
        <v>42520</v>
      </c>
      <c r="E32" s="249">
        <v>1949</v>
      </c>
      <c r="F32" s="249">
        <v>5101</v>
      </c>
      <c r="G32" s="232">
        <v>87933</v>
      </c>
      <c r="H32" s="249">
        <v>37704</v>
      </c>
      <c r="I32" s="199"/>
      <c r="J32" s="199"/>
    </row>
    <row r="33" spans="1:10" ht="12.75">
      <c r="A33" s="55" t="s">
        <v>132</v>
      </c>
      <c r="B33" s="249">
        <v>13574</v>
      </c>
      <c r="C33" s="249">
        <v>3216</v>
      </c>
      <c r="D33" s="231">
        <v>16790</v>
      </c>
      <c r="E33" s="249">
        <v>2000</v>
      </c>
      <c r="F33" s="249">
        <v>2801</v>
      </c>
      <c r="G33" s="232">
        <v>36155</v>
      </c>
      <c r="H33" s="249">
        <v>28861</v>
      </c>
      <c r="I33" s="199"/>
      <c r="J33" s="199"/>
    </row>
    <row r="34" spans="1:10" ht="12.75">
      <c r="A34" s="55" t="s">
        <v>133</v>
      </c>
      <c r="B34" s="249">
        <v>95646</v>
      </c>
      <c r="C34" s="249">
        <v>12755</v>
      </c>
      <c r="D34" s="231">
        <v>108401</v>
      </c>
      <c r="E34" s="249">
        <v>1906</v>
      </c>
      <c r="F34" s="249">
        <v>4402</v>
      </c>
      <c r="G34" s="232">
        <v>238448</v>
      </c>
      <c r="H34" s="249">
        <v>119241</v>
      </c>
      <c r="I34" s="199"/>
      <c r="J34" s="199"/>
    </row>
    <row r="35" spans="1:10" ht="12.75">
      <c r="A35" s="55" t="s">
        <v>134</v>
      </c>
      <c r="B35" s="249">
        <v>12671</v>
      </c>
      <c r="C35" s="249">
        <v>670</v>
      </c>
      <c r="D35" s="231">
        <v>13341</v>
      </c>
      <c r="E35" s="249">
        <v>2681</v>
      </c>
      <c r="F35" s="249">
        <v>5245</v>
      </c>
      <c r="G35" s="232">
        <v>37485</v>
      </c>
      <c r="H35" s="249">
        <v>7295</v>
      </c>
      <c r="I35" s="199"/>
      <c r="J35" s="199"/>
    </row>
    <row r="36" spans="1:10" ht="12.75">
      <c r="A36" s="139" t="s">
        <v>135</v>
      </c>
      <c r="B36" s="246">
        <v>162805</v>
      </c>
      <c r="C36" s="246">
        <v>18247</v>
      </c>
      <c r="D36" s="246">
        <v>181052</v>
      </c>
      <c r="E36" s="246">
        <v>1985</v>
      </c>
      <c r="F36" s="246">
        <v>4212</v>
      </c>
      <c r="G36" s="246">
        <v>400021</v>
      </c>
      <c r="H36" s="246">
        <v>193101</v>
      </c>
      <c r="I36" s="199"/>
      <c r="J36" s="199"/>
    </row>
    <row r="37" spans="1:10" ht="12.75">
      <c r="A37" s="139"/>
      <c r="B37" s="246"/>
      <c r="C37" s="246"/>
      <c r="D37" s="246"/>
      <c r="E37" s="247"/>
      <c r="F37" s="247"/>
      <c r="G37" s="246"/>
      <c r="H37" s="246"/>
      <c r="I37" s="199"/>
      <c r="J37" s="199"/>
    </row>
    <row r="38" spans="1:10" ht="12.75">
      <c r="A38" s="139" t="s">
        <v>136</v>
      </c>
      <c r="B38" s="247">
        <v>20182</v>
      </c>
      <c r="C38" s="247">
        <v>1598</v>
      </c>
      <c r="D38" s="246">
        <v>21780</v>
      </c>
      <c r="E38" s="247">
        <v>2100</v>
      </c>
      <c r="F38" s="247">
        <v>3500</v>
      </c>
      <c r="G38" s="247">
        <v>47975</v>
      </c>
      <c r="H38" s="247">
        <v>62367</v>
      </c>
      <c r="I38" s="199"/>
      <c r="J38" s="199"/>
    </row>
    <row r="39" spans="2:10" ht="12.75">
      <c r="B39" s="231"/>
      <c r="C39" s="231"/>
      <c r="D39" s="231"/>
      <c r="E39" s="232"/>
      <c r="F39" s="232"/>
      <c r="G39" s="231"/>
      <c r="H39" s="231"/>
      <c r="I39" s="199"/>
      <c r="J39" s="199"/>
    </row>
    <row r="40" spans="1:10" ht="12.75">
      <c r="A40" s="55" t="s">
        <v>137</v>
      </c>
      <c r="B40" s="232">
        <v>79130</v>
      </c>
      <c r="C40" s="232">
        <v>7764</v>
      </c>
      <c r="D40" s="231">
        <v>86894</v>
      </c>
      <c r="E40" s="232">
        <v>919</v>
      </c>
      <c r="F40" s="232">
        <v>2765</v>
      </c>
      <c r="G40" s="232">
        <v>94189</v>
      </c>
      <c r="H40" s="232">
        <v>42707</v>
      </c>
      <c r="I40" s="199"/>
      <c r="J40" s="199"/>
    </row>
    <row r="41" spans="1:10" ht="12.75">
      <c r="A41" s="55" t="s">
        <v>138</v>
      </c>
      <c r="B41" s="231">
        <v>207740</v>
      </c>
      <c r="C41" s="231">
        <v>8201</v>
      </c>
      <c r="D41" s="231">
        <v>215941</v>
      </c>
      <c r="E41" s="232">
        <v>2938</v>
      </c>
      <c r="F41" s="232">
        <v>4321</v>
      </c>
      <c r="G41" s="231">
        <v>645777</v>
      </c>
      <c r="H41" s="231" t="s">
        <v>24</v>
      </c>
      <c r="I41" s="199"/>
      <c r="J41" s="199"/>
    </row>
    <row r="42" spans="1:10" ht="12.75">
      <c r="A42" s="55" t="s">
        <v>139</v>
      </c>
      <c r="B42" s="232">
        <v>23078</v>
      </c>
      <c r="C42" s="232">
        <v>7762</v>
      </c>
      <c r="D42" s="231">
        <v>30840</v>
      </c>
      <c r="E42" s="232">
        <v>2489</v>
      </c>
      <c r="F42" s="232">
        <v>5400</v>
      </c>
      <c r="G42" s="232">
        <v>99360</v>
      </c>
      <c r="H42" s="248">
        <v>47950</v>
      </c>
      <c r="I42" s="199"/>
      <c r="J42" s="199"/>
    </row>
    <row r="43" spans="1:10" ht="12.75">
      <c r="A43" s="55" t="s">
        <v>140</v>
      </c>
      <c r="B43" s="232">
        <v>168013</v>
      </c>
      <c r="C43" s="232">
        <v>16133</v>
      </c>
      <c r="D43" s="231">
        <v>184146</v>
      </c>
      <c r="E43" s="232">
        <v>3016</v>
      </c>
      <c r="F43" s="232">
        <v>4100</v>
      </c>
      <c r="G43" s="232">
        <v>572877</v>
      </c>
      <c r="H43" s="232">
        <v>184146</v>
      </c>
      <c r="I43" s="199"/>
      <c r="J43" s="199"/>
    </row>
    <row r="44" spans="1:10" ht="12.75">
      <c r="A44" s="55" t="s">
        <v>141</v>
      </c>
      <c r="B44" s="232">
        <v>71577</v>
      </c>
      <c r="C44" s="232">
        <v>5713</v>
      </c>
      <c r="D44" s="231">
        <v>77290</v>
      </c>
      <c r="E44" s="232">
        <v>2070</v>
      </c>
      <c r="F44" s="232">
        <v>2435</v>
      </c>
      <c r="G44" s="232">
        <v>162077</v>
      </c>
      <c r="H44" s="232">
        <v>82520</v>
      </c>
      <c r="I44" s="199"/>
      <c r="J44" s="199"/>
    </row>
    <row r="45" spans="1:10" ht="12.75">
      <c r="A45" s="55" t="s">
        <v>142</v>
      </c>
      <c r="B45" s="232">
        <v>117792</v>
      </c>
      <c r="C45" s="232">
        <v>9443</v>
      </c>
      <c r="D45" s="231">
        <v>127235</v>
      </c>
      <c r="E45" s="232">
        <v>2290</v>
      </c>
      <c r="F45" s="232">
        <v>4770</v>
      </c>
      <c r="G45" s="232">
        <v>314788</v>
      </c>
      <c r="H45" s="232">
        <v>304304</v>
      </c>
      <c r="I45" s="199"/>
      <c r="J45" s="199"/>
    </row>
    <row r="46" spans="1:10" ht="12.75">
      <c r="A46" s="55" t="s">
        <v>143</v>
      </c>
      <c r="B46" s="232">
        <v>114555</v>
      </c>
      <c r="C46" s="232">
        <v>6409</v>
      </c>
      <c r="D46" s="231">
        <v>120964</v>
      </c>
      <c r="E46" s="232">
        <v>1859</v>
      </c>
      <c r="F46" s="232">
        <v>2000</v>
      </c>
      <c r="G46" s="232">
        <v>225776</v>
      </c>
      <c r="H46" s="232">
        <v>107386</v>
      </c>
      <c r="I46" s="199"/>
      <c r="J46" s="199"/>
    </row>
    <row r="47" spans="1:10" ht="12.75">
      <c r="A47" s="55" t="s">
        <v>144</v>
      </c>
      <c r="B47" s="232">
        <v>275276</v>
      </c>
      <c r="C47" s="232">
        <v>41500</v>
      </c>
      <c r="D47" s="231">
        <v>316776</v>
      </c>
      <c r="E47" s="232">
        <v>2119</v>
      </c>
      <c r="F47" s="232">
        <v>4173</v>
      </c>
      <c r="G47" s="232">
        <v>756480</v>
      </c>
      <c r="H47" s="232">
        <v>226940</v>
      </c>
      <c r="I47" s="199"/>
      <c r="J47" s="199"/>
    </row>
    <row r="48" spans="1:10" ht="12.75">
      <c r="A48" s="55" t="s">
        <v>145</v>
      </c>
      <c r="B48" s="232">
        <v>87434</v>
      </c>
      <c r="C48" s="232">
        <v>12987</v>
      </c>
      <c r="D48" s="231">
        <v>100421</v>
      </c>
      <c r="E48" s="232">
        <v>2600</v>
      </c>
      <c r="F48" s="232">
        <v>5500</v>
      </c>
      <c r="G48" s="232">
        <v>298757</v>
      </c>
      <c r="H48" s="232">
        <v>145299</v>
      </c>
      <c r="I48" s="199"/>
      <c r="J48" s="199"/>
    </row>
    <row r="49" spans="1:10" ht="12.75">
      <c r="A49" s="139" t="s">
        <v>229</v>
      </c>
      <c r="B49" s="246">
        <v>1144595</v>
      </c>
      <c r="C49" s="246">
        <v>115912</v>
      </c>
      <c r="D49" s="246">
        <v>1260507</v>
      </c>
      <c r="E49" s="246">
        <v>2349</v>
      </c>
      <c r="F49" s="246">
        <v>4153</v>
      </c>
      <c r="G49" s="246">
        <v>3170081</v>
      </c>
      <c r="H49" s="246">
        <v>1141252</v>
      </c>
      <c r="I49" s="199"/>
      <c r="J49" s="199"/>
    </row>
    <row r="50" spans="1:10" ht="12.75">
      <c r="A50" s="139"/>
      <c r="B50" s="246"/>
      <c r="C50" s="246"/>
      <c r="D50" s="246"/>
      <c r="E50" s="247"/>
      <c r="F50" s="247"/>
      <c r="G50" s="246"/>
      <c r="H50" s="246"/>
      <c r="I50" s="199"/>
      <c r="J50" s="199"/>
    </row>
    <row r="51" spans="1:10" ht="12.75">
      <c r="A51" s="139" t="s">
        <v>146</v>
      </c>
      <c r="B51" s="247">
        <v>35552</v>
      </c>
      <c r="C51" s="247">
        <v>5725</v>
      </c>
      <c r="D51" s="246">
        <v>41277</v>
      </c>
      <c r="E51" s="247">
        <v>2512</v>
      </c>
      <c r="F51" s="247">
        <v>4453</v>
      </c>
      <c r="G51" s="247">
        <v>114800</v>
      </c>
      <c r="H51" s="247">
        <v>137760</v>
      </c>
      <c r="I51" s="199"/>
      <c r="J51" s="199"/>
    </row>
    <row r="52" spans="2:10" ht="12.75">
      <c r="B52" s="231"/>
      <c r="C52" s="231"/>
      <c r="D52" s="231"/>
      <c r="E52" s="232"/>
      <c r="F52" s="232"/>
      <c r="G52" s="231"/>
      <c r="H52" s="231"/>
      <c r="I52" s="199"/>
      <c r="J52" s="199"/>
    </row>
    <row r="53" spans="1:10" ht="12.75">
      <c r="A53" s="55" t="s">
        <v>147</v>
      </c>
      <c r="B53" s="231">
        <v>150872</v>
      </c>
      <c r="C53" s="231">
        <v>22913</v>
      </c>
      <c r="D53" s="231">
        <v>173785</v>
      </c>
      <c r="E53" s="232">
        <v>1662</v>
      </c>
      <c r="F53" s="232">
        <v>5758</v>
      </c>
      <c r="G53" s="231">
        <v>382682</v>
      </c>
      <c r="H53" s="231">
        <v>191341</v>
      </c>
      <c r="I53" s="199"/>
      <c r="J53" s="199"/>
    </row>
    <row r="54" spans="1:10" ht="12.75">
      <c r="A54" s="55" t="s">
        <v>148</v>
      </c>
      <c r="B54" s="231">
        <v>100636</v>
      </c>
      <c r="C54" s="231">
        <v>57653</v>
      </c>
      <c r="D54" s="231">
        <v>158289</v>
      </c>
      <c r="E54" s="232">
        <v>1886</v>
      </c>
      <c r="F54" s="232">
        <v>4147</v>
      </c>
      <c r="G54" s="231">
        <v>428850</v>
      </c>
      <c r="H54" s="231">
        <v>282612</v>
      </c>
      <c r="I54" s="199"/>
      <c r="J54" s="199"/>
    </row>
    <row r="55" spans="1:10" ht="12.75">
      <c r="A55" s="55" t="s">
        <v>149</v>
      </c>
      <c r="B55" s="231">
        <v>273687</v>
      </c>
      <c r="C55" s="231">
        <v>10642</v>
      </c>
      <c r="D55" s="231">
        <v>284329</v>
      </c>
      <c r="E55" s="232">
        <v>2480</v>
      </c>
      <c r="F55" s="232">
        <v>4060</v>
      </c>
      <c r="G55" s="231">
        <v>721951</v>
      </c>
      <c r="H55" s="231">
        <v>202146</v>
      </c>
      <c r="I55" s="199"/>
      <c r="J55" s="199"/>
    </row>
    <row r="56" spans="1:10" ht="12.75">
      <c r="A56" s="55" t="s">
        <v>150</v>
      </c>
      <c r="B56" s="231">
        <v>105800</v>
      </c>
      <c r="C56" s="231">
        <v>4345</v>
      </c>
      <c r="D56" s="231">
        <v>110145</v>
      </c>
      <c r="E56" s="232">
        <v>2650</v>
      </c>
      <c r="F56" s="232">
        <v>4100</v>
      </c>
      <c r="G56" s="231">
        <v>298185</v>
      </c>
      <c r="H56" s="231">
        <v>164002</v>
      </c>
      <c r="I56" s="199"/>
      <c r="J56" s="199"/>
    </row>
    <row r="57" spans="1:10" ht="12.75">
      <c r="A57" s="55" t="s">
        <v>151</v>
      </c>
      <c r="B57" s="231">
        <v>146486</v>
      </c>
      <c r="C57" s="231">
        <v>20596</v>
      </c>
      <c r="D57" s="231">
        <v>167082</v>
      </c>
      <c r="E57" s="232">
        <v>2185</v>
      </c>
      <c r="F57" s="232">
        <v>3955</v>
      </c>
      <c r="G57" s="231">
        <v>401529</v>
      </c>
      <c r="H57" s="231">
        <v>240917</v>
      </c>
      <c r="I57" s="199"/>
      <c r="J57" s="199"/>
    </row>
    <row r="58" spans="1:10" ht="12.75">
      <c r="A58" s="139" t="s">
        <v>152</v>
      </c>
      <c r="B58" s="246">
        <v>777481</v>
      </c>
      <c r="C58" s="246">
        <v>116149</v>
      </c>
      <c r="D58" s="246">
        <v>893630</v>
      </c>
      <c r="E58" s="246">
        <v>2212</v>
      </c>
      <c r="F58" s="246">
        <v>4421</v>
      </c>
      <c r="G58" s="246">
        <v>2233197</v>
      </c>
      <c r="H58" s="246">
        <v>1081018</v>
      </c>
      <c r="I58" s="199"/>
      <c r="J58" s="199"/>
    </row>
    <row r="59" spans="2:10" ht="12.75">
      <c r="B59" s="231"/>
      <c r="C59" s="231"/>
      <c r="D59" s="231"/>
      <c r="E59" s="232"/>
      <c r="F59" s="232"/>
      <c r="G59" s="231"/>
      <c r="H59" s="231"/>
      <c r="I59" s="199"/>
      <c r="J59" s="199"/>
    </row>
    <row r="60" spans="1:10" ht="12.75">
      <c r="A60" s="55" t="s">
        <v>153</v>
      </c>
      <c r="B60" s="232">
        <v>2545</v>
      </c>
      <c r="C60" s="232">
        <v>1286</v>
      </c>
      <c r="D60" s="231">
        <v>3831</v>
      </c>
      <c r="E60" s="232">
        <v>1053</v>
      </c>
      <c r="F60" s="232">
        <v>3755</v>
      </c>
      <c r="G60" s="232">
        <v>7509</v>
      </c>
      <c r="H60" s="232">
        <v>3601</v>
      </c>
      <c r="I60" s="199"/>
      <c r="J60" s="199"/>
    </row>
    <row r="61" spans="1:10" ht="12.75">
      <c r="A61" s="55" t="s">
        <v>154</v>
      </c>
      <c r="B61" s="232">
        <v>3308</v>
      </c>
      <c r="C61" s="232">
        <v>21</v>
      </c>
      <c r="D61" s="231">
        <v>3329</v>
      </c>
      <c r="E61" s="232">
        <v>2056</v>
      </c>
      <c r="F61" s="232">
        <v>4400</v>
      </c>
      <c r="G61" s="232">
        <v>6893</v>
      </c>
      <c r="H61" s="232">
        <v>6204</v>
      </c>
      <c r="I61" s="199"/>
      <c r="J61" s="199"/>
    </row>
    <row r="62" spans="1:10" ht="12.75">
      <c r="A62" s="55" t="s">
        <v>155</v>
      </c>
      <c r="B62" s="232">
        <v>8673</v>
      </c>
      <c r="C62" s="232">
        <v>544</v>
      </c>
      <c r="D62" s="231">
        <v>9217</v>
      </c>
      <c r="E62" s="232">
        <v>1561</v>
      </c>
      <c r="F62" s="232">
        <v>4801</v>
      </c>
      <c r="G62" s="232">
        <v>16150</v>
      </c>
      <c r="H62" s="232">
        <v>18817</v>
      </c>
      <c r="I62" s="199"/>
      <c r="J62" s="199"/>
    </row>
    <row r="63" spans="1:10" ht="12.75">
      <c r="A63" s="139" t="s">
        <v>156</v>
      </c>
      <c r="B63" s="246">
        <v>14526</v>
      </c>
      <c r="C63" s="246">
        <v>1851</v>
      </c>
      <c r="D63" s="246">
        <v>16377</v>
      </c>
      <c r="E63" s="246">
        <v>1585</v>
      </c>
      <c r="F63" s="246">
        <v>4070</v>
      </c>
      <c r="G63" s="246">
        <v>30552</v>
      </c>
      <c r="H63" s="246">
        <v>28622</v>
      </c>
      <c r="I63" s="199"/>
      <c r="J63" s="199"/>
    </row>
    <row r="64" spans="1:10" ht="12.75">
      <c r="A64" s="139"/>
      <c r="B64" s="246"/>
      <c r="C64" s="246"/>
      <c r="D64" s="246"/>
      <c r="E64" s="247"/>
      <c r="F64" s="247"/>
      <c r="G64" s="246"/>
      <c r="H64" s="246"/>
      <c r="I64" s="199"/>
      <c r="J64" s="199"/>
    </row>
    <row r="65" spans="1:10" ht="12.75">
      <c r="A65" s="139" t="s">
        <v>157</v>
      </c>
      <c r="B65" s="246">
        <v>38197</v>
      </c>
      <c r="C65" s="246">
        <v>3561</v>
      </c>
      <c r="D65" s="246">
        <v>41758</v>
      </c>
      <c r="E65" s="247">
        <v>1160</v>
      </c>
      <c r="F65" s="247">
        <v>2286</v>
      </c>
      <c r="G65" s="246">
        <v>52449</v>
      </c>
      <c r="H65" s="246">
        <v>32518</v>
      </c>
      <c r="I65" s="199"/>
      <c r="J65" s="199"/>
    </row>
    <row r="66" spans="2:10" ht="12.75">
      <c r="B66" s="231"/>
      <c r="C66" s="231"/>
      <c r="D66" s="231"/>
      <c r="E66" s="232"/>
      <c r="F66" s="232"/>
      <c r="G66" s="231"/>
      <c r="H66" s="231"/>
      <c r="I66" s="199"/>
      <c r="J66" s="199"/>
    </row>
    <row r="67" spans="1:10" ht="12.75">
      <c r="A67" s="55" t="s">
        <v>158</v>
      </c>
      <c r="B67" s="232">
        <v>71800</v>
      </c>
      <c r="C67" s="232" t="s">
        <v>24</v>
      </c>
      <c r="D67" s="231">
        <v>71800</v>
      </c>
      <c r="E67" s="232">
        <v>3000</v>
      </c>
      <c r="F67" s="232" t="s">
        <v>24</v>
      </c>
      <c r="G67" s="232">
        <v>215400</v>
      </c>
      <c r="H67" s="232">
        <v>107700</v>
      </c>
      <c r="I67" s="199"/>
      <c r="J67" s="199"/>
    </row>
    <row r="68" spans="1:10" ht="12.75">
      <c r="A68" s="55" t="s">
        <v>159</v>
      </c>
      <c r="B68" s="232">
        <v>3100</v>
      </c>
      <c r="C68" s="232" t="s">
        <v>24</v>
      </c>
      <c r="D68" s="231">
        <v>3100</v>
      </c>
      <c r="E68" s="232">
        <v>2800</v>
      </c>
      <c r="F68" s="232" t="s">
        <v>24</v>
      </c>
      <c r="G68" s="232">
        <v>8680</v>
      </c>
      <c r="H68" s="232">
        <v>4340</v>
      </c>
      <c r="I68" s="199"/>
      <c r="J68" s="199"/>
    </row>
    <row r="69" spans="1:10" ht="12.75">
      <c r="A69" s="139" t="s">
        <v>160</v>
      </c>
      <c r="B69" s="246">
        <v>74900</v>
      </c>
      <c r="C69" s="246" t="s">
        <v>24</v>
      </c>
      <c r="D69" s="246">
        <v>74900</v>
      </c>
      <c r="E69" s="246">
        <v>2992</v>
      </c>
      <c r="F69" s="246" t="s">
        <v>24</v>
      </c>
      <c r="G69" s="246">
        <v>224080</v>
      </c>
      <c r="H69" s="246">
        <v>112040</v>
      </c>
      <c r="I69" s="199"/>
      <c r="J69" s="199"/>
    </row>
    <row r="70" spans="2:10" ht="12.75">
      <c r="B70" s="231"/>
      <c r="C70" s="231"/>
      <c r="D70" s="231"/>
      <c r="E70" s="232"/>
      <c r="F70" s="232"/>
      <c r="G70" s="231"/>
      <c r="H70" s="231"/>
      <c r="I70" s="199"/>
      <c r="J70" s="199"/>
    </row>
    <row r="71" spans="1:10" ht="12.75">
      <c r="A71" s="55" t="s">
        <v>161</v>
      </c>
      <c r="B71" s="231">
        <v>10067</v>
      </c>
      <c r="C71" s="231">
        <v>257</v>
      </c>
      <c r="D71" s="231">
        <v>10324</v>
      </c>
      <c r="E71" s="232">
        <v>2372</v>
      </c>
      <c r="F71" s="232">
        <v>3445</v>
      </c>
      <c r="G71" s="231">
        <v>24764</v>
      </c>
      <c r="H71" s="231">
        <v>22290</v>
      </c>
      <c r="I71" s="199"/>
      <c r="J71" s="199"/>
    </row>
    <row r="72" spans="1:10" ht="12.75">
      <c r="A72" s="55" t="s">
        <v>162</v>
      </c>
      <c r="B72" s="231">
        <v>7806</v>
      </c>
      <c r="C72" s="231">
        <v>672</v>
      </c>
      <c r="D72" s="231">
        <v>8478</v>
      </c>
      <c r="E72" s="232">
        <v>2000</v>
      </c>
      <c r="F72" s="232">
        <v>3900</v>
      </c>
      <c r="G72" s="231">
        <v>18233</v>
      </c>
      <c r="H72" s="231">
        <v>16045</v>
      </c>
      <c r="I72" s="199"/>
      <c r="J72" s="199"/>
    </row>
    <row r="73" spans="1:10" ht="12.75">
      <c r="A73" s="55" t="s">
        <v>163</v>
      </c>
      <c r="B73" s="232">
        <v>7604</v>
      </c>
      <c r="C73" s="232">
        <v>638</v>
      </c>
      <c r="D73" s="231">
        <v>8242</v>
      </c>
      <c r="E73" s="232">
        <v>2000</v>
      </c>
      <c r="F73" s="232">
        <v>3500</v>
      </c>
      <c r="G73" s="232">
        <v>17441</v>
      </c>
      <c r="H73" s="232">
        <v>7830</v>
      </c>
      <c r="I73" s="199"/>
      <c r="J73" s="199"/>
    </row>
    <row r="74" spans="1:10" ht="12.75">
      <c r="A74" s="55" t="s">
        <v>164</v>
      </c>
      <c r="B74" s="231">
        <v>52856</v>
      </c>
      <c r="C74" s="231">
        <v>7227</v>
      </c>
      <c r="D74" s="231">
        <v>60083</v>
      </c>
      <c r="E74" s="232">
        <v>1619</v>
      </c>
      <c r="F74" s="232">
        <v>3145</v>
      </c>
      <c r="G74" s="231">
        <v>108300</v>
      </c>
      <c r="H74" s="231">
        <v>48735</v>
      </c>
      <c r="I74" s="199"/>
      <c r="J74" s="199"/>
    </row>
    <row r="75" spans="1:10" ht="12.75">
      <c r="A75" s="55" t="s">
        <v>165</v>
      </c>
      <c r="B75" s="231">
        <v>1645</v>
      </c>
      <c r="C75" s="231">
        <v>81</v>
      </c>
      <c r="D75" s="231">
        <v>1726</v>
      </c>
      <c r="E75" s="232">
        <v>2088</v>
      </c>
      <c r="F75" s="232">
        <v>3300</v>
      </c>
      <c r="G75" s="231">
        <v>3702</v>
      </c>
      <c r="H75" s="231" t="s">
        <v>24</v>
      </c>
      <c r="I75" s="199"/>
      <c r="J75" s="199"/>
    </row>
    <row r="76" spans="1:10" ht="12.75">
      <c r="A76" s="55" t="s">
        <v>166</v>
      </c>
      <c r="B76" s="231">
        <v>6228</v>
      </c>
      <c r="C76" s="231">
        <v>705</v>
      </c>
      <c r="D76" s="231">
        <v>6933</v>
      </c>
      <c r="E76" s="232">
        <v>2400</v>
      </c>
      <c r="F76" s="232">
        <v>3375</v>
      </c>
      <c r="G76" s="231">
        <v>17327</v>
      </c>
      <c r="H76" s="231">
        <v>8664</v>
      </c>
      <c r="I76" s="199"/>
      <c r="J76" s="199"/>
    </row>
    <row r="77" spans="1:10" ht="12.75">
      <c r="A77" s="55" t="s">
        <v>167</v>
      </c>
      <c r="B77" s="231">
        <v>8424</v>
      </c>
      <c r="C77" s="231">
        <v>873</v>
      </c>
      <c r="D77" s="231">
        <v>9297</v>
      </c>
      <c r="E77" s="232">
        <v>3250</v>
      </c>
      <c r="F77" s="232">
        <v>4400</v>
      </c>
      <c r="G77" s="231">
        <v>31219</v>
      </c>
      <c r="H77" s="231" t="s">
        <v>24</v>
      </c>
      <c r="I77" s="199"/>
      <c r="J77" s="199"/>
    </row>
    <row r="78" spans="1:10" ht="12.75">
      <c r="A78" s="55" t="s">
        <v>168</v>
      </c>
      <c r="B78" s="232">
        <v>13296</v>
      </c>
      <c r="C78" s="232">
        <v>1174</v>
      </c>
      <c r="D78" s="231">
        <v>14470</v>
      </c>
      <c r="E78" s="232">
        <v>3250</v>
      </c>
      <c r="F78" s="232">
        <v>4341</v>
      </c>
      <c r="G78" s="232">
        <v>48308</v>
      </c>
      <c r="H78" s="232">
        <v>10869</v>
      </c>
      <c r="I78" s="199"/>
      <c r="J78" s="199"/>
    </row>
    <row r="79" spans="1:10" ht="12.75">
      <c r="A79" s="139" t="s">
        <v>230</v>
      </c>
      <c r="B79" s="246">
        <v>107926</v>
      </c>
      <c r="C79" s="246">
        <v>11627</v>
      </c>
      <c r="D79" s="246">
        <v>119553</v>
      </c>
      <c r="E79" s="246">
        <v>2124</v>
      </c>
      <c r="F79" s="246">
        <v>3445</v>
      </c>
      <c r="G79" s="246">
        <v>269294</v>
      </c>
      <c r="H79" s="246">
        <v>114433</v>
      </c>
      <c r="I79" s="199"/>
      <c r="J79" s="199"/>
    </row>
    <row r="80" spans="2:10" ht="12.75">
      <c r="B80" s="231"/>
      <c r="C80" s="231"/>
      <c r="D80" s="231"/>
      <c r="E80" s="232"/>
      <c r="F80" s="232"/>
      <c r="G80" s="231"/>
      <c r="H80" s="231"/>
      <c r="I80" s="199"/>
      <c r="J80" s="199"/>
    </row>
    <row r="81" spans="1:10" ht="12.75">
      <c r="A81" s="55" t="s">
        <v>169</v>
      </c>
      <c r="B81" s="248">
        <v>3</v>
      </c>
      <c r="C81" s="231" t="s">
        <v>24</v>
      </c>
      <c r="D81" s="248">
        <v>3</v>
      </c>
      <c r="E81" s="248">
        <v>1000</v>
      </c>
      <c r="F81" s="231" t="s">
        <v>24</v>
      </c>
      <c r="G81" s="248">
        <v>3</v>
      </c>
      <c r="H81" s="248">
        <v>4</v>
      </c>
      <c r="I81" s="199"/>
      <c r="J81" s="199"/>
    </row>
    <row r="82" spans="1:10" ht="12.75">
      <c r="A82" s="55" t="s">
        <v>170</v>
      </c>
      <c r="B82" s="231">
        <v>75</v>
      </c>
      <c r="C82" s="231" t="s">
        <v>24</v>
      </c>
      <c r="D82" s="231">
        <v>75</v>
      </c>
      <c r="E82" s="232">
        <v>1000</v>
      </c>
      <c r="F82" s="231" t="s">
        <v>24</v>
      </c>
      <c r="G82" s="231">
        <v>75</v>
      </c>
      <c r="H82" s="231">
        <v>98</v>
      </c>
      <c r="I82" s="199"/>
      <c r="J82" s="199"/>
    </row>
    <row r="83" spans="1:10" ht="12.75">
      <c r="A83" s="139" t="s">
        <v>171</v>
      </c>
      <c r="B83" s="246">
        <v>78</v>
      </c>
      <c r="C83" s="246" t="s">
        <v>24</v>
      </c>
      <c r="D83" s="246">
        <v>78</v>
      </c>
      <c r="E83" s="246">
        <v>1000</v>
      </c>
      <c r="F83" s="231" t="s">
        <v>24</v>
      </c>
      <c r="G83" s="246">
        <v>78</v>
      </c>
      <c r="H83" s="246">
        <v>102</v>
      </c>
      <c r="I83" s="199"/>
      <c r="J83" s="199"/>
    </row>
    <row r="84" spans="2:10" ht="12.75">
      <c r="B84" s="231"/>
      <c r="C84" s="231"/>
      <c r="D84" s="231"/>
      <c r="E84" s="232"/>
      <c r="F84" s="244"/>
      <c r="G84" s="231"/>
      <c r="H84" s="231"/>
      <c r="I84" s="199"/>
      <c r="J84" s="199"/>
    </row>
    <row r="85" spans="1:10" ht="13.5" thickBot="1">
      <c r="A85" s="140" t="s">
        <v>172</v>
      </c>
      <c r="B85" s="234">
        <v>2835895</v>
      </c>
      <c r="C85" s="234">
        <v>361470</v>
      </c>
      <c r="D85" s="234">
        <v>3197365</v>
      </c>
      <c r="E85" s="234">
        <v>2333</v>
      </c>
      <c r="F85" s="234">
        <v>4204</v>
      </c>
      <c r="G85" s="234">
        <v>8136389</v>
      </c>
      <c r="H85" s="234">
        <v>3914823</v>
      </c>
      <c r="I85" s="199"/>
      <c r="J85" s="199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88">
    <pageSetUpPr fitToPage="1"/>
  </sheetPr>
  <dimension ref="A1:H87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1" width="25.7109375" style="55" customWidth="1"/>
    <col min="2" max="5" width="20.7109375" style="55" customWidth="1"/>
    <col min="6" max="16384" width="11.421875" style="55" customWidth="1"/>
  </cols>
  <sheetData>
    <row r="1" spans="1:8" s="224" customFormat="1" ht="18">
      <c r="A1" s="358" t="s">
        <v>0</v>
      </c>
      <c r="B1" s="358"/>
      <c r="C1" s="358"/>
      <c r="D1" s="358"/>
      <c r="E1" s="358"/>
      <c r="F1" s="255"/>
      <c r="G1" s="255"/>
      <c r="H1" s="255"/>
    </row>
    <row r="2" s="156" customFormat="1" ht="14.25">
      <c r="A2" s="347" t="s">
        <v>338</v>
      </c>
    </row>
    <row r="3" spans="1:5" s="156" customFormat="1" ht="15">
      <c r="A3" s="359" t="s">
        <v>326</v>
      </c>
      <c r="B3" s="359"/>
      <c r="C3" s="359"/>
      <c r="D3" s="359"/>
      <c r="E3" s="359"/>
    </row>
    <row r="4" spans="1:5" s="156" customFormat="1" ht="15.75" thickBot="1">
      <c r="A4" s="239"/>
      <c r="B4" s="240"/>
      <c r="C4" s="240"/>
      <c r="D4" s="240"/>
      <c r="E4" s="240"/>
    </row>
    <row r="5" spans="1:5" ht="12.75">
      <c r="A5" s="241" t="s">
        <v>173</v>
      </c>
      <c r="B5" s="228" t="s">
        <v>177</v>
      </c>
      <c r="C5" s="229"/>
      <c r="D5" s="228" t="s">
        <v>176</v>
      </c>
      <c r="E5" s="229"/>
    </row>
    <row r="6" spans="1:5" ht="12.75">
      <c r="A6" s="135" t="s">
        <v>175</v>
      </c>
      <c r="B6" s="54" t="s">
        <v>2</v>
      </c>
      <c r="C6" s="38" t="s">
        <v>3</v>
      </c>
      <c r="D6" s="54" t="s">
        <v>2</v>
      </c>
      <c r="E6" s="38" t="s">
        <v>3</v>
      </c>
    </row>
    <row r="7" spans="1:5" ht="13.5" thickBot="1">
      <c r="A7" s="157" t="s">
        <v>114</v>
      </c>
      <c r="B7" s="155" t="s">
        <v>44</v>
      </c>
      <c r="C7" s="148" t="s">
        <v>12</v>
      </c>
      <c r="D7" s="155" t="s">
        <v>44</v>
      </c>
      <c r="E7" s="148" t="s">
        <v>12</v>
      </c>
    </row>
    <row r="8" spans="1:5" ht="12.75">
      <c r="A8" s="149" t="s">
        <v>116</v>
      </c>
      <c r="B8" s="231" t="s">
        <v>24</v>
      </c>
      <c r="C8" s="231" t="s">
        <v>24</v>
      </c>
      <c r="D8" s="231">
        <v>220</v>
      </c>
      <c r="E8" s="231">
        <v>1014</v>
      </c>
    </row>
    <row r="9" spans="1:5" ht="12.75">
      <c r="A9" s="55" t="s">
        <v>117</v>
      </c>
      <c r="B9" s="231" t="s">
        <v>24</v>
      </c>
      <c r="C9" s="231" t="s">
        <v>24</v>
      </c>
      <c r="D9" s="231">
        <v>52</v>
      </c>
      <c r="E9" s="231">
        <v>224</v>
      </c>
    </row>
    <row r="10" spans="1:5" ht="12.75">
      <c r="A10" s="55" t="s">
        <v>118</v>
      </c>
      <c r="B10" s="231" t="s">
        <v>24</v>
      </c>
      <c r="C10" s="231" t="s">
        <v>24</v>
      </c>
      <c r="D10" s="231">
        <v>105</v>
      </c>
      <c r="E10" s="231">
        <v>484</v>
      </c>
    </row>
    <row r="11" spans="1:5" ht="12.75">
      <c r="A11" s="55" t="s">
        <v>119</v>
      </c>
      <c r="B11" s="231" t="s">
        <v>24</v>
      </c>
      <c r="C11" s="231" t="s">
        <v>24</v>
      </c>
      <c r="D11" s="231">
        <v>14</v>
      </c>
      <c r="E11" s="231">
        <v>60</v>
      </c>
    </row>
    <row r="12" spans="1:5" ht="12.75">
      <c r="A12" s="139" t="s">
        <v>120</v>
      </c>
      <c r="B12" s="246" t="s">
        <v>24</v>
      </c>
      <c r="C12" s="246" t="s">
        <v>24</v>
      </c>
      <c r="D12" s="246">
        <v>391</v>
      </c>
      <c r="E12" s="246">
        <v>1782</v>
      </c>
    </row>
    <row r="13" spans="1:5" ht="12.75">
      <c r="A13" s="139"/>
      <c r="B13" s="246"/>
      <c r="C13" s="246"/>
      <c r="D13" s="246"/>
      <c r="E13" s="246"/>
    </row>
    <row r="14" spans="1:5" ht="12.75">
      <c r="A14" s="139" t="s">
        <v>121</v>
      </c>
      <c r="B14" s="246" t="s">
        <v>24</v>
      </c>
      <c r="C14" s="246" t="s">
        <v>24</v>
      </c>
      <c r="D14" s="246" t="s">
        <v>24</v>
      </c>
      <c r="E14" s="246" t="s">
        <v>24</v>
      </c>
    </row>
    <row r="15" spans="1:5" ht="12.75">
      <c r="A15" s="139"/>
      <c r="B15" s="246"/>
      <c r="C15" s="246"/>
      <c r="D15" s="246"/>
      <c r="E15" s="246"/>
    </row>
    <row r="16" spans="1:5" ht="12.75">
      <c r="A16" s="139" t="s">
        <v>122</v>
      </c>
      <c r="B16" s="246">
        <v>402</v>
      </c>
      <c r="C16" s="246">
        <v>632</v>
      </c>
      <c r="D16" s="246" t="s">
        <v>24</v>
      </c>
      <c r="E16" s="246" t="s">
        <v>24</v>
      </c>
    </row>
    <row r="17" spans="2:5" ht="12.75">
      <c r="B17" s="231"/>
      <c r="C17" s="231"/>
      <c r="D17" s="231"/>
      <c r="E17" s="231"/>
    </row>
    <row r="18" spans="1:5" ht="12.75">
      <c r="A18" s="55" t="s">
        <v>123</v>
      </c>
      <c r="B18" s="231">
        <v>14464</v>
      </c>
      <c r="C18" s="231">
        <v>70874</v>
      </c>
      <c r="D18" s="231" t="s">
        <v>24</v>
      </c>
      <c r="E18" s="231" t="s">
        <v>24</v>
      </c>
    </row>
    <row r="19" spans="1:5" ht="12.75">
      <c r="A19" s="55" t="s">
        <v>124</v>
      </c>
      <c r="B19" s="231" t="s">
        <v>24</v>
      </c>
      <c r="C19" s="231" t="s">
        <v>24</v>
      </c>
      <c r="D19" s="231" t="s">
        <v>24</v>
      </c>
      <c r="E19" s="231" t="s">
        <v>24</v>
      </c>
    </row>
    <row r="20" spans="1:5" ht="12.75">
      <c r="A20" s="55" t="s">
        <v>125</v>
      </c>
      <c r="B20" s="231" t="s">
        <v>24</v>
      </c>
      <c r="C20" s="231" t="s">
        <v>24</v>
      </c>
      <c r="D20" s="231" t="s">
        <v>24</v>
      </c>
      <c r="E20" s="231" t="s">
        <v>24</v>
      </c>
    </row>
    <row r="21" spans="1:5" ht="12.75">
      <c r="A21" s="139" t="s">
        <v>227</v>
      </c>
      <c r="B21" s="246">
        <v>14464</v>
      </c>
      <c r="C21" s="246">
        <v>70874</v>
      </c>
      <c r="D21" s="246" t="s">
        <v>24</v>
      </c>
      <c r="E21" s="246" t="s">
        <v>24</v>
      </c>
    </row>
    <row r="22" spans="1:5" ht="12.75">
      <c r="A22" s="139"/>
      <c r="B22" s="246"/>
      <c r="C22" s="246"/>
      <c r="D22" s="246"/>
      <c r="E22" s="246"/>
    </row>
    <row r="23" spans="1:5" ht="12.75">
      <c r="A23" s="139" t="s">
        <v>126</v>
      </c>
      <c r="B23" s="246">
        <v>1563</v>
      </c>
      <c r="C23" s="246">
        <v>5002</v>
      </c>
      <c r="D23" s="246">
        <v>106303</v>
      </c>
      <c r="E23" s="246">
        <v>442644</v>
      </c>
    </row>
    <row r="24" spans="1:5" ht="12.75">
      <c r="A24" s="139"/>
      <c r="B24" s="246"/>
      <c r="C24" s="246"/>
      <c r="D24" s="246"/>
      <c r="E24" s="246"/>
    </row>
    <row r="25" spans="1:5" ht="12.75">
      <c r="A25" s="139" t="s">
        <v>127</v>
      </c>
      <c r="B25" s="251">
        <v>19231</v>
      </c>
      <c r="C25" s="251">
        <v>76710</v>
      </c>
      <c r="D25" s="246" t="s">
        <v>24</v>
      </c>
      <c r="E25" s="246" t="s">
        <v>24</v>
      </c>
    </row>
    <row r="26" spans="2:5" ht="12.75">
      <c r="B26" s="231"/>
      <c r="C26" s="231"/>
      <c r="D26" s="231"/>
      <c r="E26" s="231"/>
    </row>
    <row r="27" spans="1:5" ht="12.75">
      <c r="A27" s="55" t="s">
        <v>128</v>
      </c>
      <c r="B27" s="231">
        <v>176539</v>
      </c>
      <c r="C27" s="231">
        <v>564671</v>
      </c>
      <c r="D27" s="231">
        <v>14719</v>
      </c>
      <c r="E27" s="231">
        <v>42671</v>
      </c>
    </row>
    <row r="28" spans="1:5" ht="12.75">
      <c r="A28" s="55" t="s">
        <v>129</v>
      </c>
      <c r="B28" s="231">
        <v>119611</v>
      </c>
      <c r="C28" s="231">
        <v>153857</v>
      </c>
      <c r="D28" s="231">
        <v>9973</v>
      </c>
      <c r="E28" s="231">
        <v>11908</v>
      </c>
    </row>
    <row r="29" spans="1:5" ht="12.75">
      <c r="A29" s="55" t="s">
        <v>130</v>
      </c>
      <c r="B29" s="231">
        <v>77250</v>
      </c>
      <c r="C29" s="231">
        <v>211955</v>
      </c>
      <c r="D29" s="231">
        <v>6007</v>
      </c>
      <c r="E29" s="231">
        <v>11156</v>
      </c>
    </row>
    <row r="30" spans="1:5" ht="12.75">
      <c r="A30" s="139" t="s">
        <v>228</v>
      </c>
      <c r="B30" s="246">
        <v>373400</v>
      </c>
      <c r="C30" s="246">
        <v>930483</v>
      </c>
      <c r="D30" s="246">
        <v>30699</v>
      </c>
      <c r="E30" s="246">
        <v>65735</v>
      </c>
    </row>
    <row r="31" spans="2:5" ht="12.75">
      <c r="B31" s="231"/>
      <c r="C31" s="231"/>
      <c r="D31" s="231"/>
      <c r="E31" s="231"/>
    </row>
    <row r="32" spans="1:5" ht="12.75">
      <c r="A32" s="55" t="s">
        <v>131</v>
      </c>
      <c r="B32" s="231">
        <v>42520</v>
      </c>
      <c r="C32" s="231">
        <v>87933</v>
      </c>
      <c r="D32" s="249" t="s">
        <v>24</v>
      </c>
      <c r="E32" s="249" t="s">
        <v>24</v>
      </c>
    </row>
    <row r="33" spans="1:5" ht="12.75">
      <c r="A33" s="55" t="s">
        <v>132</v>
      </c>
      <c r="B33" s="231">
        <v>15120</v>
      </c>
      <c r="C33" s="231">
        <v>32281</v>
      </c>
      <c r="D33" s="249">
        <v>1670</v>
      </c>
      <c r="E33" s="249">
        <v>3874</v>
      </c>
    </row>
    <row r="34" spans="1:5" ht="12.75">
      <c r="A34" s="55" t="s">
        <v>133</v>
      </c>
      <c r="B34" s="249">
        <v>92401</v>
      </c>
      <c r="C34" s="249">
        <v>203448</v>
      </c>
      <c r="D34" s="249">
        <v>16000</v>
      </c>
      <c r="E34" s="249">
        <v>35000</v>
      </c>
    </row>
    <row r="35" spans="1:5" ht="12.75">
      <c r="A35" s="55" t="s">
        <v>134</v>
      </c>
      <c r="B35" s="231">
        <v>10807</v>
      </c>
      <c r="C35" s="231">
        <v>30366</v>
      </c>
      <c r="D35" s="249">
        <v>2534</v>
      </c>
      <c r="E35" s="249">
        <v>7119</v>
      </c>
    </row>
    <row r="36" spans="1:5" ht="12.75">
      <c r="A36" s="139" t="s">
        <v>135</v>
      </c>
      <c r="B36" s="246">
        <v>160848</v>
      </c>
      <c r="C36" s="246">
        <v>354028</v>
      </c>
      <c r="D36" s="246">
        <v>20204</v>
      </c>
      <c r="E36" s="246">
        <v>45993</v>
      </c>
    </row>
    <row r="37" spans="1:5" ht="12.75">
      <c r="A37" s="139"/>
      <c r="B37" s="246"/>
      <c r="C37" s="246"/>
      <c r="D37" s="246"/>
      <c r="E37" s="246"/>
    </row>
    <row r="38" spans="1:5" ht="12.75">
      <c r="A38" s="139" t="s">
        <v>136</v>
      </c>
      <c r="B38" s="251">
        <v>8712</v>
      </c>
      <c r="C38" s="251">
        <v>19190</v>
      </c>
      <c r="D38" s="246">
        <v>13068</v>
      </c>
      <c r="E38" s="246">
        <v>28785</v>
      </c>
    </row>
    <row r="39" spans="2:5" ht="12.75">
      <c r="B39" s="231"/>
      <c r="C39" s="231"/>
      <c r="D39" s="231"/>
      <c r="E39" s="231"/>
    </row>
    <row r="40" spans="1:5" ht="12.75">
      <c r="A40" s="55" t="s">
        <v>137</v>
      </c>
      <c r="B40" s="231">
        <v>66404</v>
      </c>
      <c r="C40" s="231">
        <v>75062</v>
      </c>
      <c r="D40" s="232">
        <v>20490</v>
      </c>
      <c r="E40" s="232">
        <v>19127</v>
      </c>
    </row>
    <row r="41" spans="1:5" ht="12.75">
      <c r="A41" s="55" t="s">
        <v>138</v>
      </c>
      <c r="B41" s="231">
        <v>209441</v>
      </c>
      <c r="C41" s="231">
        <v>626915</v>
      </c>
      <c r="D41" s="231">
        <v>6500</v>
      </c>
      <c r="E41" s="231">
        <v>18862</v>
      </c>
    </row>
    <row r="42" spans="1:5" ht="12.75">
      <c r="A42" s="55" t="s">
        <v>139</v>
      </c>
      <c r="B42" s="231">
        <v>28340</v>
      </c>
      <c r="C42" s="231">
        <v>93360</v>
      </c>
      <c r="D42" s="232">
        <v>2500</v>
      </c>
      <c r="E42" s="232">
        <v>6000</v>
      </c>
    </row>
    <row r="43" spans="1:5" ht="12.75">
      <c r="A43" s="55" t="s">
        <v>140</v>
      </c>
      <c r="B43" s="232">
        <v>148146</v>
      </c>
      <c r="C43" s="232">
        <v>450837</v>
      </c>
      <c r="D43" s="232">
        <v>36000</v>
      </c>
      <c r="E43" s="232">
        <v>122040</v>
      </c>
    </row>
    <row r="44" spans="1:5" ht="12.75">
      <c r="A44" s="55" t="s">
        <v>141</v>
      </c>
      <c r="B44" s="232">
        <v>58290</v>
      </c>
      <c r="C44" s="232">
        <v>122663</v>
      </c>
      <c r="D44" s="232">
        <v>19000</v>
      </c>
      <c r="E44" s="232">
        <v>39414</v>
      </c>
    </row>
    <row r="45" spans="1:5" ht="12.75">
      <c r="A45" s="55" t="s">
        <v>142</v>
      </c>
      <c r="B45" s="231">
        <v>89165</v>
      </c>
      <c r="C45" s="231">
        <v>213552</v>
      </c>
      <c r="D45" s="232">
        <v>38070</v>
      </c>
      <c r="E45" s="232">
        <v>101236</v>
      </c>
    </row>
    <row r="46" spans="1:5" ht="12.75">
      <c r="A46" s="55" t="s">
        <v>143</v>
      </c>
      <c r="B46" s="232">
        <v>112964</v>
      </c>
      <c r="C46" s="232">
        <v>210904</v>
      </c>
      <c r="D46" s="232">
        <v>8000</v>
      </c>
      <c r="E46" s="232">
        <v>14872</v>
      </c>
    </row>
    <row r="47" spans="1:5" ht="12.75">
      <c r="A47" s="55" t="s">
        <v>144</v>
      </c>
      <c r="B47" s="248">
        <v>286776</v>
      </c>
      <c r="C47" s="248">
        <v>680130</v>
      </c>
      <c r="D47" s="232">
        <v>30000</v>
      </c>
      <c r="E47" s="232">
        <v>76350</v>
      </c>
    </row>
    <row r="48" spans="1:5" ht="12.75">
      <c r="A48" s="55" t="s">
        <v>145</v>
      </c>
      <c r="B48" s="232">
        <v>80021</v>
      </c>
      <c r="C48" s="232">
        <v>237597</v>
      </c>
      <c r="D48" s="232">
        <v>20400</v>
      </c>
      <c r="E48" s="232">
        <v>61160</v>
      </c>
    </row>
    <row r="49" spans="1:5" ht="12.75">
      <c r="A49" s="139" t="s">
        <v>229</v>
      </c>
      <c r="B49" s="246">
        <v>1079547</v>
      </c>
      <c r="C49" s="246">
        <v>2711020</v>
      </c>
      <c r="D49" s="246">
        <v>180960</v>
      </c>
      <c r="E49" s="246">
        <v>459061</v>
      </c>
    </row>
    <row r="50" spans="1:5" ht="12.75">
      <c r="A50" s="139"/>
      <c r="B50" s="246"/>
      <c r="C50" s="246"/>
      <c r="D50" s="246"/>
      <c r="E50" s="246"/>
    </row>
    <row r="51" spans="1:5" ht="12.75">
      <c r="A51" s="139" t="s">
        <v>146</v>
      </c>
      <c r="B51" s="246">
        <v>38594</v>
      </c>
      <c r="C51" s="246">
        <v>109060</v>
      </c>
      <c r="D51" s="246">
        <v>2683</v>
      </c>
      <c r="E51" s="246">
        <v>5740</v>
      </c>
    </row>
    <row r="52" spans="2:5" ht="12.75">
      <c r="B52" s="231"/>
      <c r="C52" s="231"/>
      <c r="D52" s="231"/>
      <c r="E52" s="231"/>
    </row>
    <row r="53" spans="1:5" ht="12.75">
      <c r="A53" s="55" t="s">
        <v>147</v>
      </c>
      <c r="B53" s="231">
        <v>85700</v>
      </c>
      <c r="C53" s="231">
        <v>227221</v>
      </c>
      <c r="D53" s="231">
        <v>88085</v>
      </c>
      <c r="E53" s="231">
        <v>155461</v>
      </c>
    </row>
    <row r="54" spans="1:5" ht="12.75">
      <c r="A54" s="55" t="s">
        <v>148</v>
      </c>
      <c r="B54" s="231">
        <v>104750</v>
      </c>
      <c r="C54" s="231">
        <v>281763</v>
      </c>
      <c r="D54" s="231">
        <v>53539</v>
      </c>
      <c r="E54" s="231">
        <v>147087</v>
      </c>
    </row>
    <row r="55" spans="1:5" ht="12.75">
      <c r="A55" s="55" t="s">
        <v>149</v>
      </c>
      <c r="B55" s="231">
        <v>226329</v>
      </c>
      <c r="C55" s="231">
        <v>566351</v>
      </c>
      <c r="D55" s="231">
        <v>58000</v>
      </c>
      <c r="E55" s="231">
        <v>155600</v>
      </c>
    </row>
    <row r="56" spans="1:5" ht="12.75">
      <c r="A56" s="55" t="s">
        <v>150</v>
      </c>
      <c r="B56" s="231">
        <v>89145</v>
      </c>
      <c r="C56" s="231">
        <v>241334</v>
      </c>
      <c r="D56" s="231">
        <v>21000</v>
      </c>
      <c r="E56" s="231">
        <v>56851</v>
      </c>
    </row>
    <row r="57" spans="1:5" ht="12.75">
      <c r="A57" s="55" t="s">
        <v>151</v>
      </c>
      <c r="B57" s="231">
        <v>158728</v>
      </c>
      <c r="C57" s="231">
        <v>383621</v>
      </c>
      <c r="D57" s="231">
        <v>8354</v>
      </c>
      <c r="E57" s="231">
        <v>17908</v>
      </c>
    </row>
    <row r="58" spans="1:5" ht="12.75">
      <c r="A58" s="139" t="s">
        <v>152</v>
      </c>
      <c r="B58" s="246">
        <v>664652</v>
      </c>
      <c r="C58" s="246">
        <v>1700290</v>
      </c>
      <c r="D58" s="246">
        <v>228978</v>
      </c>
      <c r="E58" s="246">
        <v>532907</v>
      </c>
    </row>
    <row r="59" spans="2:5" ht="12.75">
      <c r="B59" s="231"/>
      <c r="C59" s="231"/>
      <c r="D59" s="231"/>
      <c r="E59" s="231"/>
    </row>
    <row r="60" spans="1:5" ht="12.75">
      <c r="A60" s="55" t="s">
        <v>153</v>
      </c>
      <c r="B60" s="232">
        <v>2991</v>
      </c>
      <c r="C60" s="232">
        <v>5865</v>
      </c>
      <c r="D60" s="232">
        <v>840</v>
      </c>
      <c r="E60" s="232">
        <v>1644</v>
      </c>
    </row>
    <row r="61" spans="1:5" ht="12.75">
      <c r="A61" s="55" t="s">
        <v>154</v>
      </c>
      <c r="B61" s="231">
        <v>2329</v>
      </c>
      <c r="C61" s="231">
        <v>4593</v>
      </c>
      <c r="D61" s="232">
        <v>1000</v>
      </c>
      <c r="E61" s="232">
        <v>2300</v>
      </c>
    </row>
    <row r="62" spans="1:5" ht="12.75">
      <c r="A62" s="55" t="s">
        <v>155</v>
      </c>
      <c r="B62" s="232">
        <v>5071</v>
      </c>
      <c r="C62" s="232">
        <v>8891</v>
      </c>
      <c r="D62" s="232">
        <v>4146</v>
      </c>
      <c r="E62" s="232">
        <v>7259</v>
      </c>
    </row>
    <row r="63" spans="1:5" ht="12.75">
      <c r="A63" s="139" t="s">
        <v>156</v>
      </c>
      <c r="B63" s="246">
        <v>10391</v>
      </c>
      <c r="C63" s="246">
        <v>19349</v>
      </c>
      <c r="D63" s="246">
        <v>5986</v>
      </c>
      <c r="E63" s="246">
        <v>11203</v>
      </c>
    </row>
    <row r="64" spans="1:5" ht="12.75">
      <c r="A64" s="139"/>
      <c r="B64" s="246"/>
      <c r="C64" s="246"/>
      <c r="D64" s="246"/>
      <c r="E64" s="246"/>
    </row>
    <row r="65" spans="1:5" ht="12.75">
      <c r="A65" s="139" t="s">
        <v>157</v>
      </c>
      <c r="B65" s="246">
        <v>6682</v>
      </c>
      <c r="C65" s="246">
        <v>6294</v>
      </c>
      <c r="D65" s="246">
        <v>35076</v>
      </c>
      <c r="E65" s="246">
        <v>46155</v>
      </c>
    </row>
    <row r="66" spans="2:5" ht="12.75">
      <c r="B66" s="231"/>
      <c r="C66" s="231"/>
      <c r="D66" s="231"/>
      <c r="E66" s="231"/>
    </row>
    <row r="67" spans="1:5" ht="12.75">
      <c r="A67" s="55" t="s">
        <v>158</v>
      </c>
      <c r="B67" s="232">
        <v>59600</v>
      </c>
      <c r="C67" s="232">
        <v>178800</v>
      </c>
      <c r="D67" s="232">
        <v>12200</v>
      </c>
      <c r="E67" s="232">
        <v>36600</v>
      </c>
    </row>
    <row r="68" spans="1:5" ht="12.75">
      <c r="A68" s="55" t="s">
        <v>159</v>
      </c>
      <c r="B68" s="232">
        <v>2635</v>
      </c>
      <c r="C68" s="232">
        <v>7378</v>
      </c>
      <c r="D68" s="232">
        <v>465</v>
      </c>
      <c r="E68" s="232">
        <v>1302</v>
      </c>
    </row>
    <row r="69" spans="1:5" ht="12.75">
      <c r="A69" s="139" t="s">
        <v>160</v>
      </c>
      <c r="B69" s="246">
        <v>62235</v>
      </c>
      <c r="C69" s="246">
        <v>186178</v>
      </c>
      <c r="D69" s="246">
        <v>12665</v>
      </c>
      <c r="E69" s="246">
        <v>37902</v>
      </c>
    </row>
    <row r="70" spans="2:5" ht="12.75">
      <c r="B70" s="231"/>
      <c r="C70" s="231"/>
      <c r="D70" s="231"/>
      <c r="E70" s="231"/>
    </row>
    <row r="71" spans="1:5" ht="12.75">
      <c r="A71" s="55" t="s">
        <v>161</v>
      </c>
      <c r="B71" s="231">
        <v>10</v>
      </c>
      <c r="C71" s="231">
        <v>3</v>
      </c>
      <c r="D71" s="231">
        <v>10314</v>
      </c>
      <c r="E71" s="231">
        <v>24761</v>
      </c>
    </row>
    <row r="72" spans="1:5" ht="12.75">
      <c r="A72" s="55" t="s">
        <v>162</v>
      </c>
      <c r="B72" s="231">
        <v>720</v>
      </c>
      <c r="C72" s="231">
        <v>5470</v>
      </c>
      <c r="D72" s="231">
        <v>7758</v>
      </c>
      <c r="E72" s="231">
        <v>12763</v>
      </c>
    </row>
    <row r="73" spans="1:5" ht="12.75">
      <c r="A73" s="55" t="s">
        <v>163</v>
      </c>
      <c r="B73" s="232">
        <v>1648</v>
      </c>
      <c r="C73" s="232">
        <v>3487</v>
      </c>
      <c r="D73" s="232">
        <v>6594</v>
      </c>
      <c r="E73" s="232">
        <v>13954</v>
      </c>
    </row>
    <row r="74" spans="1:5" ht="12.75">
      <c r="A74" s="55" t="s">
        <v>164</v>
      </c>
      <c r="B74" s="231">
        <v>22998</v>
      </c>
      <c r="C74" s="231">
        <v>46000</v>
      </c>
      <c r="D74" s="231">
        <v>37085</v>
      </c>
      <c r="E74" s="231">
        <v>62300</v>
      </c>
    </row>
    <row r="75" spans="1:5" ht="12.75">
      <c r="A75" s="55" t="s">
        <v>165</v>
      </c>
      <c r="B75" s="231">
        <v>359</v>
      </c>
      <c r="C75" s="231">
        <v>968</v>
      </c>
      <c r="D75" s="231">
        <v>1367</v>
      </c>
      <c r="E75" s="231">
        <v>2734</v>
      </c>
    </row>
    <row r="76" spans="1:5" ht="12.75">
      <c r="A76" s="55" t="s">
        <v>166</v>
      </c>
      <c r="B76" s="231">
        <v>3629</v>
      </c>
      <c r="C76" s="231">
        <v>9179</v>
      </c>
      <c r="D76" s="231">
        <v>3304</v>
      </c>
      <c r="E76" s="231">
        <v>8148</v>
      </c>
    </row>
    <row r="77" spans="1:5" ht="12.75">
      <c r="A77" s="55" t="s">
        <v>167</v>
      </c>
      <c r="B77" s="231">
        <v>8460</v>
      </c>
      <c r="C77" s="231">
        <v>30907</v>
      </c>
      <c r="D77" s="231">
        <v>837</v>
      </c>
      <c r="E77" s="231">
        <v>312</v>
      </c>
    </row>
    <row r="78" spans="1:5" ht="12.75">
      <c r="A78" s="55" t="s">
        <v>168</v>
      </c>
      <c r="B78" s="232">
        <v>13140</v>
      </c>
      <c r="C78" s="232">
        <v>44780</v>
      </c>
      <c r="D78" s="232">
        <v>1330</v>
      </c>
      <c r="E78" s="232">
        <v>3528</v>
      </c>
    </row>
    <row r="79" spans="1:5" ht="12.75">
      <c r="A79" s="139" t="s">
        <v>230</v>
      </c>
      <c r="B79" s="246">
        <v>50964</v>
      </c>
      <c r="C79" s="246">
        <v>140794</v>
      </c>
      <c r="D79" s="246">
        <v>68589</v>
      </c>
      <c r="E79" s="246">
        <v>128500</v>
      </c>
    </row>
    <row r="80" spans="2:5" ht="12.75">
      <c r="B80" s="231"/>
      <c r="C80" s="231"/>
      <c r="D80" s="231"/>
      <c r="E80" s="231"/>
    </row>
    <row r="81" spans="1:5" ht="12.75">
      <c r="A81" s="55" t="s">
        <v>169</v>
      </c>
      <c r="B81" s="231" t="s">
        <v>24</v>
      </c>
      <c r="C81" s="231" t="s">
        <v>24</v>
      </c>
      <c r="D81" s="231">
        <v>3</v>
      </c>
      <c r="E81" s="231">
        <v>3</v>
      </c>
    </row>
    <row r="82" spans="1:5" ht="12.75">
      <c r="A82" s="55" t="s">
        <v>170</v>
      </c>
      <c r="B82" s="231" t="s">
        <v>24</v>
      </c>
      <c r="C82" s="231" t="s">
        <v>24</v>
      </c>
      <c r="D82" s="231">
        <v>75</v>
      </c>
      <c r="E82" s="231">
        <v>75</v>
      </c>
    </row>
    <row r="83" spans="1:5" ht="12.75">
      <c r="A83" s="139" t="s">
        <v>171</v>
      </c>
      <c r="B83" s="246" t="s">
        <v>24</v>
      </c>
      <c r="C83" s="246" t="s">
        <v>24</v>
      </c>
      <c r="D83" s="246">
        <v>78</v>
      </c>
      <c r="E83" s="246">
        <v>78</v>
      </c>
    </row>
    <row r="84" spans="2:5" ht="12.75">
      <c r="B84" s="231"/>
      <c r="C84" s="237"/>
      <c r="D84" s="237"/>
      <c r="E84" s="231"/>
    </row>
    <row r="85" spans="1:5" ht="13.5" thickBot="1">
      <c r="A85" s="140" t="s">
        <v>172</v>
      </c>
      <c r="B85" s="234">
        <v>2491685</v>
      </c>
      <c r="C85" s="234">
        <v>6329904</v>
      </c>
      <c r="D85" s="234">
        <v>705680</v>
      </c>
      <c r="E85" s="234">
        <v>1806485</v>
      </c>
    </row>
    <row r="87" ht="12.75">
      <c r="C87" s="199"/>
    </row>
  </sheetData>
  <mergeCells count="2">
    <mergeCell ref="A1:E1"/>
    <mergeCell ref="A3:E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"/>
  <dimension ref="A1:J97"/>
  <sheetViews>
    <sheetView showGridLines="0" showZeros="0" zoomScale="75" zoomScaleNormal="75" workbookViewId="0" topLeftCell="A1">
      <selection activeCell="J12" sqref="J12"/>
    </sheetView>
  </sheetViews>
  <sheetFormatPr defaultColWidth="11.421875" defaultRowHeight="12.75"/>
  <cols>
    <col min="1" max="1" width="34.7109375" style="95" customWidth="1"/>
    <col min="2" max="3" width="13.7109375" style="108" bestFit="1" customWidth="1"/>
    <col min="4" max="5" width="11.7109375" style="108" bestFit="1" customWidth="1"/>
    <col min="6" max="6" width="11.421875" style="95" customWidth="1"/>
    <col min="7" max="7" width="11.28125" style="112" customWidth="1"/>
    <col min="8" max="8" width="11.421875" style="103" customWidth="1"/>
    <col min="9" max="16384" width="11.421875" style="95" customWidth="1"/>
  </cols>
  <sheetData>
    <row r="1" spans="1:8" s="92" customFormat="1" ht="18">
      <c r="A1" s="370" t="s">
        <v>0</v>
      </c>
      <c r="B1" s="370"/>
      <c r="C1" s="370"/>
      <c r="D1" s="370"/>
      <c r="E1" s="370"/>
      <c r="G1" s="132"/>
      <c r="H1" s="127"/>
    </row>
    <row r="2" spans="1:8" s="94" customFormat="1" ht="14.25">
      <c r="A2" s="351" t="s">
        <v>338</v>
      </c>
      <c r="B2" s="107"/>
      <c r="C2" s="107"/>
      <c r="D2" s="107"/>
      <c r="E2" s="107"/>
      <c r="G2" s="131"/>
      <c r="H2" s="129"/>
    </row>
    <row r="3" spans="1:8" s="94" customFormat="1" ht="15">
      <c r="A3" s="371" t="s">
        <v>304</v>
      </c>
      <c r="B3" s="371"/>
      <c r="C3" s="371"/>
      <c r="D3" s="371"/>
      <c r="E3" s="371"/>
      <c r="G3" s="131"/>
      <c r="H3" s="129"/>
    </row>
    <row r="4" spans="2:8" s="94" customFormat="1" ht="15" thickBot="1">
      <c r="B4" s="107"/>
      <c r="C4" s="107"/>
      <c r="D4" s="107"/>
      <c r="E4" s="107"/>
      <c r="G4" s="131"/>
      <c r="H4" s="129"/>
    </row>
    <row r="5" spans="1:5" ht="12.75">
      <c r="A5" s="368" t="s">
        <v>244</v>
      </c>
      <c r="B5" s="372" t="s">
        <v>15</v>
      </c>
      <c r="C5" s="372"/>
      <c r="D5" s="373" t="s">
        <v>16</v>
      </c>
      <c r="E5" s="373"/>
    </row>
    <row r="6" spans="1:5" ht="13.5" thickBot="1">
      <c r="A6" s="369"/>
      <c r="B6" s="314">
        <v>2005</v>
      </c>
      <c r="C6" s="314">
        <v>2006</v>
      </c>
      <c r="D6" s="203">
        <v>2005</v>
      </c>
      <c r="E6" s="203">
        <v>2006</v>
      </c>
    </row>
    <row r="7" spans="1:7" ht="12.75">
      <c r="A7" s="124" t="s">
        <v>28</v>
      </c>
      <c r="B7" s="246">
        <v>1956140</v>
      </c>
      <c r="C7" s="246">
        <v>1336014</v>
      </c>
      <c r="D7" s="246">
        <v>60160</v>
      </c>
      <c r="E7" s="246">
        <v>42700</v>
      </c>
      <c r="F7"/>
      <c r="G7" s="119"/>
    </row>
    <row r="8" spans="2:7" ht="12.75">
      <c r="B8" s="102"/>
      <c r="C8" s="102"/>
      <c r="D8" s="177"/>
      <c r="E8" s="177"/>
      <c r="F8"/>
      <c r="G8" s="119"/>
    </row>
    <row r="9" spans="1:10" ht="12.75">
      <c r="A9" s="97" t="s">
        <v>215</v>
      </c>
      <c r="B9" s="176"/>
      <c r="C9" s="176"/>
      <c r="D9" s="177"/>
      <c r="E9" s="177"/>
      <c r="G9" s="222"/>
      <c r="H9" s="223"/>
      <c r="I9" s="219"/>
      <c r="J9" s="219"/>
    </row>
    <row r="10" spans="1:10" ht="12.75">
      <c r="A10" s="205" t="s">
        <v>29</v>
      </c>
      <c r="B10" s="246">
        <v>1844053</v>
      </c>
      <c r="C10" s="246">
        <v>1301220</v>
      </c>
      <c r="D10" s="246">
        <v>58060</v>
      </c>
      <c r="E10" s="246">
        <v>41634</v>
      </c>
      <c r="G10" s="222"/>
      <c r="H10" s="223"/>
      <c r="I10" s="219"/>
      <c r="J10" s="219"/>
    </row>
    <row r="11" spans="1:10" ht="12.75">
      <c r="A11" s="100" t="s">
        <v>263</v>
      </c>
      <c r="B11" s="231">
        <v>332482</v>
      </c>
      <c r="C11" s="231">
        <v>283811</v>
      </c>
      <c r="D11" s="231">
        <v>4200</v>
      </c>
      <c r="E11" s="231">
        <v>46</v>
      </c>
      <c r="G11" s="222"/>
      <c r="H11" s="223"/>
      <c r="I11" s="219"/>
      <c r="J11" s="219"/>
    </row>
    <row r="12" spans="1:10" ht="12.75">
      <c r="A12" s="100" t="s">
        <v>264</v>
      </c>
      <c r="B12" s="231" t="s">
        <v>24</v>
      </c>
      <c r="C12" s="231" t="s">
        <v>300</v>
      </c>
      <c r="D12" s="231" t="s">
        <v>24</v>
      </c>
      <c r="E12" s="231" t="s">
        <v>300</v>
      </c>
      <c r="G12" s="222"/>
      <c r="H12" s="223"/>
      <c r="I12" s="219"/>
      <c r="J12" s="219"/>
    </row>
    <row r="13" spans="1:10" ht="12.75">
      <c r="A13" s="100" t="s">
        <v>265</v>
      </c>
      <c r="B13" s="231">
        <v>5610</v>
      </c>
      <c r="C13" s="231">
        <v>53</v>
      </c>
      <c r="D13" s="231" t="s">
        <v>24</v>
      </c>
      <c r="E13" s="231">
        <v>5</v>
      </c>
      <c r="G13" s="222"/>
      <c r="H13" s="223"/>
      <c r="I13" s="219"/>
      <c r="J13" s="219"/>
    </row>
    <row r="14" spans="1:10" ht="12.75">
      <c r="A14" s="100" t="s">
        <v>266</v>
      </c>
      <c r="B14" s="231" t="s">
        <v>24</v>
      </c>
      <c r="C14" s="231" t="s">
        <v>300</v>
      </c>
      <c r="D14" s="231" t="s">
        <v>24</v>
      </c>
      <c r="E14" s="231" t="s">
        <v>300</v>
      </c>
      <c r="G14" s="222"/>
      <c r="H14" s="223"/>
      <c r="I14" s="219"/>
      <c r="J14" s="219"/>
    </row>
    <row r="15" spans="1:10" ht="12.75">
      <c r="A15" s="100" t="s">
        <v>267</v>
      </c>
      <c r="B15" s="231">
        <v>14818</v>
      </c>
      <c r="C15" s="231">
        <v>5559</v>
      </c>
      <c r="D15" s="231" t="s">
        <v>24</v>
      </c>
      <c r="E15" s="231" t="s">
        <v>300</v>
      </c>
      <c r="G15" s="222"/>
      <c r="H15" s="223"/>
      <c r="I15" s="219"/>
      <c r="J15" s="219"/>
    </row>
    <row r="16" spans="1:10" ht="12.75">
      <c r="A16" s="100" t="s">
        <v>268</v>
      </c>
      <c r="B16" s="231" t="s">
        <v>24</v>
      </c>
      <c r="C16" s="231" t="s">
        <v>300</v>
      </c>
      <c r="D16" s="231" t="s">
        <v>24</v>
      </c>
      <c r="E16" s="231" t="s">
        <v>300</v>
      </c>
      <c r="F16" s="103"/>
      <c r="G16" s="222"/>
      <c r="H16" s="223"/>
      <c r="I16" s="219"/>
      <c r="J16" s="219"/>
    </row>
    <row r="17" spans="1:10" ht="12.75">
      <c r="A17" s="100" t="s">
        <v>269</v>
      </c>
      <c r="B17" s="231" t="s">
        <v>24</v>
      </c>
      <c r="C17" s="231" t="s">
        <v>300</v>
      </c>
      <c r="D17" s="231" t="s">
        <v>24</v>
      </c>
      <c r="E17" s="231" t="s">
        <v>300</v>
      </c>
      <c r="G17" s="222"/>
      <c r="H17" s="223"/>
      <c r="I17" s="219"/>
      <c r="J17" s="219"/>
    </row>
    <row r="18" spans="1:10" ht="12.75">
      <c r="A18" s="100" t="s">
        <v>270</v>
      </c>
      <c r="B18" s="231">
        <v>33369</v>
      </c>
      <c r="C18" s="231">
        <v>50714</v>
      </c>
      <c r="D18" s="231" t="s">
        <v>24</v>
      </c>
      <c r="E18" s="231" t="s">
        <v>300</v>
      </c>
      <c r="G18" s="222"/>
      <c r="H18" s="223"/>
      <c r="I18" s="219"/>
      <c r="J18" s="219"/>
    </row>
    <row r="19" spans="1:10" ht="12.75">
      <c r="A19" s="100" t="s">
        <v>271</v>
      </c>
      <c r="B19" s="231">
        <v>20472</v>
      </c>
      <c r="C19" s="231">
        <v>29</v>
      </c>
      <c r="D19" s="231" t="s">
        <v>24</v>
      </c>
      <c r="E19" s="231" t="s">
        <v>300</v>
      </c>
      <c r="G19" s="222"/>
      <c r="H19" s="223"/>
      <c r="I19" s="219"/>
      <c r="J19" s="219"/>
    </row>
    <row r="20" spans="1:10" ht="12.75">
      <c r="A20" s="100" t="s">
        <v>272</v>
      </c>
      <c r="B20" s="231">
        <v>732831</v>
      </c>
      <c r="C20" s="231">
        <v>513102</v>
      </c>
      <c r="D20" s="231">
        <v>506</v>
      </c>
      <c r="E20" s="231">
        <v>599</v>
      </c>
      <c r="G20" s="222"/>
      <c r="H20" s="223"/>
      <c r="I20" s="219"/>
      <c r="J20" s="219"/>
    </row>
    <row r="21" spans="1:10" ht="12.75">
      <c r="A21" s="100" t="s">
        <v>273</v>
      </c>
      <c r="B21" s="231">
        <v>2</v>
      </c>
      <c r="C21" s="231" t="s">
        <v>300</v>
      </c>
      <c r="D21" s="231">
        <v>3</v>
      </c>
      <c r="E21" s="231">
        <v>6</v>
      </c>
      <c r="G21" s="222"/>
      <c r="H21" s="223"/>
      <c r="I21" s="219"/>
      <c r="J21" s="219"/>
    </row>
    <row r="22" spans="1:10" ht="12.75">
      <c r="A22" s="100" t="s">
        <v>274</v>
      </c>
      <c r="B22" s="231">
        <v>19475</v>
      </c>
      <c r="C22" s="231">
        <v>26011</v>
      </c>
      <c r="D22" s="231" t="s">
        <v>24</v>
      </c>
      <c r="E22" s="231" t="s">
        <v>300</v>
      </c>
      <c r="G22" s="222"/>
      <c r="H22" s="223"/>
      <c r="I22" s="219"/>
      <c r="J22" s="219"/>
    </row>
    <row r="23" spans="1:10" ht="12.75">
      <c r="A23" s="100" t="s">
        <v>275</v>
      </c>
      <c r="B23" s="231" t="s">
        <v>24</v>
      </c>
      <c r="C23" s="231" t="s">
        <v>300</v>
      </c>
      <c r="D23" s="231">
        <v>532</v>
      </c>
      <c r="E23" s="231" t="s">
        <v>300</v>
      </c>
      <c r="G23" s="222"/>
      <c r="H23" s="223"/>
      <c r="I23" s="219"/>
      <c r="J23" s="219"/>
    </row>
    <row r="24" spans="1:10" ht="12.75">
      <c r="A24" s="100" t="s">
        <v>276</v>
      </c>
      <c r="B24" s="231">
        <v>2700</v>
      </c>
      <c r="C24" s="231" t="s">
        <v>300</v>
      </c>
      <c r="D24" s="231" t="s">
        <v>24</v>
      </c>
      <c r="E24" s="231" t="s">
        <v>300</v>
      </c>
      <c r="G24" s="222"/>
      <c r="H24" s="223"/>
      <c r="I24" s="219"/>
      <c r="J24" s="219"/>
    </row>
    <row r="25" spans="1:10" ht="12.75">
      <c r="A25" s="100" t="s">
        <v>277</v>
      </c>
      <c r="B25" s="231">
        <v>62</v>
      </c>
      <c r="C25" s="231">
        <v>77</v>
      </c>
      <c r="D25" s="231">
        <v>225</v>
      </c>
      <c r="E25" s="231">
        <v>51</v>
      </c>
      <c r="G25" s="222"/>
      <c r="H25" s="223"/>
      <c r="I25" s="219"/>
      <c r="J25" s="219"/>
    </row>
    <row r="26" spans="1:10" ht="12.75">
      <c r="A26" s="100" t="s">
        <v>278</v>
      </c>
      <c r="B26" s="231" t="s">
        <v>24</v>
      </c>
      <c r="C26" s="231">
        <v>10202</v>
      </c>
      <c r="D26" s="231" t="s">
        <v>24</v>
      </c>
      <c r="E26" s="231" t="s">
        <v>300</v>
      </c>
      <c r="G26" s="222"/>
      <c r="H26" s="223"/>
      <c r="I26" s="219"/>
      <c r="J26" s="219"/>
    </row>
    <row r="27" spans="1:10" ht="12.75">
      <c r="A27" s="100" t="s">
        <v>279</v>
      </c>
      <c r="B27" s="231">
        <v>90373</v>
      </c>
      <c r="C27" s="231">
        <v>106549</v>
      </c>
      <c r="D27" s="231">
        <v>6</v>
      </c>
      <c r="E27" s="231">
        <v>17</v>
      </c>
      <c r="G27" s="222"/>
      <c r="H27" s="223"/>
      <c r="I27" s="219"/>
      <c r="J27" s="219"/>
    </row>
    <row r="28" spans="1:10" ht="12.75">
      <c r="A28" s="100" t="s">
        <v>280</v>
      </c>
      <c r="B28" s="231" t="s">
        <v>24</v>
      </c>
      <c r="C28" s="231" t="s">
        <v>300</v>
      </c>
      <c r="D28" s="231" t="s">
        <v>24</v>
      </c>
      <c r="E28" s="231" t="s">
        <v>300</v>
      </c>
      <c r="G28" s="222"/>
      <c r="H28" s="223"/>
      <c r="I28" s="219"/>
      <c r="J28" s="219"/>
    </row>
    <row r="29" spans="1:10" ht="12.75">
      <c r="A29" s="100" t="s">
        <v>281</v>
      </c>
      <c r="B29" s="231" t="s">
        <v>24</v>
      </c>
      <c r="C29" s="231" t="s">
        <v>300</v>
      </c>
      <c r="D29" s="231" t="s">
        <v>24</v>
      </c>
      <c r="E29" s="231" t="s">
        <v>300</v>
      </c>
      <c r="G29" s="222"/>
      <c r="H29" s="223"/>
      <c r="I29" s="219"/>
      <c r="J29" s="219"/>
    </row>
    <row r="30" spans="1:10" ht="12.75">
      <c r="A30" s="100" t="s">
        <v>282</v>
      </c>
      <c r="B30" s="231">
        <v>104862</v>
      </c>
      <c r="C30" s="231">
        <v>9343</v>
      </c>
      <c r="D30" s="231">
        <v>66</v>
      </c>
      <c r="E30" s="231" t="s">
        <v>300</v>
      </c>
      <c r="G30" s="222"/>
      <c r="H30" s="223"/>
      <c r="I30" s="219"/>
      <c r="J30" s="219"/>
    </row>
    <row r="31" spans="1:10" ht="12.75">
      <c r="A31" s="100" t="s">
        <v>283</v>
      </c>
      <c r="B31" s="231">
        <v>66507</v>
      </c>
      <c r="C31" s="231">
        <v>41305</v>
      </c>
      <c r="D31" s="231">
        <v>45328</v>
      </c>
      <c r="E31" s="231">
        <v>22808</v>
      </c>
      <c r="G31" s="222"/>
      <c r="H31" s="223"/>
      <c r="I31" s="219"/>
      <c r="J31" s="219"/>
    </row>
    <row r="32" spans="1:10" ht="12.75">
      <c r="A32" s="100" t="s">
        <v>284</v>
      </c>
      <c r="B32" s="231">
        <v>409549</v>
      </c>
      <c r="C32" s="231">
        <v>185243</v>
      </c>
      <c r="D32" s="231">
        <v>7121</v>
      </c>
      <c r="E32" s="231">
        <v>18023</v>
      </c>
      <c r="G32" s="222"/>
      <c r="H32" s="223"/>
      <c r="I32" s="219"/>
      <c r="J32" s="219"/>
    </row>
    <row r="33" spans="1:10" ht="12.75">
      <c r="A33" s="100" t="s">
        <v>285</v>
      </c>
      <c r="B33" s="231" t="s">
        <v>24</v>
      </c>
      <c r="C33" s="231" t="s">
        <v>300</v>
      </c>
      <c r="D33" s="231">
        <v>73</v>
      </c>
      <c r="E33" s="231">
        <v>79</v>
      </c>
      <c r="G33" s="222"/>
      <c r="H33" s="223"/>
      <c r="I33" s="219"/>
      <c r="J33" s="219"/>
    </row>
    <row r="34" spans="1:10" ht="12.75">
      <c r="A34" s="100" t="s">
        <v>286</v>
      </c>
      <c r="B34" s="231">
        <v>10941</v>
      </c>
      <c r="C34" s="231">
        <v>69222</v>
      </c>
      <c r="D34" s="231" t="s">
        <v>24</v>
      </c>
      <c r="E34" s="231" t="s">
        <v>24</v>
      </c>
      <c r="G34" s="222"/>
      <c r="H34" s="223"/>
      <c r="I34" s="219"/>
      <c r="J34" s="219"/>
    </row>
    <row r="35" spans="1:10" ht="12.75">
      <c r="A35" s="321" t="s">
        <v>30</v>
      </c>
      <c r="B35" s="231"/>
      <c r="C35" s="231"/>
      <c r="D35" s="231"/>
      <c r="E35" s="231"/>
      <c r="G35" s="222"/>
      <c r="H35" s="223"/>
      <c r="I35" s="219"/>
      <c r="J35" s="219"/>
    </row>
    <row r="36" spans="1:10" ht="12.75">
      <c r="A36" s="210" t="s">
        <v>31</v>
      </c>
      <c r="B36" s="231"/>
      <c r="C36" s="231"/>
      <c r="D36" s="231"/>
      <c r="E36" s="231"/>
      <c r="G36" s="222"/>
      <c r="H36" s="223"/>
      <c r="I36" s="219"/>
      <c r="J36" s="219"/>
    </row>
    <row r="37" spans="1:10" ht="12.75">
      <c r="A37" s="100" t="s">
        <v>287</v>
      </c>
      <c r="B37" s="231" t="s">
        <v>24</v>
      </c>
      <c r="C37" s="231" t="s">
        <v>300</v>
      </c>
      <c r="D37" s="231" t="s">
        <v>24</v>
      </c>
      <c r="E37" s="231" t="s">
        <v>24</v>
      </c>
      <c r="G37" s="222"/>
      <c r="H37" s="223"/>
      <c r="I37" s="219"/>
      <c r="J37" s="219"/>
    </row>
    <row r="38" spans="1:10" ht="12.75">
      <c r="A38" s="100" t="s">
        <v>288</v>
      </c>
      <c r="B38" s="231">
        <v>23162</v>
      </c>
      <c r="C38" s="231">
        <v>33580</v>
      </c>
      <c r="D38" s="231" t="s">
        <v>24</v>
      </c>
      <c r="E38" s="231" t="s">
        <v>24</v>
      </c>
      <c r="G38" s="222"/>
      <c r="H38" s="223"/>
      <c r="I38" s="219"/>
      <c r="J38" s="219"/>
    </row>
    <row r="39" spans="1:10" ht="12.75">
      <c r="A39" s="104" t="s">
        <v>289</v>
      </c>
      <c r="B39" s="231" t="s">
        <v>24</v>
      </c>
      <c r="C39" s="231" t="s">
        <v>300</v>
      </c>
      <c r="D39" s="231" t="s">
        <v>24</v>
      </c>
      <c r="E39" s="231" t="s">
        <v>24</v>
      </c>
      <c r="G39" s="222"/>
      <c r="H39" s="223"/>
      <c r="I39" s="219"/>
      <c r="J39" s="219"/>
    </row>
    <row r="40" spans="1:10" ht="12.75">
      <c r="A40" s="100" t="s">
        <v>290</v>
      </c>
      <c r="B40" s="231">
        <v>88922</v>
      </c>
      <c r="C40" s="231">
        <v>1203</v>
      </c>
      <c r="D40" s="231" t="s">
        <v>24</v>
      </c>
      <c r="E40" s="231" t="s">
        <v>24</v>
      </c>
      <c r="G40" s="222"/>
      <c r="H40" s="223"/>
      <c r="I40" s="219"/>
      <c r="J40" s="219"/>
    </row>
    <row r="41" spans="1:10" ht="12.75">
      <c r="A41" s="104" t="s">
        <v>291</v>
      </c>
      <c r="B41" s="231" t="s">
        <v>24</v>
      </c>
      <c r="C41" s="231" t="s">
        <v>300</v>
      </c>
      <c r="D41" s="231" t="s">
        <v>24</v>
      </c>
      <c r="E41" s="231" t="s">
        <v>24</v>
      </c>
      <c r="G41" s="222"/>
      <c r="H41" s="223"/>
      <c r="I41" s="219"/>
      <c r="J41" s="219"/>
    </row>
    <row r="42" spans="1:5" ht="12.75">
      <c r="A42" s="95" t="s">
        <v>30</v>
      </c>
      <c r="B42" s="231"/>
      <c r="C42" s="231"/>
      <c r="D42" s="231"/>
      <c r="E42" s="231"/>
    </row>
    <row r="43" spans="1:5" ht="12.75">
      <c r="A43" s="121" t="s">
        <v>216</v>
      </c>
      <c r="B43" s="231"/>
      <c r="C43" s="231"/>
      <c r="D43" s="231"/>
      <c r="E43" s="231"/>
    </row>
    <row r="44" spans="1:5" ht="12.75">
      <c r="A44" s="122" t="s">
        <v>297</v>
      </c>
      <c r="B44" s="231" t="s">
        <v>24</v>
      </c>
      <c r="C44" s="231" t="s">
        <v>24</v>
      </c>
      <c r="D44" s="231" t="s">
        <v>24</v>
      </c>
      <c r="E44" s="231" t="s">
        <v>24</v>
      </c>
    </row>
    <row r="45" spans="1:5" ht="13.5" thickBot="1">
      <c r="A45" s="254" t="s">
        <v>35</v>
      </c>
      <c r="B45" s="328" t="s">
        <v>24</v>
      </c>
      <c r="C45" s="328" t="s">
        <v>24</v>
      </c>
      <c r="D45" s="328" t="s">
        <v>24</v>
      </c>
      <c r="E45" s="328" t="s">
        <v>24</v>
      </c>
    </row>
    <row r="46" spans="1:10" ht="12.75">
      <c r="A46" s="106" t="s">
        <v>260</v>
      </c>
      <c r="B46" s="103"/>
      <c r="C46" s="103"/>
      <c r="D46" s="103"/>
      <c r="E46" s="103"/>
      <c r="G46" s="222"/>
      <c r="H46" s="223"/>
      <c r="I46" s="219"/>
      <c r="J46" s="219"/>
    </row>
    <row r="47" spans="1:5" ht="12.75">
      <c r="A47" s="95" t="s">
        <v>30</v>
      </c>
      <c r="B47" s="112"/>
      <c r="C47" s="112"/>
      <c r="D47" s="112"/>
      <c r="E47" s="112"/>
    </row>
    <row r="48" spans="1:5" ht="12.75">
      <c r="A48" s="95" t="s">
        <v>30</v>
      </c>
      <c r="B48" s="112"/>
      <c r="C48" s="112"/>
      <c r="D48" s="112"/>
      <c r="E48" s="112"/>
    </row>
    <row r="49" spans="1:5" ht="12.75">
      <c r="A49" s="95" t="s">
        <v>30</v>
      </c>
      <c r="B49" s="112"/>
      <c r="C49" s="112"/>
      <c r="D49" s="112"/>
      <c r="E49" s="112"/>
    </row>
    <row r="50" spans="1:6" ht="12.75">
      <c r="A50" s="95" t="s">
        <v>30</v>
      </c>
      <c r="B50" s="112"/>
      <c r="C50" s="112"/>
      <c r="D50" s="112"/>
      <c r="E50" s="112"/>
      <c r="F50" s="95" t="s">
        <v>1</v>
      </c>
    </row>
    <row r="51" spans="1:5" ht="12.75">
      <c r="A51" s="95" t="s">
        <v>30</v>
      </c>
      <c r="B51" s="112"/>
      <c r="C51" s="112"/>
      <c r="D51" s="112"/>
      <c r="E51" s="112"/>
    </row>
    <row r="52" spans="1:5" ht="12.75">
      <c r="A52" s="95" t="s">
        <v>30</v>
      </c>
      <c r="B52" s="112"/>
      <c r="C52" s="112"/>
      <c r="D52" s="112"/>
      <c r="E52" s="112"/>
    </row>
    <row r="53" spans="1:5" ht="12.75">
      <c r="A53" s="95" t="s">
        <v>30</v>
      </c>
      <c r="B53" s="112"/>
      <c r="C53" s="112"/>
      <c r="D53" s="112"/>
      <c r="E53" s="112"/>
    </row>
    <row r="54" spans="1:5" ht="12.75">
      <c r="A54" s="95" t="s">
        <v>30</v>
      </c>
      <c r="B54" s="112"/>
      <c r="C54" s="112"/>
      <c r="D54" s="112"/>
      <c r="E54" s="112"/>
    </row>
    <row r="55" spans="1:5" ht="12.75">
      <c r="A55" s="95" t="s">
        <v>30</v>
      </c>
      <c r="B55" s="112"/>
      <c r="C55" s="112"/>
      <c r="D55" s="112"/>
      <c r="E55" s="112"/>
    </row>
    <row r="56" spans="1:5" ht="12.75">
      <c r="A56" s="95" t="s">
        <v>30</v>
      </c>
      <c r="B56" s="112"/>
      <c r="C56" s="112"/>
      <c r="D56" s="112"/>
      <c r="E56" s="112"/>
    </row>
    <row r="57" spans="1:5" ht="12.75">
      <c r="A57" s="95" t="s">
        <v>30</v>
      </c>
      <c r="B57" s="112"/>
      <c r="C57" s="112"/>
      <c r="D57" s="112"/>
      <c r="E57" s="112"/>
    </row>
    <row r="58" spans="1:5" ht="12.75">
      <c r="A58" s="95" t="s">
        <v>30</v>
      </c>
      <c r="B58" s="112"/>
      <c r="C58" s="112"/>
      <c r="D58" s="112"/>
      <c r="E58" s="112"/>
    </row>
    <row r="59" spans="1:5" ht="12.75">
      <c r="A59" s="95" t="s">
        <v>30</v>
      </c>
      <c r="B59" s="112"/>
      <c r="C59" s="112"/>
      <c r="D59" s="112"/>
      <c r="E59" s="112"/>
    </row>
    <row r="60" spans="1:5" ht="12.75">
      <c r="A60" s="95" t="s">
        <v>30</v>
      </c>
      <c r="B60" s="112"/>
      <c r="C60" s="112"/>
      <c r="D60" s="112"/>
      <c r="E60" s="112"/>
    </row>
    <row r="61" spans="1:5" ht="12.75">
      <c r="A61" s="95" t="s">
        <v>30</v>
      </c>
      <c r="B61" s="112"/>
      <c r="C61" s="112"/>
      <c r="D61" s="112"/>
      <c r="E61" s="112"/>
    </row>
    <row r="62" spans="1:5" ht="12.75">
      <c r="A62" s="95" t="s">
        <v>30</v>
      </c>
      <c r="B62" s="112"/>
      <c r="C62" s="112"/>
      <c r="D62" s="112"/>
      <c r="E62" s="112"/>
    </row>
    <row r="63" spans="1:5" ht="12.75">
      <c r="A63" s="95" t="s">
        <v>30</v>
      </c>
      <c r="B63" s="112"/>
      <c r="C63" s="112"/>
      <c r="D63" s="112"/>
      <c r="E63" s="112"/>
    </row>
    <row r="64" spans="1:5" ht="12.75">
      <c r="A64" s="95" t="s">
        <v>30</v>
      </c>
      <c r="B64" s="112"/>
      <c r="C64" s="112"/>
      <c r="D64" s="112"/>
      <c r="E64" s="112"/>
    </row>
    <row r="65" spans="1:5" ht="12.75">
      <c r="A65" s="95" t="s">
        <v>30</v>
      </c>
      <c r="B65" s="112"/>
      <c r="C65" s="112"/>
      <c r="D65" s="112"/>
      <c r="E65" s="112"/>
    </row>
    <row r="66" spans="1:5" ht="12.75">
      <c r="A66" s="95" t="s">
        <v>30</v>
      </c>
      <c r="B66" s="112"/>
      <c r="C66" s="112"/>
      <c r="D66" s="112"/>
      <c r="E66" s="112"/>
    </row>
    <row r="67" spans="1:5" ht="12.75">
      <c r="A67" s="95" t="s">
        <v>30</v>
      </c>
      <c r="B67" s="112"/>
      <c r="C67" s="112"/>
      <c r="D67" s="112"/>
      <c r="E67" s="112"/>
    </row>
    <row r="68" spans="1:5" ht="12.75">
      <c r="A68" s="95" t="s">
        <v>30</v>
      </c>
      <c r="B68" s="112"/>
      <c r="C68" s="112"/>
      <c r="D68" s="112"/>
      <c r="E68" s="112"/>
    </row>
    <row r="69" spans="1:5" ht="12.75">
      <c r="A69" s="95" t="s">
        <v>30</v>
      </c>
      <c r="B69" s="112"/>
      <c r="C69" s="112"/>
      <c r="D69" s="112"/>
      <c r="E69" s="112"/>
    </row>
    <row r="70" spans="1:5" ht="12.75">
      <c r="A70" s="95" t="s">
        <v>30</v>
      </c>
      <c r="B70" s="112"/>
      <c r="C70" s="112"/>
      <c r="D70" s="112"/>
      <c r="E70" s="112"/>
    </row>
    <row r="71" ht="12.75">
      <c r="A71" s="95" t="s">
        <v>30</v>
      </c>
    </row>
    <row r="72" ht="12.75">
      <c r="A72" s="95" t="s">
        <v>30</v>
      </c>
    </row>
    <row r="73" ht="12.75">
      <c r="A73" s="95" t="s">
        <v>30</v>
      </c>
    </row>
    <row r="74" ht="12.75">
      <c r="A74" s="95" t="s">
        <v>30</v>
      </c>
    </row>
    <row r="75" ht="12.75">
      <c r="A75" s="95" t="s">
        <v>30</v>
      </c>
    </row>
    <row r="76" ht="12.75">
      <c r="A76" s="95" t="s">
        <v>30</v>
      </c>
    </row>
    <row r="77" ht="12.75">
      <c r="A77" s="95" t="s">
        <v>30</v>
      </c>
    </row>
    <row r="78" ht="12.75">
      <c r="A78" s="95" t="s">
        <v>30</v>
      </c>
    </row>
    <row r="79" ht="12.75">
      <c r="A79" s="95" t="s">
        <v>30</v>
      </c>
    </row>
    <row r="80" ht="12.75">
      <c r="A80" s="95" t="s">
        <v>30</v>
      </c>
    </row>
    <row r="81" ht="12.75">
      <c r="A81" s="95" t="s">
        <v>30</v>
      </c>
    </row>
    <row r="82" ht="12.75">
      <c r="A82" s="95" t="s">
        <v>30</v>
      </c>
    </row>
    <row r="83" ht="12.75">
      <c r="A83" s="95" t="s">
        <v>30</v>
      </c>
    </row>
    <row r="84" ht="12.75">
      <c r="A84" s="95" t="s">
        <v>30</v>
      </c>
    </row>
    <row r="85" ht="12.75">
      <c r="A85" s="95" t="s">
        <v>30</v>
      </c>
    </row>
    <row r="86" ht="12.75">
      <c r="A86" s="95" t="s">
        <v>30</v>
      </c>
    </row>
    <row r="87" ht="12.75">
      <c r="A87" s="95" t="s">
        <v>30</v>
      </c>
    </row>
    <row r="88" ht="12.75">
      <c r="A88" s="95" t="s">
        <v>30</v>
      </c>
    </row>
    <row r="89" ht="12.75">
      <c r="A89" s="95" t="s">
        <v>30</v>
      </c>
    </row>
    <row r="90" ht="12.75">
      <c r="A90" s="95" t="s">
        <v>30</v>
      </c>
    </row>
    <row r="91" ht="12.75">
      <c r="A91" s="95" t="s">
        <v>30</v>
      </c>
    </row>
    <row r="92" ht="12.75">
      <c r="A92" s="95" t="s">
        <v>30</v>
      </c>
    </row>
    <row r="93" ht="12.75">
      <c r="A93" s="95" t="s">
        <v>30</v>
      </c>
    </row>
    <row r="94" ht="12.75">
      <c r="A94" s="95" t="s">
        <v>30</v>
      </c>
    </row>
    <row r="95" ht="12.75">
      <c r="A95" s="95" t="s">
        <v>30</v>
      </c>
    </row>
    <row r="96" ht="12.75">
      <c r="A96" s="95" t="s">
        <v>30</v>
      </c>
    </row>
    <row r="97" ht="12.75">
      <c r="A97" s="95" t="s">
        <v>30</v>
      </c>
    </row>
  </sheetData>
  <mergeCells count="5">
    <mergeCell ref="A5:A6"/>
    <mergeCell ref="A1:E1"/>
    <mergeCell ref="A3:E3"/>
    <mergeCell ref="B5:C5"/>
    <mergeCell ref="D5:E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5" r:id="rId1"/>
  <colBreaks count="1" manualBreakCount="1">
    <brk id="7" max="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6"/>
  <dimension ref="A1:J29"/>
  <sheetViews>
    <sheetView showGridLines="0" zoomScale="75" zoomScaleNormal="75" zoomScaleSheetLayoutView="75" workbookViewId="0" topLeftCell="A1">
      <selection activeCell="F25" sqref="F25"/>
    </sheetView>
  </sheetViews>
  <sheetFormatPr defaultColWidth="11.421875" defaultRowHeight="12.75"/>
  <cols>
    <col min="1" max="1" width="14.7109375" style="49" customWidth="1"/>
    <col min="2" max="2" width="17.00390625" style="49" customWidth="1"/>
    <col min="3" max="3" width="14.7109375" style="49" customWidth="1"/>
    <col min="4" max="4" width="16.421875" style="49" customWidth="1"/>
    <col min="5" max="8" width="14.7109375" style="49" customWidth="1"/>
    <col min="9" max="9" width="11.7109375" style="49" bestFit="1" customWidth="1"/>
    <col min="10" max="16384" width="11.421875" style="49" customWidth="1"/>
  </cols>
  <sheetData>
    <row r="1" spans="1:8" s="1" customFormat="1" ht="18">
      <c r="A1" s="356" t="s">
        <v>0</v>
      </c>
      <c r="B1" s="356"/>
      <c r="C1" s="356"/>
      <c r="D1" s="356"/>
      <c r="E1" s="356"/>
      <c r="F1" s="356"/>
      <c r="G1" s="356"/>
      <c r="H1" s="356"/>
    </row>
    <row r="2" s="2" customFormat="1" ht="14.25">
      <c r="A2" s="346" t="s">
        <v>338</v>
      </c>
    </row>
    <row r="3" spans="1:8" s="2" customFormat="1" ht="15">
      <c r="A3" s="343" t="s">
        <v>317</v>
      </c>
      <c r="B3" s="343"/>
      <c r="C3" s="343"/>
      <c r="D3" s="343"/>
      <c r="E3" s="343"/>
      <c r="F3" s="343"/>
      <c r="G3" s="343"/>
      <c r="H3" s="343"/>
    </row>
    <row r="4" spans="1:8" s="2" customFormat="1" ht="15.75" thickBot="1">
      <c r="A4" s="239"/>
      <c r="B4" s="240"/>
      <c r="C4" s="240"/>
      <c r="D4" s="240"/>
      <c r="E4" s="240"/>
      <c r="F4" s="240"/>
      <c r="G4" s="240"/>
      <c r="H4" s="240"/>
    </row>
    <row r="5" spans="1:8" ht="12.75">
      <c r="A5" s="149"/>
      <c r="B5" s="235"/>
      <c r="C5" s="235"/>
      <c r="D5" s="235"/>
      <c r="E5" s="243" t="s">
        <v>9</v>
      </c>
      <c r="F5" s="235"/>
      <c r="G5" s="226" t="s">
        <v>20</v>
      </c>
      <c r="H5" s="227"/>
    </row>
    <row r="6" spans="1:8" ht="15" customHeight="1">
      <c r="A6" s="51" t="s">
        <v>5</v>
      </c>
      <c r="B6" s="38" t="s">
        <v>2</v>
      </c>
      <c r="C6" s="38" t="s">
        <v>10</v>
      </c>
      <c r="D6" s="38" t="s">
        <v>3</v>
      </c>
      <c r="E6" s="38" t="s">
        <v>11</v>
      </c>
      <c r="F6" s="38" t="s">
        <v>238</v>
      </c>
      <c r="G6" s="52" t="s">
        <v>12</v>
      </c>
      <c r="H6" s="53"/>
    </row>
    <row r="7" spans="1:8" ht="12.75">
      <c r="A7" s="36"/>
      <c r="B7" s="38" t="s">
        <v>242</v>
      </c>
      <c r="C7" s="38" t="s">
        <v>13</v>
      </c>
      <c r="D7" s="54" t="s">
        <v>7</v>
      </c>
      <c r="E7" s="38" t="s">
        <v>14</v>
      </c>
      <c r="F7" s="38" t="s">
        <v>8</v>
      </c>
      <c r="G7" s="38" t="s">
        <v>15</v>
      </c>
      <c r="H7" s="38" t="s">
        <v>16</v>
      </c>
    </row>
    <row r="8" spans="1:8" ht="13.5" thickBot="1">
      <c r="A8" s="152"/>
      <c r="B8" s="236"/>
      <c r="C8" s="236"/>
      <c r="D8" s="236"/>
      <c r="E8" s="155" t="s">
        <v>17</v>
      </c>
      <c r="F8" s="236"/>
      <c r="G8" s="236"/>
      <c r="H8" s="236"/>
    </row>
    <row r="9" spans="1:10" ht="12.75">
      <c r="A9" s="56">
        <v>1990</v>
      </c>
      <c r="B9" s="60">
        <v>348.7</v>
      </c>
      <c r="C9" s="57">
        <v>14.7</v>
      </c>
      <c r="D9" s="60">
        <v>511.6</v>
      </c>
      <c r="E9" s="61">
        <v>12.525092255358024</v>
      </c>
      <c r="F9" s="62">
        <v>64078.37197841165</v>
      </c>
      <c r="G9" s="59">
        <v>6108</v>
      </c>
      <c r="H9" s="59">
        <v>13099</v>
      </c>
      <c r="J9" s="283"/>
    </row>
    <row r="10" spans="1:10" ht="12.75">
      <c r="A10" s="56">
        <v>1991</v>
      </c>
      <c r="B10" s="60">
        <v>324.8</v>
      </c>
      <c r="C10" s="57">
        <v>12.426108374384237</v>
      </c>
      <c r="D10" s="60">
        <v>403.6</v>
      </c>
      <c r="E10" s="61">
        <v>12.801557823374564</v>
      </c>
      <c r="F10" s="62">
        <v>51667.08737513974</v>
      </c>
      <c r="G10" s="59">
        <v>6963</v>
      </c>
      <c r="H10" s="59">
        <v>41190</v>
      </c>
      <c r="J10" s="283"/>
    </row>
    <row r="11" spans="1:10" ht="12.75">
      <c r="A11" s="56">
        <v>1992</v>
      </c>
      <c r="B11" s="57">
        <v>313.8</v>
      </c>
      <c r="C11" s="57">
        <v>9.977692797960485</v>
      </c>
      <c r="D11" s="57">
        <v>313.1</v>
      </c>
      <c r="E11" s="58">
        <v>13.919440337528398</v>
      </c>
      <c r="F11" s="59">
        <v>43581.76769680141</v>
      </c>
      <c r="G11" s="59">
        <v>7611</v>
      </c>
      <c r="H11" s="59">
        <v>14170</v>
      </c>
      <c r="J11" s="283"/>
    </row>
    <row r="12" spans="1:10" ht="12.75">
      <c r="A12" s="56">
        <v>1993</v>
      </c>
      <c r="B12" s="57">
        <v>315</v>
      </c>
      <c r="C12" s="57">
        <v>13.685714285714285</v>
      </c>
      <c r="D12" s="57">
        <v>431.1</v>
      </c>
      <c r="E12" s="58">
        <v>14.183885663457264</v>
      </c>
      <c r="F12" s="59">
        <v>61146.73109516425</v>
      </c>
      <c r="G12" s="59">
        <v>22603</v>
      </c>
      <c r="H12" s="59">
        <v>25620</v>
      </c>
      <c r="J12" s="283"/>
    </row>
    <row r="13" spans="1:10" ht="12.75">
      <c r="A13" s="56">
        <v>1994</v>
      </c>
      <c r="B13" s="57">
        <v>347.5</v>
      </c>
      <c r="C13" s="57">
        <v>11.910791366906475</v>
      </c>
      <c r="D13" s="57">
        <v>413.9</v>
      </c>
      <c r="E13" s="58">
        <v>13.186205570180185</v>
      </c>
      <c r="F13" s="59">
        <v>54577.70485497578</v>
      </c>
      <c r="G13" s="59">
        <v>8400</v>
      </c>
      <c r="H13" s="59">
        <v>38388</v>
      </c>
      <c r="J13" s="283"/>
    </row>
    <row r="14" spans="1:10" ht="12.75">
      <c r="A14" s="56">
        <v>1995</v>
      </c>
      <c r="B14" s="60">
        <v>366.8</v>
      </c>
      <c r="C14" s="57">
        <v>6.308615049073064</v>
      </c>
      <c r="D14" s="60">
        <v>231.4</v>
      </c>
      <c r="E14" s="61">
        <v>15.590253987715315</v>
      </c>
      <c r="F14" s="62">
        <v>36075.84772757324</v>
      </c>
      <c r="G14" s="59">
        <v>134024</v>
      </c>
      <c r="H14" s="59">
        <v>4648</v>
      </c>
      <c r="I14" s="63"/>
      <c r="J14" s="283"/>
    </row>
    <row r="15" spans="1:10" ht="12.75">
      <c r="A15" s="64">
        <v>1996</v>
      </c>
      <c r="B15" s="65">
        <v>391.3</v>
      </c>
      <c r="C15" s="66">
        <v>16.97674418604651</v>
      </c>
      <c r="D15" s="65">
        <v>664.3</v>
      </c>
      <c r="E15" s="67">
        <v>14.05166300049283</v>
      </c>
      <c r="F15" s="46">
        <v>93345.19731227386</v>
      </c>
      <c r="G15" s="46">
        <v>57974</v>
      </c>
      <c r="H15" s="62">
        <v>36663</v>
      </c>
      <c r="J15" s="283"/>
    </row>
    <row r="16" spans="1:10" ht="12.75">
      <c r="A16" s="64">
        <v>1997</v>
      </c>
      <c r="B16" s="65">
        <v>400.2</v>
      </c>
      <c r="C16" s="65">
        <v>13.01849075462269</v>
      </c>
      <c r="D16" s="65">
        <v>521</v>
      </c>
      <c r="E16" s="67">
        <v>14.478381594605317</v>
      </c>
      <c r="F16" s="46">
        <v>75432.3681078937</v>
      </c>
      <c r="G16" s="46">
        <v>58230</v>
      </c>
      <c r="H16" s="62">
        <v>28495</v>
      </c>
      <c r="J16" s="283"/>
    </row>
    <row r="17" spans="1:10" ht="12.75">
      <c r="A17" s="64">
        <v>1998</v>
      </c>
      <c r="B17" s="65">
        <v>413.2</v>
      </c>
      <c r="C17" s="65">
        <v>17.560503388189737</v>
      </c>
      <c r="D17" s="65">
        <v>725.6</v>
      </c>
      <c r="E17" s="67">
        <v>13.00590193886505</v>
      </c>
      <c r="F17" s="46">
        <v>94370.8244684048</v>
      </c>
      <c r="G17" s="46">
        <v>59445</v>
      </c>
      <c r="H17" s="62">
        <v>18095</v>
      </c>
      <c r="J17" s="283"/>
    </row>
    <row r="18" spans="1:10" ht="12.75">
      <c r="A18" s="64">
        <v>1999</v>
      </c>
      <c r="B18" s="65">
        <v>422.6</v>
      </c>
      <c r="C18" s="65">
        <v>12.73</v>
      </c>
      <c r="D18" s="65">
        <v>538.1</v>
      </c>
      <c r="E18" s="67">
        <v>12.735446491892349</v>
      </c>
      <c r="F18" s="46">
        <v>67599.74997896458</v>
      </c>
      <c r="G18" s="46">
        <v>23516</v>
      </c>
      <c r="H18" s="62">
        <v>17150</v>
      </c>
      <c r="J18" s="283"/>
    </row>
    <row r="19" spans="1:10" ht="12.75">
      <c r="A19" s="64">
        <v>2000</v>
      </c>
      <c r="B19" s="65">
        <v>432.137</v>
      </c>
      <c r="C19" s="65">
        <v>22.07</v>
      </c>
      <c r="D19" s="65">
        <v>953.7</v>
      </c>
      <c r="E19" s="67">
        <v>11.839938456360512</v>
      </c>
      <c r="F19" s="46">
        <v>112917.49305831021</v>
      </c>
      <c r="G19" s="46">
        <v>36684.25</v>
      </c>
      <c r="H19" s="62">
        <v>40821.344</v>
      </c>
      <c r="J19" s="283"/>
    </row>
    <row r="20" spans="1:10" ht="12.75">
      <c r="A20" s="64">
        <v>2001</v>
      </c>
      <c r="B20" s="65">
        <v>445.926</v>
      </c>
      <c r="C20" s="65">
        <v>14.917273269555938</v>
      </c>
      <c r="D20" s="65">
        <v>665.2</v>
      </c>
      <c r="E20" s="67">
        <v>12.47</v>
      </c>
      <c r="F20" s="46">
        <v>82950.44</v>
      </c>
      <c r="G20" s="46">
        <v>30164.75</v>
      </c>
      <c r="H20" s="62">
        <v>46704.714</v>
      </c>
      <c r="J20" s="283"/>
    </row>
    <row r="21" spans="1:8" ht="12.75">
      <c r="A21" s="64">
        <v>2002</v>
      </c>
      <c r="B21" s="65">
        <v>455.185</v>
      </c>
      <c r="C21" s="65">
        <v>19.34817711479948</v>
      </c>
      <c r="D21" s="65">
        <v>880.7</v>
      </c>
      <c r="E21" s="67">
        <v>12.62</v>
      </c>
      <c r="F21" s="46">
        <v>111144.34</v>
      </c>
      <c r="G21" s="46">
        <v>83140.331</v>
      </c>
      <c r="H21" s="62">
        <v>32369.369</v>
      </c>
    </row>
    <row r="22" spans="1:8" ht="12.75">
      <c r="A22" s="64">
        <v>2003</v>
      </c>
      <c r="B22" s="65">
        <v>496.327</v>
      </c>
      <c r="C22" s="65">
        <v>17.739333141255663</v>
      </c>
      <c r="D22" s="65">
        <v>880.451</v>
      </c>
      <c r="E22" s="67">
        <v>12.3</v>
      </c>
      <c r="F22" s="46">
        <v>108295.473</v>
      </c>
      <c r="G22" s="46">
        <v>108820</v>
      </c>
      <c r="H22" s="62">
        <v>34457</v>
      </c>
    </row>
    <row r="23" spans="1:8" ht="12.75">
      <c r="A23" s="64">
        <v>2004</v>
      </c>
      <c r="B23" s="65">
        <v>469.605</v>
      </c>
      <c r="C23" s="65">
        <v>22.209622981015958</v>
      </c>
      <c r="D23" s="65">
        <v>1042.975</v>
      </c>
      <c r="E23" s="67">
        <v>12.5</v>
      </c>
      <c r="F23" s="46">
        <v>130371.87499999999</v>
      </c>
      <c r="G23" s="46">
        <v>174982</v>
      </c>
      <c r="H23" s="62">
        <v>46478</v>
      </c>
    </row>
    <row r="24" spans="1:8" ht="12.75">
      <c r="A24" s="64">
        <v>2005</v>
      </c>
      <c r="B24" s="65">
        <v>457.847</v>
      </c>
      <c r="C24" s="65">
        <v>11.840374622963566</v>
      </c>
      <c r="D24" s="65">
        <v>542.108</v>
      </c>
      <c r="E24" s="67">
        <v>14.15</v>
      </c>
      <c r="F24" s="46">
        <v>76708.28199999999</v>
      </c>
      <c r="G24" s="46">
        <v>241548</v>
      </c>
      <c r="H24" s="62">
        <v>14055</v>
      </c>
    </row>
    <row r="25" spans="1:8" ht="12.75">
      <c r="A25" s="64">
        <v>2006</v>
      </c>
      <c r="B25" s="65">
        <v>524.389</v>
      </c>
      <c r="C25" s="65">
        <v>18.08037544647199</v>
      </c>
      <c r="D25" s="65">
        <v>948.115</v>
      </c>
      <c r="E25" s="67">
        <v>12.8</v>
      </c>
      <c r="F25" s="46">
        <v>121358.72</v>
      </c>
      <c r="G25" s="46">
        <v>106935</v>
      </c>
      <c r="H25" s="62">
        <v>14340</v>
      </c>
    </row>
    <row r="26" spans="1:8" ht="13.5" thickBot="1">
      <c r="A26" s="68" t="s">
        <v>323</v>
      </c>
      <c r="B26" s="47">
        <v>526.8</v>
      </c>
      <c r="C26" s="47">
        <v>24.722854973424454</v>
      </c>
      <c r="D26" s="47">
        <v>1302.4</v>
      </c>
      <c r="E26" s="30">
        <v>15.82</v>
      </c>
      <c r="F26" s="31">
        <v>206039.68</v>
      </c>
      <c r="G26" s="31"/>
      <c r="H26" s="69"/>
    </row>
    <row r="27" spans="1:8" ht="15" customHeight="1">
      <c r="A27" s="36" t="s">
        <v>239</v>
      </c>
      <c r="B27" s="36"/>
      <c r="C27" s="36"/>
      <c r="D27" s="36"/>
      <c r="E27" s="36"/>
      <c r="F27" s="36"/>
      <c r="G27" s="36"/>
      <c r="H27" s="36"/>
    </row>
    <row r="28" ht="12.75">
      <c r="A28" s="49" t="s">
        <v>18</v>
      </c>
    </row>
    <row r="29" ht="12.75">
      <c r="A29" s="56"/>
    </row>
  </sheetData>
  <mergeCells count="2">
    <mergeCell ref="A3:H3"/>
    <mergeCell ref="A1:H1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1:D28"/>
  <sheetViews>
    <sheetView showGridLines="0" zoomScale="75" zoomScaleNormal="75" zoomScaleSheetLayoutView="75" workbookViewId="0" topLeftCell="A1">
      <selection activeCell="D36" sqref="D36"/>
    </sheetView>
  </sheetViews>
  <sheetFormatPr defaultColWidth="11.421875" defaultRowHeight="12.75"/>
  <cols>
    <col min="1" max="1" width="21.7109375" style="0" customWidth="1"/>
    <col min="2" max="2" width="26.28125" style="0" customWidth="1"/>
    <col min="3" max="3" width="26.7109375" style="0" customWidth="1"/>
    <col min="4" max="4" width="25.28125" style="0" customWidth="1"/>
    <col min="5" max="16384" width="35.421875" style="0" customWidth="1"/>
  </cols>
  <sheetData>
    <row r="1" spans="1:4" s="1" customFormat="1" ht="18">
      <c r="A1" s="356" t="s">
        <v>0</v>
      </c>
      <c r="B1" s="356"/>
      <c r="C1" s="356"/>
      <c r="D1" s="356"/>
    </row>
    <row r="2" s="2" customFormat="1" ht="14.25">
      <c r="A2" s="346" t="s">
        <v>338</v>
      </c>
    </row>
    <row r="3" spans="1:4" s="2" customFormat="1" ht="15">
      <c r="A3" s="357" t="s">
        <v>261</v>
      </c>
      <c r="B3" s="357"/>
      <c r="C3" s="357"/>
      <c r="D3" s="357"/>
    </row>
    <row r="4" spans="1:4" s="2" customFormat="1" ht="15.75" thickBot="1">
      <c r="A4" s="239" t="s">
        <v>1</v>
      </c>
      <c r="B4" s="240"/>
      <c r="C4" s="240"/>
      <c r="D4" s="240"/>
    </row>
    <row r="5" spans="1:4" ht="12.75">
      <c r="A5" s="299"/>
      <c r="B5" s="300" t="s">
        <v>2</v>
      </c>
      <c r="C5" s="300" t="s">
        <v>3</v>
      </c>
      <c r="D5" s="301" t="s">
        <v>4</v>
      </c>
    </row>
    <row r="6" spans="1:4" ht="13.5" thickBot="1">
      <c r="A6" s="284" t="s">
        <v>5</v>
      </c>
      <c r="B6" s="285" t="s">
        <v>6</v>
      </c>
      <c r="C6" s="285" t="s">
        <v>7</v>
      </c>
      <c r="D6" s="3" t="s">
        <v>8</v>
      </c>
    </row>
    <row r="7" spans="1:4" ht="12.75">
      <c r="A7" s="4">
        <v>1990</v>
      </c>
      <c r="B7" s="204">
        <v>7553</v>
      </c>
      <c r="C7" s="204">
        <v>18764</v>
      </c>
      <c r="D7" s="12">
        <v>2764709.771254793</v>
      </c>
    </row>
    <row r="8" spans="1:4" ht="12.75">
      <c r="A8" s="4">
        <v>1991</v>
      </c>
      <c r="B8" s="204">
        <v>7813</v>
      </c>
      <c r="C8" s="204">
        <v>19467</v>
      </c>
      <c r="D8" s="12">
        <v>2954942.122534348</v>
      </c>
    </row>
    <row r="9" spans="1:4" ht="12.75">
      <c r="A9" s="4">
        <v>1992</v>
      </c>
      <c r="B9" s="204">
        <v>7405</v>
      </c>
      <c r="C9" s="204">
        <v>14498</v>
      </c>
      <c r="D9" s="12">
        <v>2177569.0262401886</v>
      </c>
    </row>
    <row r="10" spans="1:4" ht="12.75">
      <c r="A10" s="4">
        <v>1993</v>
      </c>
      <c r="B10" s="204">
        <v>6456</v>
      </c>
      <c r="C10" s="204">
        <v>17474</v>
      </c>
      <c r="D10" s="12">
        <v>2568875.9871623814</v>
      </c>
    </row>
    <row r="11" spans="1:4" ht="12.75">
      <c r="A11" s="4">
        <v>1994</v>
      </c>
      <c r="B11" s="204">
        <v>6490</v>
      </c>
      <c r="C11" s="204">
        <v>15240</v>
      </c>
      <c r="D11" s="12">
        <v>2283713.7739954083</v>
      </c>
    </row>
    <row r="12" spans="1:4" ht="12.75">
      <c r="A12" s="4">
        <v>1995</v>
      </c>
      <c r="B12" s="204">
        <v>6694</v>
      </c>
      <c r="C12" s="204">
        <v>11571</v>
      </c>
      <c r="D12" s="12">
        <v>1906500.546921015</v>
      </c>
    </row>
    <row r="13" spans="1:4" ht="12.75">
      <c r="A13" s="4">
        <v>1996</v>
      </c>
      <c r="B13" s="204">
        <v>6767</v>
      </c>
      <c r="C13" s="204">
        <v>22378</v>
      </c>
      <c r="D13" s="12">
        <v>3148029.2813097257</v>
      </c>
    </row>
    <row r="14" spans="1:4" ht="12.75">
      <c r="A14" s="4">
        <v>1997</v>
      </c>
      <c r="B14" s="204">
        <v>6990</v>
      </c>
      <c r="C14" s="204">
        <v>19341</v>
      </c>
      <c r="D14" s="12">
        <v>2853058.550599209</v>
      </c>
    </row>
    <row r="15" spans="1:4" ht="12.75">
      <c r="A15" s="213">
        <v>1998</v>
      </c>
      <c r="B15" s="204">
        <v>6632</v>
      </c>
      <c r="C15" s="204">
        <v>22574</v>
      </c>
      <c r="D15" s="12">
        <v>3038056.086449581</v>
      </c>
    </row>
    <row r="16" spans="1:4" ht="12.75">
      <c r="A16" s="213">
        <v>1999</v>
      </c>
      <c r="B16" s="204">
        <v>6698</v>
      </c>
      <c r="C16" s="204">
        <v>18142</v>
      </c>
      <c r="D16" s="12">
        <v>2485731</v>
      </c>
    </row>
    <row r="17" spans="1:4" ht="12.75">
      <c r="A17" s="64">
        <v>2000</v>
      </c>
      <c r="B17" s="206">
        <v>6807</v>
      </c>
      <c r="C17" s="206">
        <v>24567</v>
      </c>
      <c r="D17" s="207">
        <v>3184137</v>
      </c>
    </row>
    <row r="18" spans="1:4" ht="12.75">
      <c r="A18" s="64">
        <v>2001</v>
      </c>
      <c r="B18" s="206">
        <v>6428</v>
      </c>
      <c r="C18" s="206">
        <v>18055</v>
      </c>
      <c r="D18" s="207">
        <v>2575447</v>
      </c>
    </row>
    <row r="19" spans="1:4" ht="12.75">
      <c r="A19" s="64">
        <v>2002</v>
      </c>
      <c r="B19" s="206">
        <v>6728.981</v>
      </c>
      <c r="C19" s="206">
        <v>21682.715</v>
      </c>
      <c r="D19" s="207">
        <v>2894871.9237056994</v>
      </c>
    </row>
    <row r="20" spans="1:4" ht="12.75">
      <c r="A20" s="64">
        <v>2003</v>
      </c>
      <c r="B20" s="206">
        <v>6626.875</v>
      </c>
      <c r="C20" s="206">
        <v>21170</v>
      </c>
      <c r="D20" s="207">
        <v>2924833.4077</v>
      </c>
    </row>
    <row r="21" spans="1:4" ht="12.75">
      <c r="A21" s="64">
        <v>2004</v>
      </c>
      <c r="B21" s="206">
        <v>6602.713</v>
      </c>
      <c r="C21" s="206">
        <v>24848.632</v>
      </c>
      <c r="D21" s="207">
        <v>3412054.0264000003</v>
      </c>
    </row>
    <row r="22" spans="1:4" ht="12.75">
      <c r="A22" s="213">
        <v>2005</v>
      </c>
      <c r="B22" s="204">
        <v>6595.688</v>
      </c>
      <c r="C22" s="204">
        <v>14241.49</v>
      </c>
      <c r="D22" s="12">
        <v>2359343.7269999995</v>
      </c>
    </row>
    <row r="23" spans="1:4" ht="13.5" thickBot="1">
      <c r="A23" s="68">
        <v>2006</v>
      </c>
      <c r="B23" s="208">
        <f>6304551/1000</f>
        <v>6304.551</v>
      </c>
      <c r="C23" s="208">
        <f>19091804/1000</f>
        <v>19091.804</v>
      </c>
      <c r="D23" s="209">
        <v>2629835.1163000003</v>
      </c>
    </row>
    <row r="24" spans="1:4" ht="12.75">
      <c r="A24" s="6"/>
      <c r="B24" s="7"/>
      <c r="C24" s="7"/>
      <c r="D24" s="8"/>
    </row>
    <row r="25" spans="1:4" ht="12.75">
      <c r="A25" s="5"/>
      <c r="B25" s="5"/>
      <c r="C25" s="5"/>
      <c r="D25" s="5"/>
    </row>
    <row r="26" spans="1:4" ht="12.75">
      <c r="A26" s="5"/>
      <c r="B26" s="9"/>
      <c r="C26" s="9"/>
      <c r="D26" s="9"/>
    </row>
    <row r="27" spans="1:4" ht="12.75">
      <c r="A27" s="11"/>
      <c r="B27" s="5"/>
      <c r="C27" s="5"/>
      <c r="D27" s="5"/>
    </row>
    <row r="28" spans="1:4" ht="12.75">
      <c r="A28" s="5"/>
      <c r="B28" s="5"/>
      <c r="C28" s="5"/>
      <c r="D28" s="5"/>
    </row>
  </sheetData>
  <mergeCells count="2">
    <mergeCell ref="A1:D1"/>
    <mergeCell ref="A3:D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94">
    <pageSetUpPr fitToPage="1"/>
  </sheetPr>
  <dimension ref="A1:J85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5.7109375" style="55" customWidth="1"/>
    <col min="2" max="2" width="12.00390625" style="55" bestFit="1" customWidth="1"/>
    <col min="3" max="6" width="11.421875" style="55" customWidth="1"/>
    <col min="7" max="7" width="12.00390625" style="55" bestFit="1" customWidth="1"/>
    <col min="8" max="16384" width="11.421875" style="55" customWidth="1"/>
  </cols>
  <sheetData>
    <row r="1" spans="1:8" s="224" customFormat="1" ht="18">
      <c r="A1" s="358" t="s">
        <v>0</v>
      </c>
      <c r="B1" s="358"/>
      <c r="C1" s="358"/>
      <c r="D1" s="358"/>
      <c r="E1" s="358"/>
      <c r="F1" s="358"/>
      <c r="G1" s="358"/>
      <c r="H1" s="358"/>
    </row>
    <row r="2" s="156" customFormat="1" ht="14.25">
      <c r="A2" s="347" t="s">
        <v>338</v>
      </c>
    </row>
    <row r="3" spans="1:8" s="156" customFormat="1" ht="15">
      <c r="A3" s="359" t="s">
        <v>327</v>
      </c>
      <c r="B3" s="359"/>
      <c r="C3" s="359"/>
      <c r="D3" s="359"/>
      <c r="E3" s="359"/>
      <c r="F3" s="359"/>
      <c r="G3" s="359"/>
      <c r="H3" s="359"/>
    </row>
    <row r="4" spans="1:8" s="156" customFormat="1" ht="15.75" thickBot="1">
      <c r="A4" s="239"/>
      <c r="B4" s="240"/>
      <c r="C4" s="240"/>
      <c r="D4" s="240"/>
      <c r="E4" s="240"/>
      <c r="F4" s="240"/>
      <c r="G4" s="240"/>
      <c r="H4" s="240"/>
    </row>
    <row r="5" spans="1:8" ht="12.75">
      <c r="A5" s="241" t="s">
        <v>113</v>
      </c>
      <c r="B5" s="226" t="s">
        <v>2</v>
      </c>
      <c r="C5" s="227"/>
      <c r="D5" s="227"/>
      <c r="E5" s="226" t="s">
        <v>10</v>
      </c>
      <c r="F5" s="227"/>
      <c r="G5" s="242" t="s">
        <v>3</v>
      </c>
      <c r="H5" s="243" t="s">
        <v>46</v>
      </c>
    </row>
    <row r="6" spans="1:8" ht="12.75">
      <c r="A6" s="135" t="s">
        <v>114</v>
      </c>
      <c r="B6" s="52" t="s">
        <v>44</v>
      </c>
      <c r="C6" s="53"/>
      <c r="D6" s="53"/>
      <c r="E6" s="52" t="s">
        <v>45</v>
      </c>
      <c r="F6" s="53"/>
      <c r="G6" s="38" t="s">
        <v>115</v>
      </c>
      <c r="H6" s="38" t="s">
        <v>51</v>
      </c>
    </row>
    <row r="7" spans="1:8" ht="13.5" thickBot="1">
      <c r="A7" s="157"/>
      <c r="B7" s="148" t="s">
        <v>47</v>
      </c>
      <c r="C7" s="153" t="s">
        <v>48</v>
      </c>
      <c r="D7" s="155" t="s">
        <v>49</v>
      </c>
      <c r="E7" s="148" t="s">
        <v>47</v>
      </c>
      <c r="F7" s="153" t="s">
        <v>48</v>
      </c>
      <c r="G7" s="148" t="s">
        <v>12</v>
      </c>
      <c r="H7" s="148" t="s">
        <v>12</v>
      </c>
    </row>
    <row r="8" spans="1:10" ht="12.75">
      <c r="A8" s="149" t="s">
        <v>116</v>
      </c>
      <c r="B8" s="230">
        <v>237</v>
      </c>
      <c r="C8" s="244" t="s">
        <v>24</v>
      </c>
      <c r="D8" s="230">
        <v>237</v>
      </c>
      <c r="E8" s="245">
        <v>2780</v>
      </c>
      <c r="F8" s="231" t="s">
        <v>24</v>
      </c>
      <c r="G8" s="230">
        <v>659</v>
      </c>
      <c r="H8" s="230">
        <v>711</v>
      </c>
      <c r="I8" s="199"/>
      <c r="J8" s="199"/>
    </row>
    <row r="9" spans="1:10" ht="12.75">
      <c r="A9" s="55" t="s">
        <v>117</v>
      </c>
      <c r="B9" s="231">
        <v>64</v>
      </c>
      <c r="C9" s="231" t="s">
        <v>24</v>
      </c>
      <c r="D9" s="231">
        <v>64</v>
      </c>
      <c r="E9" s="232">
        <v>2780</v>
      </c>
      <c r="F9" s="231" t="s">
        <v>24</v>
      </c>
      <c r="G9" s="231">
        <v>178</v>
      </c>
      <c r="H9" s="231">
        <v>192</v>
      </c>
      <c r="I9" s="199"/>
      <c r="J9" s="199"/>
    </row>
    <row r="10" spans="1:10" ht="12.75">
      <c r="A10" s="55" t="s">
        <v>118</v>
      </c>
      <c r="B10" s="231">
        <v>66</v>
      </c>
      <c r="C10" s="231" t="s">
        <v>24</v>
      </c>
      <c r="D10" s="231">
        <v>66</v>
      </c>
      <c r="E10" s="232">
        <v>2780</v>
      </c>
      <c r="F10" s="231" t="s">
        <v>24</v>
      </c>
      <c r="G10" s="231">
        <v>183</v>
      </c>
      <c r="H10" s="231">
        <v>198</v>
      </c>
      <c r="I10" s="199"/>
      <c r="J10" s="199"/>
    </row>
    <row r="11" spans="1:10" ht="12.75">
      <c r="A11" s="55" t="s">
        <v>119</v>
      </c>
      <c r="B11" s="231">
        <v>55</v>
      </c>
      <c r="C11" s="231" t="s">
        <v>24</v>
      </c>
      <c r="D11" s="231">
        <v>55</v>
      </c>
      <c r="E11" s="232">
        <v>2780</v>
      </c>
      <c r="F11" s="231" t="s">
        <v>24</v>
      </c>
      <c r="G11" s="231">
        <v>153</v>
      </c>
      <c r="H11" s="231">
        <v>165</v>
      </c>
      <c r="I11" s="199"/>
      <c r="J11" s="199"/>
    </row>
    <row r="12" spans="1:10" ht="12.75">
      <c r="A12" s="139" t="s">
        <v>120</v>
      </c>
      <c r="B12" s="246">
        <v>422</v>
      </c>
      <c r="C12" s="246" t="s">
        <v>24</v>
      </c>
      <c r="D12" s="246">
        <v>422</v>
      </c>
      <c r="E12" s="246">
        <v>2780</v>
      </c>
      <c r="F12" s="246" t="s">
        <v>24</v>
      </c>
      <c r="G12" s="246">
        <v>1173</v>
      </c>
      <c r="H12" s="246">
        <v>1266</v>
      </c>
      <c r="I12" s="199"/>
      <c r="J12" s="199"/>
    </row>
    <row r="13" spans="1:10" ht="12.75">
      <c r="A13" s="139"/>
      <c r="B13" s="246"/>
      <c r="C13" s="246"/>
      <c r="D13" s="246"/>
      <c r="E13" s="247"/>
      <c r="F13" s="247"/>
      <c r="G13" s="246"/>
      <c r="H13" s="246"/>
      <c r="I13" s="199"/>
      <c r="J13" s="199"/>
    </row>
    <row r="14" spans="1:10" ht="12.75">
      <c r="A14" s="139" t="s">
        <v>121</v>
      </c>
      <c r="B14" s="246" t="s">
        <v>24</v>
      </c>
      <c r="C14" s="246" t="s">
        <v>24</v>
      </c>
      <c r="D14" s="246" t="s">
        <v>24</v>
      </c>
      <c r="E14" s="247" t="s">
        <v>24</v>
      </c>
      <c r="F14" s="246" t="s">
        <v>24</v>
      </c>
      <c r="G14" s="246" t="s">
        <v>24</v>
      </c>
      <c r="H14" s="246" t="s">
        <v>24</v>
      </c>
      <c r="I14" s="199"/>
      <c r="J14" s="199"/>
    </row>
    <row r="15" spans="1:10" ht="12.75">
      <c r="A15" s="139"/>
      <c r="B15" s="246"/>
      <c r="C15" s="246"/>
      <c r="D15" s="246"/>
      <c r="E15" s="247"/>
      <c r="F15" s="247"/>
      <c r="G15" s="246"/>
      <c r="H15" s="246"/>
      <c r="I15" s="199"/>
      <c r="J15" s="199"/>
    </row>
    <row r="16" spans="1:10" ht="12.75">
      <c r="A16" s="139" t="s">
        <v>122</v>
      </c>
      <c r="B16" s="246">
        <v>47</v>
      </c>
      <c r="C16" s="246" t="s">
        <v>24</v>
      </c>
      <c r="D16" s="246">
        <v>47</v>
      </c>
      <c r="E16" s="247">
        <v>1800</v>
      </c>
      <c r="F16" s="246" t="s">
        <v>24</v>
      </c>
      <c r="G16" s="246">
        <v>85</v>
      </c>
      <c r="H16" s="246">
        <v>181</v>
      </c>
      <c r="I16" s="199"/>
      <c r="J16" s="199"/>
    </row>
    <row r="17" spans="2:10" ht="12.75">
      <c r="B17" s="231"/>
      <c r="C17" s="231"/>
      <c r="D17" s="231"/>
      <c r="E17" s="232"/>
      <c r="F17" s="232"/>
      <c r="G17" s="231"/>
      <c r="H17" s="231"/>
      <c r="I17" s="199"/>
      <c r="J17" s="199"/>
    </row>
    <row r="18" spans="1:10" ht="12.75">
      <c r="A18" s="55" t="s">
        <v>123</v>
      </c>
      <c r="B18" s="231">
        <v>6167</v>
      </c>
      <c r="C18" s="231" t="s">
        <v>24</v>
      </c>
      <c r="D18" s="231">
        <v>6167</v>
      </c>
      <c r="E18" s="232">
        <v>4500</v>
      </c>
      <c r="F18" s="231" t="s">
        <v>24</v>
      </c>
      <c r="G18" s="231">
        <v>27752</v>
      </c>
      <c r="H18" s="231">
        <v>30000</v>
      </c>
      <c r="I18" s="199"/>
      <c r="J18" s="199"/>
    </row>
    <row r="19" spans="1:10" ht="12.75">
      <c r="A19" s="55" t="s">
        <v>124</v>
      </c>
      <c r="B19" s="231" t="s">
        <v>24</v>
      </c>
      <c r="C19" s="231" t="s">
        <v>24</v>
      </c>
      <c r="D19" s="231" t="s">
        <v>24</v>
      </c>
      <c r="E19" s="231" t="s">
        <v>24</v>
      </c>
      <c r="F19" s="231" t="s">
        <v>24</v>
      </c>
      <c r="G19" s="231" t="s">
        <v>24</v>
      </c>
      <c r="H19" s="231" t="s">
        <v>24</v>
      </c>
      <c r="I19" s="199"/>
      <c r="J19" s="199"/>
    </row>
    <row r="20" spans="1:10" ht="12.75">
      <c r="A20" s="55" t="s">
        <v>125</v>
      </c>
      <c r="B20" s="248">
        <v>1</v>
      </c>
      <c r="C20" s="231" t="s">
        <v>24</v>
      </c>
      <c r="D20" s="248">
        <v>1</v>
      </c>
      <c r="E20" s="248">
        <v>3800</v>
      </c>
      <c r="F20" s="231" t="s">
        <v>24</v>
      </c>
      <c r="G20" s="248">
        <v>4</v>
      </c>
      <c r="H20" s="231" t="s">
        <v>24</v>
      </c>
      <c r="I20" s="199"/>
      <c r="J20" s="199"/>
    </row>
    <row r="21" spans="1:10" ht="12.75">
      <c r="A21" s="139" t="s">
        <v>227</v>
      </c>
      <c r="B21" s="246">
        <v>6168</v>
      </c>
      <c r="C21" s="246" t="s">
        <v>24</v>
      </c>
      <c r="D21" s="246">
        <v>6168</v>
      </c>
      <c r="E21" s="246">
        <v>4500</v>
      </c>
      <c r="F21" s="246" t="s">
        <v>24</v>
      </c>
      <c r="G21" s="246">
        <v>27756</v>
      </c>
      <c r="H21" s="246">
        <v>30000</v>
      </c>
      <c r="I21" s="199"/>
      <c r="J21" s="199"/>
    </row>
    <row r="22" spans="2:10" ht="12.75">
      <c r="B22" s="246"/>
      <c r="C22" s="246"/>
      <c r="D22" s="246"/>
      <c r="E22" s="247"/>
      <c r="F22" s="247"/>
      <c r="G22" s="246"/>
      <c r="H22" s="246"/>
      <c r="I22" s="199"/>
      <c r="J22" s="199"/>
    </row>
    <row r="23" spans="1:10" ht="12.75">
      <c r="A23" s="139" t="s">
        <v>126</v>
      </c>
      <c r="B23" s="246">
        <v>10615</v>
      </c>
      <c r="C23" s="246">
        <v>501</v>
      </c>
      <c r="D23" s="246">
        <v>11116</v>
      </c>
      <c r="E23" s="247">
        <v>4500</v>
      </c>
      <c r="F23" s="247">
        <v>7352</v>
      </c>
      <c r="G23" s="246">
        <v>51451</v>
      </c>
      <c r="H23" s="246">
        <v>34987</v>
      </c>
      <c r="I23" s="199"/>
      <c r="J23" s="199"/>
    </row>
    <row r="24" spans="1:10" ht="12.75">
      <c r="A24" s="139"/>
      <c r="B24" s="246"/>
      <c r="C24" s="246"/>
      <c r="D24" s="246"/>
      <c r="E24" s="247"/>
      <c r="F24" s="247"/>
      <c r="G24" s="246"/>
      <c r="H24" s="246"/>
      <c r="I24" s="199"/>
      <c r="J24" s="199"/>
    </row>
    <row r="25" spans="1:10" ht="12.75">
      <c r="A25" s="139" t="s">
        <v>127</v>
      </c>
      <c r="B25" s="246">
        <v>199</v>
      </c>
      <c r="C25" s="246">
        <v>124</v>
      </c>
      <c r="D25" s="246">
        <v>323</v>
      </c>
      <c r="E25" s="247">
        <v>2684</v>
      </c>
      <c r="F25" s="247">
        <v>4000</v>
      </c>
      <c r="G25" s="246">
        <v>1030</v>
      </c>
      <c r="H25" s="246">
        <v>567</v>
      </c>
      <c r="I25" s="199"/>
      <c r="J25" s="199"/>
    </row>
    <row r="26" spans="2:10" ht="12.75">
      <c r="B26" s="231"/>
      <c r="C26" s="231"/>
      <c r="D26" s="231"/>
      <c r="E26" s="232"/>
      <c r="F26" s="232"/>
      <c r="G26" s="231"/>
      <c r="H26" s="231"/>
      <c r="I26" s="199"/>
      <c r="J26" s="199"/>
    </row>
    <row r="27" spans="1:10" ht="12.75">
      <c r="A27" s="55" t="s">
        <v>128</v>
      </c>
      <c r="B27" s="231">
        <v>2223</v>
      </c>
      <c r="C27" s="231">
        <v>571</v>
      </c>
      <c r="D27" s="231">
        <v>2794</v>
      </c>
      <c r="E27" s="232">
        <v>1108</v>
      </c>
      <c r="F27" s="232">
        <v>1937</v>
      </c>
      <c r="G27" s="231">
        <v>3570</v>
      </c>
      <c r="H27" s="231">
        <v>2856</v>
      </c>
      <c r="I27" s="199"/>
      <c r="J27" s="199"/>
    </row>
    <row r="28" spans="1:10" ht="12.75">
      <c r="A28" s="55" t="s">
        <v>129</v>
      </c>
      <c r="B28" s="231">
        <v>17346</v>
      </c>
      <c r="C28" s="231">
        <v>632</v>
      </c>
      <c r="D28" s="231">
        <v>17978</v>
      </c>
      <c r="E28" s="232">
        <v>533</v>
      </c>
      <c r="F28" s="232">
        <v>2000</v>
      </c>
      <c r="G28" s="231">
        <v>10509</v>
      </c>
      <c r="H28" s="231">
        <v>3153</v>
      </c>
      <c r="I28" s="199"/>
      <c r="J28" s="199"/>
    </row>
    <row r="29" spans="1:10" ht="12.75">
      <c r="A29" s="55" t="s">
        <v>130</v>
      </c>
      <c r="B29" s="231">
        <v>2340</v>
      </c>
      <c r="C29" s="231">
        <v>375</v>
      </c>
      <c r="D29" s="231">
        <v>2715</v>
      </c>
      <c r="E29" s="232">
        <v>1100</v>
      </c>
      <c r="F29" s="232">
        <v>3800</v>
      </c>
      <c r="G29" s="231">
        <v>3999</v>
      </c>
      <c r="H29" s="231">
        <v>3999</v>
      </c>
      <c r="I29" s="199"/>
      <c r="J29" s="199"/>
    </row>
    <row r="30" spans="1:10" ht="12.75">
      <c r="A30" s="139" t="s">
        <v>228</v>
      </c>
      <c r="B30" s="246">
        <v>21909</v>
      </c>
      <c r="C30" s="246">
        <v>1578</v>
      </c>
      <c r="D30" s="246">
        <v>23487</v>
      </c>
      <c r="E30" s="246">
        <v>652</v>
      </c>
      <c r="F30" s="246">
        <v>2405</v>
      </c>
      <c r="G30" s="246">
        <v>18078</v>
      </c>
      <c r="H30" s="246">
        <v>10008</v>
      </c>
      <c r="I30" s="199"/>
      <c r="J30" s="199"/>
    </row>
    <row r="31" spans="2:10" ht="12.75">
      <c r="B31" s="231"/>
      <c r="C31" s="231"/>
      <c r="D31" s="231"/>
      <c r="E31" s="232"/>
      <c r="F31" s="232"/>
      <c r="G31" s="231"/>
      <c r="H31" s="231"/>
      <c r="I31" s="199"/>
      <c r="J31" s="199"/>
    </row>
    <row r="32" spans="1:10" ht="12.75">
      <c r="A32" s="55" t="s">
        <v>131</v>
      </c>
      <c r="B32" s="249">
        <v>6293</v>
      </c>
      <c r="C32" s="249">
        <v>531</v>
      </c>
      <c r="D32" s="231">
        <v>6824</v>
      </c>
      <c r="E32" s="249">
        <v>1535</v>
      </c>
      <c r="F32" s="249">
        <v>4275</v>
      </c>
      <c r="G32" s="232">
        <v>11930</v>
      </c>
      <c r="H32" s="249" t="s">
        <v>24</v>
      </c>
      <c r="I32" s="199"/>
      <c r="J32" s="199"/>
    </row>
    <row r="33" spans="1:10" ht="12.75">
      <c r="A33" s="55" t="s">
        <v>132</v>
      </c>
      <c r="B33" s="249">
        <v>7205</v>
      </c>
      <c r="C33" s="249">
        <v>1424</v>
      </c>
      <c r="D33" s="231">
        <v>8629</v>
      </c>
      <c r="E33" s="249">
        <v>1200</v>
      </c>
      <c r="F33" s="249">
        <v>2503</v>
      </c>
      <c r="G33" s="232">
        <v>12210</v>
      </c>
      <c r="H33" s="249">
        <v>10058</v>
      </c>
      <c r="I33" s="199"/>
      <c r="J33" s="199"/>
    </row>
    <row r="34" spans="1:10" ht="12.75">
      <c r="A34" s="55" t="s">
        <v>133</v>
      </c>
      <c r="B34" s="249">
        <v>6214</v>
      </c>
      <c r="C34" s="249">
        <v>1173</v>
      </c>
      <c r="D34" s="231">
        <v>7387</v>
      </c>
      <c r="E34" s="249">
        <v>2381</v>
      </c>
      <c r="F34" s="249">
        <v>4390</v>
      </c>
      <c r="G34" s="232">
        <v>19945</v>
      </c>
      <c r="H34" s="249">
        <v>7756</v>
      </c>
      <c r="I34" s="199"/>
      <c r="J34" s="199"/>
    </row>
    <row r="35" spans="1:10" ht="12.75">
      <c r="A35" s="55" t="s">
        <v>134</v>
      </c>
      <c r="B35" s="249">
        <v>528</v>
      </c>
      <c r="C35" s="249">
        <v>268</v>
      </c>
      <c r="D35" s="231">
        <v>796</v>
      </c>
      <c r="E35" s="249">
        <v>1538</v>
      </c>
      <c r="F35" s="249">
        <v>4694</v>
      </c>
      <c r="G35" s="232">
        <v>2070</v>
      </c>
      <c r="H35" s="249">
        <v>795</v>
      </c>
      <c r="I35" s="199"/>
      <c r="J35" s="199"/>
    </row>
    <row r="36" spans="1:10" ht="12.75">
      <c r="A36" s="139" t="s">
        <v>135</v>
      </c>
      <c r="B36" s="246">
        <v>20240</v>
      </c>
      <c r="C36" s="246">
        <v>3396</v>
      </c>
      <c r="D36" s="246">
        <v>23636</v>
      </c>
      <c r="E36" s="246">
        <v>1676</v>
      </c>
      <c r="F36" s="246">
        <v>3605</v>
      </c>
      <c r="G36" s="246">
        <v>46155</v>
      </c>
      <c r="H36" s="246">
        <v>18609</v>
      </c>
      <c r="I36" s="199"/>
      <c r="J36" s="199"/>
    </row>
    <row r="37" spans="1:10" ht="12.75">
      <c r="A37" s="139"/>
      <c r="B37" s="246"/>
      <c r="C37" s="246"/>
      <c r="D37" s="246"/>
      <c r="E37" s="247"/>
      <c r="F37" s="247"/>
      <c r="G37" s="246"/>
      <c r="H37" s="246"/>
      <c r="I37" s="199"/>
      <c r="J37" s="199"/>
    </row>
    <row r="38" spans="1:10" ht="12.75">
      <c r="A38" s="139" t="s">
        <v>136</v>
      </c>
      <c r="B38" s="247">
        <v>9515</v>
      </c>
      <c r="C38" s="247">
        <v>662</v>
      </c>
      <c r="D38" s="246">
        <v>10177</v>
      </c>
      <c r="E38" s="247">
        <v>1100</v>
      </c>
      <c r="F38" s="247">
        <v>2200</v>
      </c>
      <c r="G38" s="247">
        <v>11923</v>
      </c>
      <c r="H38" s="247">
        <v>13115</v>
      </c>
      <c r="I38" s="199"/>
      <c r="J38" s="199"/>
    </row>
    <row r="39" spans="2:10" ht="12.75">
      <c r="B39" s="231"/>
      <c r="C39" s="231"/>
      <c r="D39" s="231"/>
      <c r="E39" s="232"/>
      <c r="F39" s="232"/>
      <c r="G39" s="231"/>
      <c r="H39" s="231"/>
      <c r="I39" s="199"/>
      <c r="J39" s="199"/>
    </row>
    <row r="40" spans="1:10" ht="12.75">
      <c r="A40" s="55" t="s">
        <v>137</v>
      </c>
      <c r="B40" s="232">
        <v>4847</v>
      </c>
      <c r="C40" s="232">
        <v>424</v>
      </c>
      <c r="D40" s="231">
        <v>5271</v>
      </c>
      <c r="E40" s="232">
        <v>700</v>
      </c>
      <c r="F40" s="232">
        <v>1100</v>
      </c>
      <c r="G40" s="232">
        <v>3859</v>
      </c>
      <c r="H40" s="232">
        <v>1490</v>
      </c>
      <c r="I40" s="199"/>
      <c r="J40" s="199"/>
    </row>
    <row r="41" spans="1:10" ht="12.75">
      <c r="A41" s="55" t="s">
        <v>138</v>
      </c>
      <c r="B41" s="231">
        <v>6748</v>
      </c>
      <c r="C41" s="231">
        <v>164</v>
      </c>
      <c r="D41" s="231">
        <v>6912</v>
      </c>
      <c r="E41" s="232">
        <v>2587</v>
      </c>
      <c r="F41" s="232">
        <v>2700</v>
      </c>
      <c r="G41" s="231">
        <v>17900</v>
      </c>
      <c r="H41" s="231" t="s">
        <v>24</v>
      </c>
      <c r="I41" s="199"/>
      <c r="J41" s="199"/>
    </row>
    <row r="42" spans="1:10" ht="12.75">
      <c r="A42" s="55" t="s">
        <v>139</v>
      </c>
      <c r="B42" s="232">
        <v>18702</v>
      </c>
      <c r="C42" s="232">
        <v>5098</v>
      </c>
      <c r="D42" s="231">
        <v>23800</v>
      </c>
      <c r="E42" s="232">
        <v>2400</v>
      </c>
      <c r="F42" s="232">
        <v>3500</v>
      </c>
      <c r="G42" s="232">
        <v>62728</v>
      </c>
      <c r="H42" s="248">
        <v>30900</v>
      </c>
      <c r="I42" s="199"/>
      <c r="J42" s="199"/>
    </row>
    <row r="43" spans="1:10" ht="12.75">
      <c r="A43" s="55" t="s">
        <v>140</v>
      </c>
      <c r="B43" s="232">
        <v>23519</v>
      </c>
      <c r="C43" s="232">
        <v>1868</v>
      </c>
      <c r="D43" s="231">
        <v>25387</v>
      </c>
      <c r="E43" s="232">
        <v>1860</v>
      </c>
      <c r="F43" s="232">
        <v>3000</v>
      </c>
      <c r="G43" s="232">
        <v>49349</v>
      </c>
      <c r="H43" s="232">
        <v>22848</v>
      </c>
      <c r="I43" s="199"/>
      <c r="J43" s="199"/>
    </row>
    <row r="44" spans="1:10" ht="12.75">
      <c r="A44" s="55" t="s">
        <v>141</v>
      </c>
      <c r="B44" s="232">
        <v>19942</v>
      </c>
      <c r="C44" s="232">
        <v>1237</v>
      </c>
      <c r="D44" s="231">
        <v>21179</v>
      </c>
      <c r="E44" s="232">
        <v>1700</v>
      </c>
      <c r="F44" s="232">
        <v>2100</v>
      </c>
      <c r="G44" s="232">
        <v>36499</v>
      </c>
      <c r="H44" s="232">
        <v>19417</v>
      </c>
      <c r="I44" s="199"/>
      <c r="J44" s="199"/>
    </row>
    <row r="45" spans="1:10" ht="12.75">
      <c r="A45" s="55" t="s">
        <v>142</v>
      </c>
      <c r="B45" s="232">
        <v>2453</v>
      </c>
      <c r="C45" s="232">
        <v>50</v>
      </c>
      <c r="D45" s="231">
        <v>2503</v>
      </c>
      <c r="E45" s="232">
        <v>1600</v>
      </c>
      <c r="F45" s="232">
        <v>3000</v>
      </c>
      <c r="G45" s="232">
        <v>4075</v>
      </c>
      <c r="H45" s="232">
        <v>2853</v>
      </c>
      <c r="I45" s="199"/>
      <c r="J45" s="199"/>
    </row>
    <row r="46" spans="1:10" ht="12.75">
      <c r="A46" s="55" t="s">
        <v>143</v>
      </c>
      <c r="B46" s="232">
        <v>1015</v>
      </c>
      <c r="C46" s="232">
        <v>25</v>
      </c>
      <c r="D46" s="231">
        <v>1040</v>
      </c>
      <c r="E46" s="232">
        <v>800</v>
      </c>
      <c r="F46" s="232">
        <v>1000</v>
      </c>
      <c r="G46" s="232">
        <v>837</v>
      </c>
      <c r="H46" s="232" t="s">
        <v>24</v>
      </c>
      <c r="I46" s="199"/>
      <c r="J46" s="199"/>
    </row>
    <row r="47" spans="1:10" ht="12.75">
      <c r="A47" s="55" t="s">
        <v>144</v>
      </c>
      <c r="B47" s="232">
        <v>5592</v>
      </c>
      <c r="C47" s="232">
        <v>765</v>
      </c>
      <c r="D47" s="231">
        <v>6357</v>
      </c>
      <c r="E47" s="232">
        <v>1500</v>
      </c>
      <c r="F47" s="232">
        <v>2800</v>
      </c>
      <c r="G47" s="232">
        <v>10530</v>
      </c>
      <c r="H47" s="232">
        <v>4000</v>
      </c>
      <c r="I47" s="199"/>
      <c r="J47" s="199"/>
    </row>
    <row r="48" spans="1:10" ht="12.75">
      <c r="A48" s="55" t="s">
        <v>145</v>
      </c>
      <c r="B48" s="232">
        <v>25291</v>
      </c>
      <c r="C48" s="232">
        <v>1490</v>
      </c>
      <c r="D48" s="231">
        <v>26781</v>
      </c>
      <c r="E48" s="232">
        <v>1800</v>
      </c>
      <c r="F48" s="232">
        <v>3800</v>
      </c>
      <c r="G48" s="232">
        <v>51186</v>
      </c>
      <c r="H48" s="232">
        <v>35830</v>
      </c>
      <c r="I48" s="199"/>
      <c r="J48" s="199"/>
    </row>
    <row r="49" spans="1:10" ht="12.75">
      <c r="A49" s="139" t="s">
        <v>229</v>
      </c>
      <c r="B49" s="246">
        <v>108109</v>
      </c>
      <c r="C49" s="246">
        <v>11121</v>
      </c>
      <c r="D49" s="246">
        <v>119230</v>
      </c>
      <c r="E49" s="246">
        <v>1869</v>
      </c>
      <c r="F49" s="246">
        <v>3141</v>
      </c>
      <c r="G49" s="246">
        <v>236963</v>
      </c>
      <c r="H49" s="246">
        <v>117338</v>
      </c>
      <c r="I49" s="199"/>
      <c r="J49" s="199"/>
    </row>
    <row r="50" spans="1:10" ht="12.75">
      <c r="A50" s="139"/>
      <c r="B50" s="246"/>
      <c r="C50" s="246"/>
      <c r="D50" s="246"/>
      <c r="E50" s="247"/>
      <c r="F50" s="247"/>
      <c r="G50" s="246"/>
      <c r="H50" s="246"/>
      <c r="I50" s="199"/>
      <c r="J50" s="199"/>
    </row>
    <row r="51" spans="1:10" ht="12.75">
      <c r="A51" s="139" t="s">
        <v>146</v>
      </c>
      <c r="B51" s="247">
        <v>6748</v>
      </c>
      <c r="C51" s="247">
        <v>345</v>
      </c>
      <c r="D51" s="246">
        <v>7093</v>
      </c>
      <c r="E51" s="247">
        <v>1519</v>
      </c>
      <c r="F51" s="247">
        <v>2900</v>
      </c>
      <c r="G51" s="247">
        <v>11251</v>
      </c>
      <c r="H51" s="247">
        <v>13501</v>
      </c>
      <c r="I51" s="199"/>
      <c r="J51" s="199"/>
    </row>
    <row r="52" spans="2:10" ht="12.75">
      <c r="B52" s="231"/>
      <c r="C52" s="231"/>
      <c r="D52" s="231"/>
      <c r="E52" s="232"/>
      <c r="F52" s="232"/>
      <c r="G52" s="231"/>
      <c r="H52" s="231"/>
      <c r="I52" s="199"/>
      <c r="J52" s="199"/>
    </row>
    <row r="53" spans="1:10" ht="12.75">
      <c r="A53" s="55" t="s">
        <v>147</v>
      </c>
      <c r="B53" s="231">
        <v>24723</v>
      </c>
      <c r="C53" s="231">
        <v>5632</v>
      </c>
      <c r="D53" s="231">
        <v>30355</v>
      </c>
      <c r="E53" s="232">
        <v>1275</v>
      </c>
      <c r="F53" s="232">
        <v>4300</v>
      </c>
      <c r="G53" s="231">
        <v>55739</v>
      </c>
      <c r="H53" s="231">
        <v>22296</v>
      </c>
      <c r="I53" s="199"/>
      <c r="J53" s="199"/>
    </row>
    <row r="54" spans="1:10" ht="12.75">
      <c r="A54" s="55" t="s">
        <v>148</v>
      </c>
      <c r="B54" s="231">
        <v>66781</v>
      </c>
      <c r="C54" s="231">
        <v>6374</v>
      </c>
      <c r="D54" s="231">
        <v>73155</v>
      </c>
      <c r="E54" s="232">
        <v>1460</v>
      </c>
      <c r="F54" s="232">
        <v>2550</v>
      </c>
      <c r="G54" s="231">
        <v>113754</v>
      </c>
      <c r="H54" s="231">
        <v>74964</v>
      </c>
      <c r="I54" s="199"/>
      <c r="J54" s="199"/>
    </row>
    <row r="55" spans="1:10" ht="12.75">
      <c r="A55" s="55" t="s">
        <v>149</v>
      </c>
      <c r="B55" s="231">
        <v>6549</v>
      </c>
      <c r="C55" s="231">
        <v>484</v>
      </c>
      <c r="D55" s="231">
        <v>7033</v>
      </c>
      <c r="E55" s="232">
        <v>1500</v>
      </c>
      <c r="F55" s="232">
        <v>2800</v>
      </c>
      <c r="G55" s="231">
        <v>11179</v>
      </c>
      <c r="H55" s="231">
        <v>5030</v>
      </c>
      <c r="I55" s="199"/>
      <c r="J55" s="199"/>
    </row>
    <row r="56" spans="1:10" ht="12.75">
      <c r="A56" s="55" t="s">
        <v>150</v>
      </c>
      <c r="B56" s="231">
        <v>3901</v>
      </c>
      <c r="C56" s="231">
        <v>99</v>
      </c>
      <c r="D56" s="231">
        <v>4000</v>
      </c>
      <c r="E56" s="232">
        <v>2400</v>
      </c>
      <c r="F56" s="232">
        <v>3800</v>
      </c>
      <c r="G56" s="231">
        <v>9739</v>
      </c>
      <c r="H56" s="231">
        <v>3895</v>
      </c>
      <c r="I56" s="199"/>
      <c r="J56" s="199"/>
    </row>
    <row r="57" spans="1:10" ht="12.75">
      <c r="A57" s="55" t="s">
        <v>151</v>
      </c>
      <c r="B57" s="231">
        <v>32548</v>
      </c>
      <c r="C57" s="231">
        <v>3657</v>
      </c>
      <c r="D57" s="231">
        <v>36205</v>
      </c>
      <c r="E57" s="232">
        <v>1550</v>
      </c>
      <c r="F57" s="232">
        <v>2600</v>
      </c>
      <c r="G57" s="231">
        <v>59958</v>
      </c>
      <c r="H57" s="231">
        <v>38972</v>
      </c>
      <c r="I57" s="199"/>
      <c r="J57" s="199"/>
    </row>
    <row r="58" spans="1:10" ht="12.75">
      <c r="A58" s="139" t="s">
        <v>152</v>
      </c>
      <c r="B58" s="246">
        <v>134502</v>
      </c>
      <c r="C58" s="246">
        <v>16246</v>
      </c>
      <c r="D58" s="246">
        <v>150748</v>
      </c>
      <c r="E58" s="246">
        <v>1477</v>
      </c>
      <c r="F58" s="246">
        <v>3183</v>
      </c>
      <c r="G58" s="246">
        <v>250369</v>
      </c>
      <c r="H58" s="246">
        <v>145157</v>
      </c>
      <c r="I58" s="199"/>
      <c r="J58" s="199"/>
    </row>
    <row r="59" spans="2:10" ht="12.75">
      <c r="B59" s="231"/>
      <c r="C59" s="231"/>
      <c r="D59" s="231"/>
      <c r="E59" s="232"/>
      <c r="F59" s="232"/>
      <c r="G59" s="231"/>
      <c r="H59" s="231"/>
      <c r="I59" s="199"/>
      <c r="J59" s="199"/>
    </row>
    <row r="60" spans="1:10" ht="12.75">
      <c r="A60" s="55" t="s">
        <v>153</v>
      </c>
      <c r="B60" s="232">
        <v>1539</v>
      </c>
      <c r="C60" s="232">
        <v>1946</v>
      </c>
      <c r="D60" s="231">
        <v>3485</v>
      </c>
      <c r="E60" s="232">
        <v>700</v>
      </c>
      <c r="F60" s="232">
        <v>2100</v>
      </c>
      <c r="G60" s="232">
        <v>5164</v>
      </c>
      <c r="H60" s="232">
        <v>1500</v>
      </c>
      <c r="I60" s="199"/>
      <c r="J60" s="199"/>
    </row>
    <row r="61" spans="1:10" ht="12.75">
      <c r="A61" s="55" t="s">
        <v>154</v>
      </c>
      <c r="B61" s="232">
        <v>660</v>
      </c>
      <c r="C61" s="232">
        <v>16</v>
      </c>
      <c r="D61" s="231">
        <v>676</v>
      </c>
      <c r="E61" s="232">
        <v>1800</v>
      </c>
      <c r="F61" s="232">
        <v>3000</v>
      </c>
      <c r="G61" s="232">
        <v>1236</v>
      </c>
      <c r="H61" s="232">
        <v>989</v>
      </c>
      <c r="I61" s="199"/>
      <c r="J61" s="199"/>
    </row>
    <row r="62" spans="1:10" ht="12.75">
      <c r="A62" s="55" t="s">
        <v>155</v>
      </c>
      <c r="B62" s="232">
        <v>1986</v>
      </c>
      <c r="C62" s="232">
        <v>32</v>
      </c>
      <c r="D62" s="231">
        <v>2018</v>
      </c>
      <c r="E62" s="232">
        <v>1095</v>
      </c>
      <c r="F62" s="232">
        <v>3160</v>
      </c>
      <c r="G62" s="232">
        <v>2276</v>
      </c>
      <c r="H62" s="232" t="s">
        <v>24</v>
      </c>
      <c r="I62" s="199"/>
      <c r="J62" s="199"/>
    </row>
    <row r="63" spans="1:10" ht="12.75">
      <c r="A63" s="139" t="s">
        <v>156</v>
      </c>
      <c r="B63" s="246">
        <v>4185</v>
      </c>
      <c r="C63" s="246">
        <v>1994</v>
      </c>
      <c r="D63" s="246">
        <v>6179</v>
      </c>
      <c r="E63" s="246">
        <v>1061</v>
      </c>
      <c r="F63" s="246">
        <v>2124</v>
      </c>
      <c r="G63" s="246">
        <v>8676</v>
      </c>
      <c r="H63" s="246">
        <v>2489</v>
      </c>
      <c r="I63" s="199"/>
      <c r="J63" s="199"/>
    </row>
    <row r="64" spans="1:10" ht="12.75">
      <c r="A64" s="139"/>
      <c r="B64" s="246"/>
      <c r="C64" s="246"/>
      <c r="D64" s="246"/>
      <c r="E64" s="247"/>
      <c r="F64" s="247"/>
      <c r="G64" s="246"/>
      <c r="H64" s="246"/>
      <c r="I64" s="199"/>
      <c r="J64" s="199"/>
    </row>
    <row r="65" spans="1:10" ht="12.75">
      <c r="A65" s="139" t="s">
        <v>157</v>
      </c>
      <c r="B65" s="246">
        <v>9626</v>
      </c>
      <c r="C65" s="246">
        <v>655</v>
      </c>
      <c r="D65" s="246">
        <v>10281</v>
      </c>
      <c r="E65" s="247">
        <v>1070</v>
      </c>
      <c r="F65" s="247">
        <v>2500</v>
      </c>
      <c r="G65" s="246">
        <v>11937</v>
      </c>
      <c r="H65" s="246">
        <v>7998</v>
      </c>
      <c r="I65" s="199"/>
      <c r="J65" s="199"/>
    </row>
    <row r="66" spans="2:10" ht="12.75">
      <c r="B66" s="231"/>
      <c r="C66" s="231"/>
      <c r="D66" s="231"/>
      <c r="E66" s="232"/>
      <c r="F66" s="232"/>
      <c r="G66" s="231"/>
      <c r="H66" s="231"/>
      <c r="I66" s="199"/>
      <c r="J66" s="199"/>
    </row>
    <row r="67" spans="1:10" ht="12.75">
      <c r="A67" s="55" t="s">
        <v>158</v>
      </c>
      <c r="B67" s="232">
        <v>60900</v>
      </c>
      <c r="C67" s="232" t="s">
        <v>24</v>
      </c>
      <c r="D67" s="231">
        <v>60900</v>
      </c>
      <c r="E67" s="232">
        <v>1700</v>
      </c>
      <c r="F67" s="232" t="s">
        <v>24</v>
      </c>
      <c r="G67" s="232">
        <v>103530</v>
      </c>
      <c r="H67" s="232">
        <v>62100</v>
      </c>
      <c r="I67" s="199"/>
      <c r="J67" s="199"/>
    </row>
    <row r="68" spans="1:10" ht="12.75">
      <c r="A68" s="55" t="s">
        <v>159</v>
      </c>
      <c r="B68" s="232">
        <v>17000</v>
      </c>
      <c r="C68" s="232" t="s">
        <v>24</v>
      </c>
      <c r="D68" s="231">
        <v>17000</v>
      </c>
      <c r="E68" s="232">
        <v>1550</v>
      </c>
      <c r="F68" s="232" t="s">
        <v>24</v>
      </c>
      <c r="G68" s="232">
        <v>26350</v>
      </c>
      <c r="H68" s="232">
        <v>15810</v>
      </c>
      <c r="I68" s="199"/>
      <c r="J68" s="199"/>
    </row>
    <row r="69" spans="1:10" ht="12.75">
      <c r="A69" s="139" t="s">
        <v>160</v>
      </c>
      <c r="B69" s="246">
        <v>77900</v>
      </c>
      <c r="C69" s="246" t="s">
        <v>24</v>
      </c>
      <c r="D69" s="246">
        <v>77900</v>
      </c>
      <c r="E69" s="246">
        <v>1667</v>
      </c>
      <c r="F69" s="246" t="s">
        <v>24</v>
      </c>
      <c r="G69" s="246">
        <v>129880</v>
      </c>
      <c r="H69" s="246">
        <v>77910</v>
      </c>
      <c r="I69" s="199"/>
      <c r="J69" s="199"/>
    </row>
    <row r="70" spans="2:10" ht="12.75">
      <c r="B70" s="231"/>
      <c r="C70" s="231"/>
      <c r="D70" s="231"/>
      <c r="E70" s="232"/>
      <c r="F70" s="232"/>
      <c r="G70" s="231"/>
      <c r="H70" s="231"/>
      <c r="I70" s="199"/>
      <c r="J70" s="199"/>
    </row>
    <row r="71" spans="1:10" ht="12.75">
      <c r="A71" s="55" t="s">
        <v>161</v>
      </c>
      <c r="B71" s="231">
        <v>3855</v>
      </c>
      <c r="C71" s="231">
        <v>145</v>
      </c>
      <c r="D71" s="231">
        <v>4000</v>
      </c>
      <c r="E71" s="232">
        <v>1452</v>
      </c>
      <c r="F71" s="232">
        <v>2510</v>
      </c>
      <c r="G71" s="231">
        <v>5961</v>
      </c>
      <c r="H71" s="231">
        <v>5364</v>
      </c>
      <c r="I71" s="199"/>
      <c r="J71" s="199"/>
    </row>
    <row r="72" spans="1:10" ht="12.75">
      <c r="A72" s="55" t="s">
        <v>162</v>
      </c>
      <c r="B72" s="231">
        <v>6795</v>
      </c>
      <c r="C72" s="231">
        <v>517</v>
      </c>
      <c r="D72" s="231">
        <v>7312</v>
      </c>
      <c r="E72" s="232">
        <v>2400</v>
      </c>
      <c r="F72" s="232">
        <v>4000</v>
      </c>
      <c r="G72" s="231">
        <v>18376</v>
      </c>
      <c r="H72" s="231">
        <v>16171</v>
      </c>
      <c r="I72" s="199"/>
      <c r="J72" s="199"/>
    </row>
    <row r="73" spans="1:10" ht="12.75">
      <c r="A73" s="55" t="s">
        <v>163</v>
      </c>
      <c r="B73" s="232">
        <v>18597</v>
      </c>
      <c r="C73" s="232">
        <v>1486</v>
      </c>
      <c r="D73" s="231">
        <v>20083</v>
      </c>
      <c r="E73" s="232">
        <v>1900</v>
      </c>
      <c r="F73" s="232">
        <v>3000</v>
      </c>
      <c r="G73" s="232">
        <v>39792</v>
      </c>
      <c r="H73" s="232">
        <v>19079</v>
      </c>
      <c r="I73" s="199"/>
      <c r="J73" s="199"/>
    </row>
    <row r="74" spans="1:10" ht="12.75">
      <c r="A74" s="55" t="s">
        <v>164</v>
      </c>
      <c r="B74" s="231">
        <v>17857</v>
      </c>
      <c r="C74" s="231">
        <v>3384</v>
      </c>
      <c r="D74" s="231">
        <v>21241</v>
      </c>
      <c r="E74" s="232">
        <v>257</v>
      </c>
      <c r="F74" s="232">
        <v>3106</v>
      </c>
      <c r="G74" s="231">
        <v>15100</v>
      </c>
      <c r="H74" s="231">
        <v>8456</v>
      </c>
      <c r="I74" s="199"/>
      <c r="J74" s="199"/>
    </row>
    <row r="75" spans="1:10" ht="12.75">
      <c r="A75" s="55" t="s">
        <v>165</v>
      </c>
      <c r="B75" s="231">
        <v>2325</v>
      </c>
      <c r="C75" s="231">
        <v>310</v>
      </c>
      <c r="D75" s="231">
        <v>2635</v>
      </c>
      <c r="E75" s="232">
        <v>1529</v>
      </c>
      <c r="F75" s="232">
        <v>2400</v>
      </c>
      <c r="G75" s="231">
        <v>4299</v>
      </c>
      <c r="H75" s="231">
        <v>1720</v>
      </c>
      <c r="I75" s="199"/>
      <c r="J75" s="199"/>
    </row>
    <row r="76" spans="1:10" ht="12.75">
      <c r="A76" s="55" t="s">
        <v>166</v>
      </c>
      <c r="B76" s="231">
        <v>2896</v>
      </c>
      <c r="C76" s="231">
        <v>437</v>
      </c>
      <c r="D76" s="231">
        <v>3333</v>
      </c>
      <c r="E76" s="232">
        <v>2050</v>
      </c>
      <c r="F76" s="232">
        <v>2750</v>
      </c>
      <c r="G76" s="231">
        <v>7139</v>
      </c>
      <c r="H76" s="231">
        <v>3570</v>
      </c>
      <c r="I76" s="199"/>
      <c r="J76" s="199"/>
    </row>
    <row r="77" spans="1:10" ht="12.75">
      <c r="A77" s="55" t="s">
        <v>167</v>
      </c>
      <c r="B77" s="231">
        <v>7172</v>
      </c>
      <c r="C77" s="231">
        <v>1179</v>
      </c>
      <c r="D77" s="231">
        <v>8351</v>
      </c>
      <c r="E77" s="232">
        <v>2500</v>
      </c>
      <c r="F77" s="232">
        <v>4000</v>
      </c>
      <c r="G77" s="231">
        <v>22646</v>
      </c>
      <c r="H77" s="248">
        <v>9058</v>
      </c>
      <c r="I77" s="199"/>
      <c r="J77" s="199"/>
    </row>
    <row r="78" spans="1:10" ht="12.75">
      <c r="A78" s="55" t="s">
        <v>168</v>
      </c>
      <c r="B78" s="232">
        <v>9287</v>
      </c>
      <c r="C78" s="232">
        <v>1171</v>
      </c>
      <c r="D78" s="231">
        <v>10458</v>
      </c>
      <c r="E78" s="232">
        <v>2600</v>
      </c>
      <c r="F78" s="232">
        <v>3254</v>
      </c>
      <c r="G78" s="232">
        <v>27957</v>
      </c>
      <c r="H78" s="232">
        <v>6290</v>
      </c>
      <c r="I78" s="199"/>
      <c r="J78" s="199"/>
    </row>
    <row r="79" spans="1:10" ht="12.75">
      <c r="A79" s="139" t="s">
        <v>230</v>
      </c>
      <c r="B79" s="246">
        <v>68784</v>
      </c>
      <c r="C79" s="246">
        <v>8629</v>
      </c>
      <c r="D79" s="246">
        <v>77413</v>
      </c>
      <c r="E79" s="246">
        <v>1649</v>
      </c>
      <c r="F79" s="246">
        <v>3230</v>
      </c>
      <c r="G79" s="246">
        <v>141270</v>
      </c>
      <c r="H79" s="246">
        <v>69708</v>
      </c>
      <c r="I79" s="199"/>
      <c r="J79" s="199"/>
    </row>
    <row r="80" spans="2:10" ht="12.75">
      <c r="B80" s="231"/>
      <c r="C80" s="231"/>
      <c r="D80" s="231"/>
      <c r="E80" s="232"/>
      <c r="F80" s="232"/>
      <c r="G80" s="231"/>
      <c r="H80" s="231"/>
      <c r="I80" s="199"/>
      <c r="J80" s="199"/>
    </row>
    <row r="81" spans="1:10" ht="12.75">
      <c r="A81" s="55" t="s">
        <v>169</v>
      </c>
      <c r="B81" s="231" t="s">
        <v>24</v>
      </c>
      <c r="C81" s="231" t="s">
        <v>24</v>
      </c>
      <c r="D81" s="231" t="s">
        <v>24</v>
      </c>
      <c r="E81" s="231" t="s">
        <v>24</v>
      </c>
      <c r="F81" s="231" t="s">
        <v>24</v>
      </c>
      <c r="G81" s="231" t="s">
        <v>24</v>
      </c>
      <c r="H81" s="231" t="s">
        <v>24</v>
      </c>
      <c r="I81" s="199"/>
      <c r="J81" s="199"/>
    </row>
    <row r="82" spans="1:10" ht="12.75">
      <c r="A82" s="55" t="s">
        <v>170</v>
      </c>
      <c r="B82" s="231">
        <v>169</v>
      </c>
      <c r="C82" s="231" t="s">
        <v>24</v>
      </c>
      <c r="D82" s="231">
        <v>169</v>
      </c>
      <c r="E82" s="232">
        <v>700</v>
      </c>
      <c r="F82" s="231" t="s">
        <v>24</v>
      </c>
      <c r="G82" s="231">
        <v>118</v>
      </c>
      <c r="H82" s="231">
        <v>142</v>
      </c>
      <c r="I82" s="199"/>
      <c r="J82" s="199"/>
    </row>
    <row r="83" spans="1:10" ht="12.75">
      <c r="A83" s="139" t="s">
        <v>171</v>
      </c>
      <c r="B83" s="246">
        <v>169</v>
      </c>
      <c r="C83" s="246" t="s">
        <v>24</v>
      </c>
      <c r="D83" s="246">
        <v>169</v>
      </c>
      <c r="E83" s="246">
        <v>700</v>
      </c>
      <c r="F83" s="231" t="s">
        <v>24</v>
      </c>
      <c r="G83" s="246">
        <v>118</v>
      </c>
      <c r="H83" s="246">
        <v>142</v>
      </c>
      <c r="I83" s="199"/>
      <c r="J83" s="199"/>
    </row>
    <row r="84" spans="2:10" ht="12.75">
      <c r="B84" s="231"/>
      <c r="C84" s="231"/>
      <c r="D84" s="231"/>
      <c r="E84" s="232"/>
      <c r="F84" s="244"/>
      <c r="G84" s="231"/>
      <c r="H84" s="231"/>
      <c r="I84" s="199"/>
      <c r="J84" s="199"/>
    </row>
    <row r="85" spans="1:10" ht="13.5" thickBot="1">
      <c r="A85" s="140" t="s">
        <v>172</v>
      </c>
      <c r="B85" s="234">
        <v>479138</v>
      </c>
      <c r="C85" s="234">
        <v>45251</v>
      </c>
      <c r="D85" s="234">
        <v>524389</v>
      </c>
      <c r="E85" s="234">
        <v>1680</v>
      </c>
      <c r="F85" s="234">
        <v>3162</v>
      </c>
      <c r="G85" s="234">
        <v>948115</v>
      </c>
      <c r="H85" s="234">
        <v>542976</v>
      </c>
      <c r="I85" s="199"/>
      <c r="J85" s="199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9"/>
  <dimension ref="A1:J28"/>
  <sheetViews>
    <sheetView showGridLines="0" zoomScale="75" zoomScaleNormal="75" zoomScaleSheetLayoutView="75" workbookViewId="0" topLeftCell="A1">
      <selection activeCell="F25" sqref="F25"/>
    </sheetView>
  </sheetViews>
  <sheetFormatPr defaultColWidth="11.421875" defaultRowHeight="12.75"/>
  <cols>
    <col min="1" max="1" width="14.7109375" style="0" customWidth="1"/>
    <col min="2" max="2" width="18.28125" style="0" customWidth="1"/>
    <col min="3" max="3" width="14.7109375" style="0" customWidth="1"/>
    <col min="4" max="4" width="18.00390625" style="0" customWidth="1"/>
    <col min="5" max="8" width="14.7109375" style="0" customWidth="1"/>
    <col min="9" max="9" width="11.7109375" style="0" bestFit="1" customWidth="1"/>
  </cols>
  <sheetData>
    <row r="1" spans="1:8" s="1" customFormat="1" ht="18">
      <c r="A1" s="356" t="s">
        <v>0</v>
      </c>
      <c r="B1" s="356"/>
      <c r="C1" s="356"/>
      <c r="D1" s="356"/>
      <c r="E1" s="356"/>
      <c r="F1" s="356"/>
      <c r="G1" s="356"/>
      <c r="H1" s="356"/>
    </row>
    <row r="2" s="2" customFormat="1" ht="14.25">
      <c r="A2" s="346" t="s">
        <v>338</v>
      </c>
    </row>
    <row r="3" spans="1:8" s="2" customFormat="1" ht="15">
      <c r="A3" s="343" t="s">
        <v>311</v>
      </c>
      <c r="B3" s="343"/>
      <c r="C3" s="343"/>
      <c r="D3" s="343"/>
      <c r="E3" s="343"/>
      <c r="F3" s="343"/>
      <c r="G3" s="343"/>
      <c r="H3" s="343"/>
    </row>
    <row r="4" spans="1:8" s="2" customFormat="1" ht="15.75" thickBot="1">
      <c r="A4" s="239"/>
      <c r="B4" s="240"/>
      <c r="C4" s="240"/>
      <c r="D4" s="240"/>
      <c r="E4" s="240"/>
      <c r="F4" s="240"/>
      <c r="G4" s="240"/>
      <c r="H4" s="240"/>
    </row>
    <row r="5" spans="1:8" ht="12.75">
      <c r="A5" s="307"/>
      <c r="B5" s="308"/>
      <c r="C5" s="308"/>
      <c r="D5" s="308"/>
      <c r="E5" s="309" t="s">
        <v>9</v>
      </c>
      <c r="F5" s="308"/>
      <c r="G5" s="301" t="s">
        <v>20</v>
      </c>
      <c r="H5" s="310"/>
    </row>
    <row r="6" spans="1:8" ht="14.25">
      <c r="A6" s="14" t="s">
        <v>5</v>
      </c>
      <c r="B6" s="13" t="s">
        <v>2</v>
      </c>
      <c r="C6" s="13" t="s">
        <v>10</v>
      </c>
      <c r="D6" s="13" t="s">
        <v>3</v>
      </c>
      <c r="E6" s="13" t="s">
        <v>11</v>
      </c>
      <c r="F6" s="13" t="s">
        <v>232</v>
      </c>
      <c r="G6" s="15" t="s">
        <v>12</v>
      </c>
      <c r="H6" s="16"/>
    </row>
    <row r="7" spans="1:8" ht="12.75">
      <c r="A7" s="5"/>
      <c r="B7" s="13" t="s">
        <v>242</v>
      </c>
      <c r="C7" s="13" t="s">
        <v>13</v>
      </c>
      <c r="D7" s="17" t="s">
        <v>7</v>
      </c>
      <c r="E7" s="13" t="s">
        <v>14</v>
      </c>
      <c r="F7" s="13" t="s">
        <v>8</v>
      </c>
      <c r="G7" s="13" t="s">
        <v>15</v>
      </c>
      <c r="H7" s="13" t="s">
        <v>16</v>
      </c>
    </row>
    <row r="8" spans="1:8" ht="10.5" customHeight="1" thickBot="1">
      <c r="A8" s="286"/>
      <c r="B8" s="287"/>
      <c r="C8" s="287"/>
      <c r="D8" s="287"/>
      <c r="E8" s="288" t="s">
        <v>23</v>
      </c>
      <c r="F8" s="287"/>
      <c r="G8" s="287"/>
      <c r="H8" s="287"/>
    </row>
    <row r="9" spans="1:10" ht="12.75">
      <c r="A9" s="19">
        <v>1990</v>
      </c>
      <c r="B9" s="20">
        <v>202.2</v>
      </c>
      <c r="C9" s="20">
        <v>13.2</v>
      </c>
      <c r="D9" s="20">
        <v>267.3</v>
      </c>
      <c r="E9" s="21">
        <v>13.546812832810453</v>
      </c>
      <c r="F9" s="22">
        <v>36210.63070210234</v>
      </c>
      <c r="G9" s="23">
        <v>2421</v>
      </c>
      <c r="H9" s="23">
        <v>31</v>
      </c>
      <c r="J9" s="282"/>
    </row>
    <row r="10" spans="1:10" ht="12.75">
      <c r="A10" s="19">
        <v>1991</v>
      </c>
      <c r="B10" s="20">
        <v>186.7</v>
      </c>
      <c r="C10" s="20">
        <v>12.688805570433852</v>
      </c>
      <c r="D10" s="20">
        <v>236.9</v>
      </c>
      <c r="E10" s="21">
        <v>13.679035495774887</v>
      </c>
      <c r="F10" s="22">
        <v>32405.6350894907</v>
      </c>
      <c r="G10" s="23">
        <v>152</v>
      </c>
      <c r="H10" s="23">
        <v>6</v>
      </c>
      <c r="J10" s="282"/>
    </row>
    <row r="11" spans="1:10" ht="12.75">
      <c r="A11" s="19">
        <v>1992</v>
      </c>
      <c r="B11" s="20">
        <v>179.5</v>
      </c>
      <c r="C11" s="20">
        <v>12.38440111420613</v>
      </c>
      <c r="D11" s="20">
        <v>222.3</v>
      </c>
      <c r="E11" s="21">
        <v>14.376209536860074</v>
      </c>
      <c r="F11" s="22">
        <v>31958.313800439948</v>
      </c>
      <c r="G11" s="23">
        <v>25</v>
      </c>
      <c r="H11" s="23">
        <v>300</v>
      </c>
      <c r="J11" s="282"/>
    </row>
    <row r="12" spans="1:10" ht="12.75">
      <c r="A12" s="19">
        <v>1993</v>
      </c>
      <c r="B12" s="20">
        <v>174.9</v>
      </c>
      <c r="C12" s="20">
        <v>19.050886220697542</v>
      </c>
      <c r="D12" s="20">
        <v>333.2</v>
      </c>
      <c r="E12" s="21">
        <v>13.72110634308175</v>
      </c>
      <c r="F12" s="22">
        <v>45718.726335148385</v>
      </c>
      <c r="G12" s="23">
        <v>288</v>
      </c>
      <c r="H12" s="23">
        <v>12280</v>
      </c>
      <c r="J12" s="282"/>
    </row>
    <row r="13" spans="1:10" ht="12.75">
      <c r="A13" s="19">
        <v>1994</v>
      </c>
      <c r="B13" s="20">
        <v>153.9</v>
      </c>
      <c r="C13" s="20">
        <v>13.430799220272904</v>
      </c>
      <c r="D13" s="20">
        <v>206.7</v>
      </c>
      <c r="E13" s="21">
        <v>12.95181084947051</v>
      </c>
      <c r="F13" s="22">
        <v>26771.39302585554</v>
      </c>
      <c r="G13" s="23">
        <v>1518</v>
      </c>
      <c r="H13" s="23">
        <v>12975</v>
      </c>
      <c r="J13" s="282"/>
    </row>
    <row r="14" spans="1:10" ht="12.75">
      <c r="A14" s="19">
        <v>1995</v>
      </c>
      <c r="B14" s="20">
        <v>165.2</v>
      </c>
      <c r="C14" s="20">
        <v>10.478208232445521</v>
      </c>
      <c r="D14" s="20">
        <v>173.1</v>
      </c>
      <c r="E14" s="21">
        <v>14.52646256295602</v>
      </c>
      <c r="F14" s="22">
        <v>25145.306696476866</v>
      </c>
      <c r="G14" s="23">
        <v>297253</v>
      </c>
      <c r="H14" s="23">
        <v>8395</v>
      </c>
      <c r="I14" s="24"/>
      <c r="J14" s="282"/>
    </row>
    <row r="15" spans="1:10" ht="12.75">
      <c r="A15" s="19">
        <v>1996</v>
      </c>
      <c r="B15" s="34">
        <v>167.6</v>
      </c>
      <c r="C15" s="20">
        <v>17.643198090692124</v>
      </c>
      <c r="D15" s="34">
        <v>295.7</v>
      </c>
      <c r="E15" s="70">
        <v>13.066003149303427</v>
      </c>
      <c r="F15" s="23">
        <v>38636.17131249022</v>
      </c>
      <c r="G15" s="23">
        <v>361088</v>
      </c>
      <c r="H15" s="23">
        <v>19971</v>
      </c>
      <c r="J15" s="282"/>
    </row>
    <row r="16" spans="1:10" ht="12.75">
      <c r="A16" s="4">
        <v>1997</v>
      </c>
      <c r="B16" s="25">
        <v>142.8</v>
      </c>
      <c r="C16" s="25">
        <v>14.831932773109244</v>
      </c>
      <c r="D16" s="25">
        <v>211.8</v>
      </c>
      <c r="E16" s="27">
        <v>13.08403351243494</v>
      </c>
      <c r="F16" s="28">
        <v>27711.982979337205</v>
      </c>
      <c r="G16" s="28">
        <v>652</v>
      </c>
      <c r="H16" s="23">
        <v>9662</v>
      </c>
      <c r="J16" s="282"/>
    </row>
    <row r="17" spans="1:10" ht="12.75">
      <c r="A17" s="4">
        <v>1998</v>
      </c>
      <c r="B17" s="25">
        <v>124.3</v>
      </c>
      <c r="C17" s="25">
        <v>17.200321802091715</v>
      </c>
      <c r="D17" s="25">
        <v>213.8</v>
      </c>
      <c r="E17" s="27">
        <v>11.906049787842727</v>
      </c>
      <c r="F17" s="28">
        <v>25455.13444640775</v>
      </c>
      <c r="G17" s="28">
        <v>267</v>
      </c>
      <c r="H17" s="23">
        <v>11836</v>
      </c>
      <c r="J17" s="282"/>
    </row>
    <row r="18" spans="1:10" ht="12.75">
      <c r="A18" s="71">
        <v>1999</v>
      </c>
      <c r="B18" s="25">
        <v>121.3</v>
      </c>
      <c r="C18" s="25">
        <v>17.96</v>
      </c>
      <c r="D18" s="25">
        <v>217.8</v>
      </c>
      <c r="E18" s="27">
        <v>11.869989061579702</v>
      </c>
      <c r="F18" s="28">
        <v>25852.83617612059</v>
      </c>
      <c r="G18" s="28">
        <v>1629</v>
      </c>
      <c r="H18" s="23">
        <v>35237</v>
      </c>
      <c r="J18" s="282"/>
    </row>
    <row r="19" spans="1:10" ht="12.75">
      <c r="A19" s="71">
        <v>2000</v>
      </c>
      <c r="B19" s="25">
        <v>109.6</v>
      </c>
      <c r="C19" s="65">
        <v>20.17</v>
      </c>
      <c r="D19" s="25">
        <v>220</v>
      </c>
      <c r="E19" s="27">
        <v>11.299027562415109</v>
      </c>
      <c r="F19" s="28">
        <v>24857.86063731324</v>
      </c>
      <c r="G19" s="46">
        <v>1015.625</v>
      </c>
      <c r="H19" s="62">
        <v>10026.489</v>
      </c>
      <c r="J19" s="282"/>
    </row>
    <row r="20" spans="1:10" ht="12.75">
      <c r="A20" s="71">
        <v>2001</v>
      </c>
      <c r="B20" s="25">
        <v>102.058</v>
      </c>
      <c r="C20" s="65">
        <v>9.940621999255324</v>
      </c>
      <c r="D20" s="25">
        <v>101.452</v>
      </c>
      <c r="E20" s="27">
        <v>12.34</v>
      </c>
      <c r="F20" s="28">
        <v>12519.176800000001</v>
      </c>
      <c r="G20" s="46">
        <v>36475.092</v>
      </c>
      <c r="H20" s="62">
        <v>7819.482</v>
      </c>
      <c r="J20" s="282"/>
    </row>
    <row r="21" spans="1:8" ht="12.75">
      <c r="A21" s="71">
        <v>2002</v>
      </c>
      <c r="B21" s="25">
        <v>102.103</v>
      </c>
      <c r="C21" s="65">
        <v>17.29195028549602</v>
      </c>
      <c r="D21" s="25">
        <v>176.556</v>
      </c>
      <c r="E21" s="27">
        <v>12.22</v>
      </c>
      <c r="F21" s="28">
        <v>21575.143200000002</v>
      </c>
      <c r="G21" s="46">
        <v>464439.451</v>
      </c>
      <c r="H21" s="62">
        <v>7638.455</v>
      </c>
    </row>
    <row r="22" spans="1:8" ht="12.75">
      <c r="A22" s="71">
        <v>2003</v>
      </c>
      <c r="B22" s="25">
        <v>108.072</v>
      </c>
      <c r="C22" s="65">
        <v>16.36982752239248</v>
      </c>
      <c r="D22" s="25">
        <v>176.912</v>
      </c>
      <c r="E22" s="27">
        <v>14.29</v>
      </c>
      <c r="F22" s="28">
        <v>25280.724799999996</v>
      </c>
      <c r="G22" s="46">
        <v>185987</v>
      </c>
      <c r="H22" s="62">
        <v>10801</v>
      </c>
    </row>
    <row r="23" spans="1:8" ht="12.75">
      <c r="A23" s="71">
        <v>2004</v>
      </c>
      <c r="B23" s="25">
        <v>90.669</v>
      </c>
      <c r="C23" s="65">
        <v>17.94637638001963</v>
      </c>
      <c r="D23" s="25">
        <v>162.718</v>
      </c>
      <c r="E23" s="27">
        <v>12.42</v>
      </c>
      <c r="F23" s="28">
        <v>20209.5756</v>
      </c>
      <c r="G23" s="46">
        <v>324024</v>
      </c>
      <c r="H23" s="62">
        <v>7306</v>
      </c>
    </row>
    <row r="24" spans="1:8" ht="12.75">
      <c r="A24" s="71">
        <v>2005</v>
      </c>
      <c r="B24" s="25">
        <v>88.746</v>
      </c>
      <c r="C24" s="65">
        <v>14.546683794199176</v>
      </c>
      <c r="D24" s="25">
        <v>129.096</v>
      </c>
      <c r="E24" s="27">
        <v>13.13</v>
      </c>
      <c r="F24" s="28">
        <v>16950.3048</v>
      </c>
      <c r="G24" s="46">
        <v>457783</v>
      </c>
      <c r="H24" s="62">
        <v>6524</v>
      </c>
    </row>
    <row r="25" spans="1:8" ht="12.75">
      <c r="A25" s="71">
        <v>2006</v>
      </c>
      <c r="B25" s="25">
        <v>106.073</v>
      </c>
      <c r="C25" s="65">
        <v>15.555042282201883</v>
      </c>
      <c r="D25" s="25">
        <v>164.997</v>
      </c>
      <c r="E25" s="27">
        <v>12.8</v>
      </c>
      <c r="F25" s="28">
        <v>21119.616</v>
      </c>
      <c r="G25" s="46">
        <v>736642</v>
      </c>
      <c r="H25" s="62">
        <v>9680</v>
      </c>
    </row>
    <row r="26" spans="1:8" ht="13.5" thickBot="1">
      <c r="A26" s="72" t="s">
        <v>323</v>
      </c>
      <c r="B26" s="40">
        <v>111.1</v>
      </c>
      <c r="C26" s="47">
        <v>23.294329432943293</v>
      </c>
      <c r="D26" s="40">
        <v>258.8</v>
      </c>
      <c r="E26" s="73">
        <v>15.82</v>
      </c>
      <c r="F26" s="42">
        <v>40942.16</v>
      </c>
      <c r="G26" s="42"/>
      <c r="H26" s="43"/>
    </row>
    <row r="27" spans="1:8" ht="12.75" customHeight="1">
      <c r="A27" s="5" t="s">
        <v>233</v>
      </c>
      <c r="B27" s="5"/>
      <c r="C27" s="5"/>
      <c r="D27" s="5"/>
      <c r="E27" s="5"/>
      <c r="F27" s="5"/>
      <c r="G27" s="5"/>
      <c r="H27" s="5"/>
    </row>
    <row r="28" ht="12.75">
      <c r="A28" t="s">
        <v>18</v>
      </c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02">
    <pageSetUpPr fitToPage="1"/>
  </sheetPr>
  <dimension ref="A1:J85"/>
  <sheetViews>
    <sheetView zoomScale="75" zoomScaleNormal="75" workbookViewId="0" topLeftCell="A1">
      <selection activeCell="K4" sqref="K4"/>
    </sheetView>
  </sheetViews>
  <sheetFormatPr defaultColWidth="11.421875" defaultRowHeight="12.75"/>
  <cols>
    <col min="1" max="1" width="25.7109375" style="55" customWidth="1"/>
    <col min="2" max="2" width="12.00390625" style="55" bestFit="1" customWidth="1"/>
    <col min="3" max="6" width="11.421875" style="55" customWidth="1"/>
    <col min="7" max="7" width="12.00390625" style="55" bestFit="1" customWidth="1"/>
    <col min="8" max="16384" width="11.421875" style="55" customWidth="1"/>
  </cols>
  <sheetData>
    <row r="1" spans="1:8" s="224" customFormat="1" ht="18">
      <c r="A1" s="358" t="s">
        <v>0</v>
      </c>
      <c r="B1" s="358"/>
      <c r="C1" s="358"/>
      <c r="D1" s="358"/>
      <c r="E1" s="358"/>
      <c r="F1" s="358"/>
      <c r="G1" s="358"/>
      <c r="H1" s="358"/>
    </row>
    <row r="2" s="156" customFormat="1" ht="14.25">
      <c r="A2" s="347" t="s">
        <v>338</v>
      </c>
    </row>
    <row r="3" spans="1:8" s="156" customFormat="1" ht="15">
      <c r="A3" s="359" t="s">
        <v>328</v>
      </c>
      <c r="B3" s="359"/>
      <c r="C3" s="359"/>
      <c r="D3" s="359"/>
      <c r="E3" s="359"/>
      <c r="F3" s="359"/>
      <c r="G3" s="359"/>
      <c r="H3" s="359"/>
    </row>
    <row r="4" spans="1:8" s="156" customFormat="1" ht="15.75" thickBot="1">
      <c r="A4" s="239"/>
      <c r="B4" s="240"/>
      <c r="C4" s="240"/>
      <c r="D4" s="240"/>
      <c r="E4" s="240"/>
      <c r="F4" s="240"/>
      <c r="G4" s="240"/>
      <c r="H4" s="240"/>
    </row>
    <row r="5" spans="1:8" ht="12.75">
      <c r="A5" s="241" t="s">
        <v>113</v>
      </c>
      <c r="B5" s="226" t="s">
        <v>2</v>
      </c>
      <c r="C5" s="227"/>
      <c r="D5" s="227"/>
      <c r="E5" s="226" t="s">
        <v>10</v>
      </c>
      <c r="F5" s="227"/>
      <c r="G5" s="242" t="s">
        <v>3</v>
      </c>
      <c r="H5" s="243" t="s">
        <v>46</v>
      </c>
    </row>
    <row r="6" spans="1:8" ht="12.75">
      <c r="A6" s="135" t="s">
        <v>114</v>
      </c>
      <c r="B6" s="52" t="s">
        <v>44</v>
      </c>
      <c r="C6" s="53"/>
      <c r="D6" s="53"/>
      <c r="E6" s="52" t="s">
        <v>45</v>
      </c>
      <c r="F6" s="53"/>
      <c r="G6" s="38" t="s">
        <v>115</v>
      </c>
      <c r="H6" s="38" t="s">
        <v>51</v>
      </c>
    </row>
    <row r="7" spans="1:8" ht="13.5" thickBot="1">
      <c r="A7" s="157"/>
      <c r="B7" s="148" t="s">
        <v>47</v>
      </c>
      <c r="C7" s="153" t="s">
        <v>48</v>
      </c>
      <c r="D7" s="155" t="s">
        <v>49</v>
      </c>
      <c r="E7" s="148" t="s">
        <v>47</v>
      </c>
      <c r="F7" s="153" t="s">
        <v>48</v>
      </c>
      <c r="G7" s="148" t="s">
        <v>12</v>
      </c>
      <c r="H7" s="148" t="s">
        <v>12</v>
      </c>
    </row>
    <row r="8" spans="1:10" ht="12.75">
      <c r="A8" s="149" t="s">
        <v>116</v>
      </c>
      <c r="B8" s="230">
        <v>138</v>
      </c>
      <c r="C8" s="244" t="s">
        <v>24</v>
      </c>
      <c r="D8" s="230">
        <v>138</v>
      </c>
      <c r="E8" s="245">
        <v>2450</v>
      </c>
      <c r="F8" s="231" t="s">
        <v>24</v>
      </c>
      <c r="G8" s="230">
        <v>338</v>
      </c>
      <c r="H8" s="230">
        <v>414</v>
      </c>
      <c r="I8" s="199"/>
      <c r="J8" s="199"/>
    </row>
    <row r="9" spans="1:10" ht="12.75">
      <c r="A9" s="55" t="s">
        <v>117</v>
      </c>
      <c r="B9" s="231">
        <v>1783</v>
      </c>
      <c r="C9" s="231" t="s">
        <v>24</v>
      </c>
      <c r="D9" s="231">
        <v>1783</v>
      </c>
      <c r="E9" s="232">
        <v>2590</v>
      </c>
      <c r="F9" s="231" t="s">
        <v>24</v>
      </c>
      <c r="G9" s="231">
        <v>4618</v>
      </c>
      <c r="H9" s="231">
        <v>5349</v>
      </c>
      <c r="I9" s="199"/>
      <c r="J9" s="199"/>
    </row>
    <row r="10" spans="1:10" ht="12.75">
      <c r="A10" s="55" t="s">
        <v>118</v>
      </c>
      <c r="B10" s="231">
        <v>3796</v>
      </c>
      <c r="C10" s="231" t="s">
        <v>24</v>
      </c>
      <c r="D10" s="231">
        <v>3796</v>
      </c>
      <c r="E10" s="232">
        <v>2880</v>
      </c>
      <c r="F10" s="231" t="s">
        <v>24</v>
      </c>
      <c r="G10" s="231">
        <v>10932</v>
      </c>
      <c r="H10" s="231">
        <v>11388</v>
      </c>
      <c r="I10" s="199"/>
      <c r="J10" s="199"/>
    </row>
    <row r="11" spans="1:10" ht="12.75">
      <c r="A11" s="55" t="s">
        <v>119</v>
      </c>
      <c r="B11" s="231">
        <v>50</v>
      </c>
      <c r="C11" s="231" t="s">
        <v>24</v>
      </c>
      <c r="D11" s="231">
        <v>50</v>
      </c>
      <c r="E11" s="232">
        <v>2590</v>
      </c>
      <c r="F11" s="231" t="s">
        <v>24</v>
      </c>
      <c r="G11" s="231">
        <v>130</v>
      </c>
      <c r="H11" s="231">
        <v>150</v>
      </c>
      <c r="I11" s="199"/>
      <c r="J11" s="199"/>
    </row>
    <row r="12" spans="1:10" ht="12.75">
      <c r="A12" s="139" t="s">
        <v>120</v>
      </c>
      <c r="B12" s="246">
        <v>5767</v>
      </c>
      <c r="C12" s="246" t="s">
        <v>24</v>
      </c>
      <c r="D12" s="246">
        <v>5767</v>
      </c>
      <c r="E12" s="246">
        <v>2778</v>
      </c>
      <c r="F12" s="246" t="s">
        <v>24</v>
      </c>
      <c r="G12" s="246">
        <v>16018</v>
      </c>
      <c r="H12" s="246">
        <v>17301</v>
      </c>
      <c r="I12" s="199"/>
      <c r="J12" s="199"/>
    </row>
    <row r="13" spans="1:10" ht="12.75">
      <c r="A13" s="139"/>
      <c r="B13" s="246"/>
      <c r="C13" s="246"/>
      <c r="D13" s="246"/>
      <c r="E13" s="247"/>
      <c r="F13" s="247"/>
      <c r="G13" s="246"/>
      <c r="H13" s="246"/>
      <c r="I13" s="199"/>
      <c r="J13" s="199"/>
    </row>
    <row r="14" spans="1:10" ht="12.75">
      <c r="A14" s="139" t="s">
        <v>121</v>
      </c>
      <c r="B14" s="246">
        <v>5</v>
      </c>
      <c r="C14" s="246" t="s">
        <v>24</v>
      </c>
      <c r="D14" s="246">
        <v>5</v>
      </c>
      <c r="E14" s="247">
        <v>2200</v>
      </c>
      <c r="F14" s="246" t="s">
        <v>24</v>
      </c>
      <c r="G14" s="246">
        <v>11</v>
      </c>
      <c r="H14" s="246">
        <v>22</v>
      </c>
      <c r="I14" s="199"/>
      <c r="J14" s="199"/>
    </row>
    <row r="15" spans="1:10" ht="12.75">
      <c r="A15" s="139"/>
      <c r="B15" s="246"/>
      <c r="C15" s="246"/>
      <c r="D15" s="246"/>
      <c r="E15" s="247"/>
      <c r="F15" s="247"/>
      <c r="G15" s="246"/>
      <c r="H15" s="246"/>
      <c r="I15" s="199"/>
      <c r="J15" s="199"/>
    </row>
    <row r="16" spans="1:10" ht="12.75">
      <c r="A16" s="139" t="s">
        <v>122</v>
      </c>
      <c r="B16" s="246">
        <v>104</v>
      </c>
      <c r="C16" s="251">
        <v>10</v>
      </c>
      <c r="D16" s="246">
        <v>114</v>
      </c>
      <c r="E16" s="247" t="s">
        <v>24</v>
      </c>
      <c r="F16" s="246" t="s">
        <v>24</v>
      </c>
      <c r="G16" s="246" t="s">
        <v>24</v>
      </c>
      <c r="H16" s="246" t="s">
        <v>24</v>
      </c>
      <c r="I16" s="199"/>
      <c r="J16" s="199"/>
    </row>
    <row r="17" spans="2:10" ht="12.75">
      <c r="B17" s="231"/>
      <c r="C17" s="231"/>
      <c r="D17" s="231"/>
      <c r="E17" s="232"/>
      <c r="F17" s="232"/>
      <c r="G17" s="231"/>
      <c r="H17" s="231"/>
      <c r="I17" s="199"/>
      <c r="J17" s="199"/>
    </row>
    <row r="18" spans="1:10" ht="12.75">
      <c r="A18" s="55" t="s">
        <v>123</v>
      </c>
      <c r="B18" s="231">
        <v>120</v>
      </c>
      <c r="C18" s="231" t="s">
        <v>24</v>
      </c>
      <c r="D18" s="231">
        <v>120</v>
      </c>
      <c r="E18" s="232">
        <v>4380</v>
      </c>
      <c r="F18" s="231" t="s">
        <v>24</v>
      </c>
      <c r="G18" s="231">
        <v>526</v>
      </c>
      <c r="H18" s="231">
        <v>500</v>
      </c>
      <c r="I18" s="199"/>
      <c r="J18" s="199"/>
    </row>
    <row r="19" spans="1:10" ht="12.75">
      <c r="A19" s="55" t="s">
        <v>124</v>
      </c>
      <c r="B19" s="231" t="s">
        <v>24</v>
      </c>
      <c r="C19" s="231" t="s">
        <v>24</v>
      </c>
      <c r="D19" s="231" t="s">
        <v>24</v>
      </c>
      <c r="E19" s="231" t="s">
        <v>24</v>
      </c>
      <c r="F19" s="231" t="s">
        <v>24</v>
      </c>
      <c r="G19" s="231" t="s">
        <v>24</v>
      </c>
      <c r="H19" s="231" t="s">
        <v>24</v>
      </c>
      <c r="I19" s="199"/>
      <c r="J19" s="199"/>
    </row>
    <row r="20" spans="1:10" ht="12.75">
      <c r="A20" s="55" t="s">
        <v>125</v>
      </c>
      <c r="B20" s="231" t="s">
        <v>24</v>
      </c>
      <c r="C20" s="231" t="s">
        <v>24</v>
      </c>
      <c r="D20" s="231" t="s">
        <v>24</v>
      </c>
      <c r="E20" s="231" t="s">
        <v>24</v>
      </c>
      <c r="F20" s="231" t="s">
        <v>24</v>
      </c>
      <c r="G20" s="231" t="s">
        <v>24</v>
      </c>
      <c r="H20" s="231" t="s">
        <v>24</v>
      </c>
      <c r="I20" s="199"/>
      <c r="J20" s="199"/>
    </row>
    <row r="21" spans="1:10" ht="12.75">
      <c r="A21" s="139" t="s">
        <v>227</v>
      </c>
      <c r="B21" s="246">
        <v>120</v>
      </c>
      <c r="C21" s="246" t="s">
        <v>24</v>
      </c>
      <c r="D21" s="246">
        <v>120</v>
      </c>
      <c r="E21" s="246">
        <v>4380</v>
      </c>
      <c r="F21" s="246" t="s">
        <v>24</v>
      </c>
      <c r="G21" s="246">
        <v>526</v>
      </c>
      <c r="H21" s="246">
        <v>500</v>
      </c>
      <c r="I21" s="199"/>
      <c r="J21" s="199"/>
    </row>
    <row r="22" spans="2:10" ht="12.75">
      <c r="B22" s="246"/>
      <c r="C22" s="246"/>
      <c r="D22" s="246"/>
      <c r="E22" s="247"/>
      <c r="F22" s="247"/>
      <c r="G22" s="246"/>
      <c r="H22" s="246"/>
      <c r="I22" s="199"/>
      <c r="J22" s="199"/>
    </row>
    <row r="23" spans="1:10" ht="12.75">
      <c r="A23" s="139" t="s">
        <v>126</v>
      </c>
      <c r="B23" s="246">
        <v>12</v>
      </c>
      <c r="C23" s="246">
        <v>57</v>
      </c>
      <c r="D23" s="246">
        <v>69</v>
      </c>
      <c r="E23" s="247">
        <v>1175</v>
      </c>
      <c r="F23" s="247">
        <v>3200</v>
      </c>
      <c r="G23" s="246">
        <v>197</v>
      </c>
      <c r="H23" s="246">
        <v>102</v>
      </c>
      <c r="I23" s="199"/>
      <c r="J23" s="199"/>
    </row>
    <row r="24" spans="1:10" ht="12.75">
      <c r="A24" s="139"/>
      <c r="B24" s="246"/>
      <c r="C24" s="246"/>
      <c r="D24" s="246"/>
      <c r="E24" s="247"/>
      <c r="F24" s="247"/>
      <c r="G24" s="246"/>
      <c r="H24" s="246"/>
      <c r="I24" s="199"/>
      <c r="J24" s="199"/>
    </row>
    <row r="25" spans="1:10" ht="12.75">
      <c r="A25" s="139" t="s">
        <v>127</v>
      </c>
      <c r="B25" s="246">
        <v>195</v>
      </c>
      <c r="C25" s="246">
        <v>7</v>
      </c>
      <c r="D25" s="246">
        <v>202</v>
      </c>
      <c r="E25" s="247">
        <v>2667</v>
      </c>
      <c r="F25" s="247">
        <v>4100</v>
      </c>
      <c r="G25" s="246">
        <v>549</v>
      </c>
      <c r="H25" s="246">
        <v>275</v>
      </c>
      <c r="I25" s="199"/>
      <c r="J25" s="199"/>
    </row>
    <row r="26" spans="2:10" ht="12.75">
      <c r="B26" s="231"/>
      <c r="C26" s="231"/>
      <c r="D26" s="231"/>
      <c r="E26" s="232"/>
      <c r="F26" s="232"/>
      <c r="G26" s="231"/>
      <c r="H26" s="231"/>
      <c r="I26" s="199"/>
      <c r="J26" s="199"/>
    </row>
    <row r="27" spans="1:10" ht="12.75">
      <c r="A27" s="55" t="s">
        <v>128</v>
      </c>
      <c r="B27" s="231">
        <v>615</v>
      </c>
      <c r="C27" s="231">
        <v>7</v>
      </c>
      <c r="D27" s="231">
        <v>622</v>
      </c>
      <c r="E27" s="232">
        <v>2502</v>
      </c>
      <c r="F27" s="232">
        <v>2500</v>
      </c>
      <c r="G27" s="231">
        <v>1556</v>
      </c>
      <c r="H27" s="231">
        <v>1245</v>
      </c>
      <c r="I27" s="199"/>
      <c r="J27" s="199"/>
    </row>
    <row r="28" spans="1:10" ht="12.75">
      <c r="A28" s="55" t="s">
        <v>129</v>
      </c>
      <c r="B28" s="231">
        <v>4660</v>
      </c>
      <c r="C28" s="231">
        <v>110</v>
      </c>
      <c r="D28" s="231">
        <v>4770</v>
      </c>
      <c r="E28" s="232">
        <v>2000</v>
      </c>
      <c r="F28" s="232">
        <v>2500</v>
      </c>
      <c r="G28" s="231">
        <v>9595</v>
      </c>
      <c r="H28" s="231">
        <v>4797</v>
      </c>
      <c r="I28" s="199"/>
      <c r="J28" s="199"/>
    </row>
    <row r="29" spans="1:10" ht="12.75">
      <c r="A29" s="55" t="s">
        <v>130</v>
      </c>
      <c r="B29" s="231">
        <v>2111</v>
      </c>
      <c r="C29" s="231">
        <v>164</v>
      </c>
      <c r="D29" s="231">
        <v>2275</v>
      </c>
      <c r="E29" s="232">
        <v>900</v>
      </c>
      <c r="F29" s="232">
        <v>3000</v>
      </c>
      <c r="G29" s="231">
        <v>2392</v>
      </c>
      <c r="H29" s="231">
        <v>689</v>
      </c>
      <c r="I29" s="199"/>
      <c r="J29" s="199"/>
    </row>
    <row r="30" spans="1:10" ht="12.75">
      <c r="A30" s="139" t="s">
        <v>228</v>
      </c>
      <c r="B30" s="246">
        <v>7386</v>
      </c>
      <c r="C30" s="246">
        <v>281</v>
      </c>
      <c r="D30" s="246">
        <v>7667</v>
      </c>
      <c r="E30" s="246">
        <v>1727</v>
      </c>
      <c r="F30" s="246">
        <v>2792</v>
      </c>
      <c r="G30" s="246">
        <v>13543</v>
      </c>
      <c r="H30" s="246">
        <v>6731</v>
      </c>
      <c r="I30" s="199"/>
      <c r="J30" s="199"/>
    </row>
    <row r="31" spans="2:10" ht="12.75">
      <c r="B31" s="231"/>
      <c r="C31" s="231"/>
      <c r="D31" s="231"/>
      <c r="E31" s="232"/>
      <c r="F31" s="232"/>
      <c r="G31" s="231"/>
      <c r="H31" s="231"/>
      <c r="I31" s="199"/>
      <c r="J31" s="199"/>
    </row>
    <row r="32" spans="1:10" ht="12.75">
      <c r="A32" s="55" t="s">
        <v>131</v>
      </c>
      <c r="B32" s="249">
        <v>158</v>
      </c>
      <c r="C32" s="249">
        <v>32</v>
      </c>
      <c r="D32" s="231">
        <v>190</v>
      </c>
      <c r="E32" s="249">
        <v>2772</v>
      </c>
      <c r="F32" s="249">
        <v>3906</v>
      </c>
      <c r="G32" s="232">
        <v>563</v>
      </c>
      <c r="H32" s="249" t="s">
        <v>24</v>
      </c>
      <c r="I32" s="199"/>
      <c r="J32" s="199"/>
    </row>
    <row r="33" spans="1:10" ht="12.75">
      <c r="A33" s="55" t="s">
        <v>132</v>
      </c>
      <c r="B33" s="249">
        <v>254</v>
      </c>
      <c r="C33" s="249">
        <v>62</v>
      </c>
      <c r="D33" s="231">
        <v>316</v>
      </c>
      <c r="E33" s="249">
        <v>1283</v>
      </c>
      <c r="F33" s="249">
        <v>2000</v>
      </c>
      <c r="G33" s="232">
        <v>450</v>
      </c>
      <c r="H33" s="249">
        <v>500</v>
      </c>
      <c r="I33" s="199"/>
      <c r="J33" s="199"/>
    </row>
    <row r="34" spans="1:10" ht="12.75">
      <c r="A34" s="55" t="s">
        <v>133</v>
      </c>
      <c r="B34" s="249">
        <v>349</v>
      </c>
      <c r="C34" s="249">
        <v>80</v>
      </c>
      <c r="D34" s="231">
        <v>429</v>
      </c>
      <c r="E34" s="249">
        <v>1966</v>
      </c>
      <c r="F34" s="249">
        <v>4250</v>
      </c>
      <c r="G34" s="232">
        <v>1026</v>
      </c>
      <c r="H34" s="249">
        <v>536</v>
      </c>
      <c r="I34" s="199"/>
      <c r="J34" s="199"/>
    </row>
    <row r="35" spans="1:10" ht="12.75">
      <c r="A35" s="55" t="s">
        <v>134</v>
      </c>
      <c r="B35" s="249">
        <v>12</v>
      </c>
      <c r="C35" s="249" t="s">
        <v>24</v>
      </c>
      <c r="D35" s="231">
        <v>12</v>
      </c>
      <c r="E35" s="249">
        <v>1417</v>
      </c>
      <c r="F35" s="249" t="s">
        <v>24</v>
      </c>
      <c r="G35" s="232">
        <v>17</v>
      </c>
      <c r="H35" s="249" t="s">
        <v>24</v>
      </c>
      <c r="I35" s="199"/>
      <c r="J35" s="199"/>
    </row>
    <row r="36" spans="1:10" ht="12.75">
      <c r="A36" s="139" t="s">
        <v>135</v>
      </c>
      <c r="B36" s="246">
        <v>773</v>
      </c>
      <c r="C36" s="246">
        <v>174</v>
      </c>
      <c r="D36" s="246">
        <v>947</v>
      </c>
      <c r="E36" s="246">
        <v>1898</v>
      </c>
      <c r="F36" s="246">
        <v>3385</v>
      </c>
      <c r="G36" s="246">
        <v>2056</v>
      </c>
      <c r="H36" s="246">
        <v>1036</v>
      </c>
      <c r="I36" s="199"/>
      <c r="J36" s="199"/>
    </row>
    <row r="37" spans="1:10" ht="12.75">
      <c r="A37" s="139"/>
      <c r="B37" s="246"/>
      <c r="C37" s="246"/>
      <c r="D37" s="246"/>
      <c r="E37" s="247"/>
      <c r="F37" s="247"/>
      <c r="G37" s="246"/>
      <c r="H37" s="246"/>
      <c r="I37" s="199"/>
      <c r="J37" s="199"/>
    </row>
    <row r="38" spans="1:10" ht="12.75">
      <c r="A38" s="139" t="s">
        <v>136</v>
      </c>
      <c r="B38" s="247" t="s">
        <v>24</v>
      </c>
      <c r="C38" s="247" t="s">
        <v>24</v>
      </c>
      <c r="D38" s="246" t="s">
        <v>24</v>
      </c>
      <c r="E38" s="247" t="s">
        <v>24</v>
      </c>
      <c r="F38" s="247" t="s">
        <v>24</v>
      </c>
      <c r="G38" s="247" t="s">
        <v>24</v>
      </c>
      <c r="H38" s="247" t="s">
        <v>24</v>
      </c>
      <c r="I38" s="199"/>
      <c r="J38" s="199"/>
    </row>
    <row r="39" spans="2:10" ht="12.75">
      <c r="B39" s="231"/>
      <c r="C39" s="231"/>
      <c r="D39" s="231"/>
      <c r="E39" s="232"/>
      <c r="F39" s="232"/>
      <c r="G39" s="231"/>
      <c r="H39" s="231"/>
      <c r="I39" s="199"/>
      <c r="J39" s="199"/>
    </row>
    <row r="40" spans="1:10" ht="12.75">
      <c r="A40" s="55" t="s">
        <v>137</v>
      </c>
      <c r="B40" s="232">
        <v>10243</v>
      </c>
      <c r="C40" s="232">
        <v>466</v>
      </c>
      <c r="D40" s="231">
        <v>10709</v>
      </c>
      <c r="E40" s="232">
        <v>700</v>
      </c>
      <c r="F40" s="232">
        <v>1200</v>
      </c>
      <c r="G40" s="232">
        <v>7729</v>
      </c>
      <c r="H40" s="232">
        <v>5678</v>
      </c>
      <c r="I40" s="199"/>
      <c r="J40" s="199"/>
    </row>
    <row r="41" spans="1:10" ht="12.75">
      <c r="A41" s="55" t="s">
        <v>138</v>
      </c>
      <c r="B41" s="231">
        <v>2401</v>
      </c>
      <c r="C41" s="231">
        <v>279</v>
      </c>
      <c r="D41" s="231">
        <v>2680</v>
      </c>
      <c r="E41" s="232">
        <v>2310</v>
      </c>
      <c r="F41" s="232">
        <v>2400</v>
      </c>
      <c r="G41" s="231">
        <v>6216</v>
      </c>
      <c r="H41" s="231" t="s">
        <v>24</v>
      </c>
      <c r="I41" s="199"/>
      <c r="J41" s="199"/>
    </row>
    <row r="42" spans="1:10" ht="12.75">
      <c r="A42" s="55" t="s">
        <v>139</v>
      </c>
      <c r="B42" s="232">
        <v>9520</v>
      </c>
      <c r="C42" s="232" t="s">
        <v>24</v>
      </c>
      <c r="D42" s="231">
        <v>9520</v>
      </c>
      <c r="E42" s="232">
        <v>1400</v>
      </c>
      <c r="F42" s="232" t="s">
        <v>24</v>
      </c>
      <c r="G42" s="232">
        <v>13328</v>
      </c>
      <c r="H42" s="248">
        <v>14250</v>
      </c>
      <c r="I42" s="199"/>
      <c r="J42" s="199"/>
    </row>
    <row r="43" spans="1:10" ht="12.75">
      <c r="A43" s="55" t="s">
        <v>140</v>
      </c>
      <c r="B43" s="232">
        <v>15706</v>
      </c>
      <c r="C43" s="232">
        <v>409</v>
      </c>
      <c r="D43" s="231">
        <v>16115</v>
      </c>
      <c r="E43" s="232">
        <v>1970</v>
      </c>
      <c r="F43" s="232">
        <v>3460</v>
      </c>
      <c r="G43" s="232">
        <v>32356</v>
      </c>
      <c r="H43" s="232">
        <v>1773</v>
      </c>
      <c r="I43" s="199"/>
      <c r="J43" s="199"/>
    </row>
    <row r="44" spans="1:10" ht="12.75">
      <c r="A44" s="55" t="s">
        <v>141</v>
      </c>
      <c r="B44" s="232">
        <v>8263</v>
      </c>
      <c r="C44" s="232">
        <v>185</v>
      </c>
      <c r="D44" s="231">
        <v>8448</v>
      </c>
      <c r="E44" s="232">
        <v>1440</v>
      </c>
      <c r="F44" s="232">
        <v>2000</v>
      </c>
      <c r="G44" s="232">
        <v>12269</v>
      </c>
      <c r="H44" s="232">
        <v>4319</v>
      </c>
      <c r="I44" s="199"/>
      <c r="J44" s="199"/>
    </row>
    <row r="45" spans="1:10" ht="12.75">
      <c r="A45" s="55" t="s">
        <v>142</v>
      </c>
      <c r="B45" s="232">
        <v>9150</v>
      </c>
      <c r="C45" s="232">
        <v>6</v>
      </c>
      <c r="D45" s="231">
        <v>9156</v>
      </c>
      <c r="E45" s="232">
        <v>1400</v>
      </c>
      <c r="F45" s="232">
        <v>3000</v>
      </c>
      <c r="G45" s="232">
        <v>12828</v>
      </c>
      <c r="H45" s="232">
        <v>14112</v>
      </c>
      <c r="I45" s="199"/>
      <c r="J45" s="199"/>
    </row>
    <row r="46" spans="1:10" ht="12.75">
      <c r="A46" s="55" t="s">
        <v>143</v>
      </c>
      <c r="B46" s="232">
        <v>5477</v>
      </c>
      <c r="C46" s="232">
        <v>94</v>
      </c>
      <c r="D46" s="231">
        <v>5571</v>
      </c>
      <c r="E46" s="232">
        <v>1500</v>
      </c>
      <c r="F46" s="232">
        <v>1600</v>
      </c>
      <c r="G46" s="232">
        <v>8366</v>
      </c>
      <c r="H46" s="232">
        <v>5020</v>
      </c>
      <c r="I46" s="199"/>
      <c r="J46" s="199"/>
    </row>
    <row r="47" spans="1:10" ht="12.75">
      <c r="A47" s="55" t="s">
        <v>144</v>
      </c>
      <c r="B47" s="232">
        <v>4382</v>
      </c>
      <c r="C47" s="232">
        <v>646</v>
      </c>
      <c r="D47" s="231">
        <v>5028</v>
      </c>
      <c r="E47" s="232">
        <v>1400</v>
      </c>
      <c r="F47" s="232">
        <v>1800</v>
      </c>
      <c r="G47" s="232">
        <v>7298</v>
      </c>
      <c r="H47" s="232">
        <v>2920</v>
      </c>
      <c r="I47" s="199"/>
      <c r="J47" s="199"/>
    </row>
    <row r="48" spans="1:10" ht="12.75">
      <c r="A48" s="55" t="s">
        <v>145</v>
      </c>
      <c r="B48" s="232">
        <v>7036</v>
      </c>
      <c r="C48" s="232">
        <v>249</v>
      </c>
      <c r="D48" s="231">
        <v>7285</v>
      </c>
      <c r="E48" s="232">
        <v>1200</v>
      </c>
      <c r="F48" s="232">
        <v>3000</v>
      </c>
      <c r="G48" s="232">
        <v>9190</v>
      </c>
      <c r="H48" s="232">
        <v>5974</v>
      </c>
      <c r="I48" s="199"/>
      <c r="J48" s="199"/>
    </row>
    <row r="49" spans="1:10" ht="12.75">
      <c r="A49" s="139" t="s">
        <v>229</v>
      </c>
      <c r="B49" s="246">
        <v>72178</v>
      </c>
      <c r="C49" s="246">
        <v>2334</v>
      </c>
      <c r="D49" s="246">
        <v>74512</v>
      </c>
      <c r="E49" s="246">
        <v>1448</v>
      </c>
      <c r="F49" s="246">
        <v>2182</v>
      </c>
      <c r="G49" s="246">
        <v>109580</v>
      </c>
      <c r="H49" s="246">
        <v>54046</v>
      </c>
      <c r="I49" s="199"/>
      <c r="J49" s="199"/>
    </row>
    <row r="50" spans="1:10" ht="12.75">
      <c r="A50" s="139"/>
      <c r="B50" s="246"/>
      <c r="C50" s="246"/>
      <c r="D50" s="246"/>
      <c r="E50" s="247"/>
      <c r="F50" s="247"/>
      <c r="G50" s="246"/>
      <c r="H50" s="246"/>
      <c r="I50" s="199"/>
      <c r="J50" s="199"/>
    </row>
    <row r="51" spans="1:10" ht="12.75">
      <c r="A51" s="139" t="s">
        <v>146</v>
      </c>
      <c r="B51" s="247">
        <v>619</v>
      </c>
      <c r="C51" s="247" t="s">
        <v>24</v>
      </c>
      <c r="D51" s="246">
        <v>619</v>
      </c>
      <c r="E51" s="247">
        <v>700</v>
      </c>
      <c r="F51" s="247" t="s">
        <v>24</v>
      </c>
      <c r="G51" s="247">
        <v>433</v>
      </c>
      <c r="H51" s="247">
        <v>520</v>
      </c>
      <c r="I51" s="199"/>
      <c r="J51" s="199"/>
    </row>
    <row r="52" spans="2:10" ht="12.75">
      <c r="B52" s="231"/>
      <c r="C52" s="231"/>
      <c r="D52" s="231"/>
      <c r="E52" s="232"/>
      <c r="F52" s="232"/>
      <c r="G52" s="231"/>
      <c r="H52" s="231"/>
      <c r="I52" s="199"/>
      <c r="J52" s="199"/>
    </row>
    <row r="53" spans="1:10" ht="12.75">
      <c r="A53" s="55" t="s">
        <v>147</v>
      </c>
      <c r="B53" s="231">
        <v>3873</v>
      </c>
      <c r="C53" s="231">
        <v>402</v>
      </c>
      <c r="D53" s="231">
        <v>4275</v>
      </c>
      <c r="E53" s="232">
        <v>1150</v>
      </c>
      <c r="F53" s="232">
        <v>3800</v>
      </c>
      <c r="G53" s="231">
        <v>5982</v>
      </c>
      <c r="H53" s="231">
        <v>2094</v>
      </c>
      <c r="I53" s="199"/>
      <c r="J53" s="199"/>
    </row>
    <row r="54" spans="1:10" ht="12.75">
      <c r="A54" s="55" t="s">
        <v>148</v>
      </c>
      <c r="B54" s="231">
        <v>1507</v>
      </c>
      <c r="C54" s="231">
        <v>70</v>
      </c>
      <c r="D54" s="231">
        <v>1577</v>
      </c>
      <c r="E54" s="232">
        <v>650</v>
      </c>
      <c r="F54" s="232">
        <v>1000</v>
      </c>
      <c r="G54" s="231">
        <v>1050</v>
      </c>
      <c r="H54" s="231">
        <v>692</v>
      </c>
      <c r="I54" s="199"/>
      <c r="J54" s="199"/>
    </row>
    <row r="55" spans="1:10" ht="12.75">
      <c r="A55" s="55" t="s">
        <v>149</v>
      </c>
      <c r="B55" s="231">
        <v>268</v>
      </c>
      <c r="C55" s="231">
        <v>7</v>
      </c>
      <c r="D55" s="231">
        <v>275</v>
      </c>
      <c r="E55" s="232">
        <v>1200</v>
      </c>
      <c r="F55" s="232">
        <v>2200</v>
      </c>
      <c r="G55" s="231">
        <v>337</v>
      </c>
      <c r="H55" s="231">
        <v>185</v>
      </c>
      <c r="I55" s="199"/>
      <c r="J55" s="199"/>
    </row>
    <row r="56" spans="1:10" ht="12.75">
      <c r="A56" s="55" t="s">
        <v>150</v>
      </c>
      <c r="B56" s="231">
        <v>4876</v>
      </c>
      <c r="C56" s="231">
        <v>12</v>
      </c>
      <c r="D56" s="231">
        <v>4888</v>
      </c>
      <c r="E56" s="232">
        <v>1900</v>
      </c>
      <c r="F56" s="232">
        <v>3700</v>
      </c>
      <c r="G56" s="231">
        <v>9309</v>
      </c>
      <c r="H56" s="231">
        <v>5585</v>
      </c>
      <c r="I56" s="199"/>
      <c r="J56" s="199"/>
    </row>
    <row r="57" spans="1:10" ht="12.75">
      <c r="A57" s="55" t="s">
        <v>151</v>
      </c>
      <c r="B57" s="231">
        <v>3634</v>
      </c>
      <c r="C57" s="231">
        <v>178</v>
      </c>
      <c r="D57" s="231">
        <v>3812</v>
      </c>
      <c r="E57" s="232">
        <v>950</v>
      </c>
      <c r="F57" s="232">
        <v>1850</v>
      </c>
      <c r="G57" s="231">
        <v>3782</v>
      </c>
      <c r="H57" s="231">
        <v>1134</v>
      </c>
      <c r="I57" s="199"/>
      <c r="J57" s="199"/>
    </row>
    <row r="58" spans="1:10" ht="12.75">
      <c r="A58" s="139" t="s">
        <v>152</v>
      </c>
      <c r="B58" s="246">
        <v>14158</v>
      </c>
      <c r="C58" s="246">
        <v>669</v>
      </c>
      <c r="D58" s="246">
        <v>14827</v>
      </c>
      <c r="E58" s="246">
        <v>1305</v>
      </c>
      <c r="F58" s="246">
        <v>2970</v>
      </c>
      <c r="G58" s="246">
        <v>20460</v>
      </c>
      <c r="H58" s="246">
        <v>9690</v>
      </c>
      <c r="I58" s="199"/>
      <c r="J58" s="199"/>
    </row>
    <row r="59" spans="2:10" ht="12.75">
      <c r="B59" s="231"/>
      <c r="C59" s="231"/>
      <c r="D59" s="231"/>
      <c r="E59" s="232"/>
      <c r="F59" s="232"/>
      <c r="G59" s="231"/>
      <c r="H59" s="231"/>
      <c r="I59" s="199"/>
      <c r="J59" s="199"/>
    </row>
    <row r="60" spans="1:10" ht="12.75">
      <c r="A60" s="55" t="s">
        <v>153</v>
      </c>
      <c r="B60" s="232" t="s">
        <v>24</v>
      </c>
      <c r="C60" s="232" t="s">
        <v>24</v>
      </c>
      <c r="D60" s="231" t="s">
        <v>24</v>
      </c>
      <c r="E60" s="232" t="s">
        <v>24</v>
      </c>
      <c r="F60" s="232" t="s">
        <v>24</v>
      </c>
      <c r="G60" s="232" t="s">
        <v>24</v>
      </c>
      <c r="H60" s="232" t="s">
        <v>24</v>
      </c>
      <c r="I60" s="199"/>
      <c r="J60" s="199"/>
    </row>
    <row r="61" spans="1:10" ht="12.75">
      <c r="A61" s="55" t="s">
        <v>154</v>
      </c>
      <c r="B61" s="232">
        <v>67</v>
      </c>
      <c r="C61" s="232" t="s">
        <v>24</v>
      </c>
      <c r="D61" s="231">
        <v>67</v>
      </c>
      <c r="E61" s="232">
        <v>1806</v>
      </c>
      <c r="F61" s="232" t="s">
        <v>24</v>
      </c>
      <c r="G61" s="232">
        <v>121</v>
      </c>
      <c r="H61" s="232">
        <v>105</v>
      </c>
      <c r="I61" s="199"/>
      <c r="J61" s="199"/>
    </row>
    <row r="62" spans="1:10" ht="12.75">
      <c r="A62" s="55" t="s">
        <v>155</v>
      </c>
      <c r="B62" s="232">
        <v>8</v>
      </c>
      <c r="C62" s="232" t="s">
        <v>24</v>
      </c>
      <c r="D62" s="231">
        <v>8</v>
      </c>
      <c r="E62" s="232">
        <v>913</v>
      </c>
      <c r="F62" s="232" t="s">
        <v>24</v>
      </c>
      <c r="G62" s="232">
        <v>7</v>
      </c>
      <c r="H62" s="232" t="s">
        <v>24</v>
      </c>
      <c r="I62" s="199"/>
      <c r="J62" s="199"/>
    </row>
    <row r="63" spans="1:10" ht="12.75">
      <c r="A63" s="139" t="s">
        <v>156</v>
      </c>
      <c r="B63" s="246">
        <v>75</v>
      </c>
      <c r="C63" s="246" t="s">
        <v>24</v>
      </c>
      <c r="D63" s="246">
        <v>75</v>
      </c>
      <c r="E63" s="246">
        <v>1711</v>
      </c>
      <c r="F63" s="246" t="s">
        <v>24</v>
      </c>
      <c r="G63" s="246">
        <v>128</v>
      </c>
      <c r="H63" s="246">
        <v>105</v>
      </c>
      <c r="I63" s="199"/>
      <c r="J63" s="199"/>
    </row>
    <row r="64" spans="1:10" ht="12.75">
      <c r="A64" s="139"/>
      <c r="B64" s="246"/>
      <c r="C64" s="246"/>
      <c r="D64" s="246"/>
      <c r="E64" s="247"/>
      <c r="F64" s="247"/>
      <c r="G64" s="246"/>
      <c r="H64" s="246"/>
      <c r="I64" s="199"/>
      <c r="J64" s="199"/>
    </row>
    <row r="65" spans="1:10" ht="12.75">
      <c r="A65" s="139" t="s">
        <v>157</v>
      </c>
      <c r="B65" s="246">
        <v>27</v>
      </c>
      <c r="C65" s="246">
        <v>2</v>
      </c>
      <c r="D65" s="246">
        <v>29</v>
      </c>
      <c r="E65" s="247">
        <v>680</v>
      </c>
      <c r="F65" s="247">
        <v>2160</v>
      </c>
      <c r="G65" s="246">
        <v>23</v>
      </c>
      <c r="H65" s="246">
        <v>9</v>
      </c>
      <c r="I65" s="199"/>
      <c r="J65" s="199"/>
    </row>
    <row r="66" spans="2:10" ht="12.75">
      <c r="B66" s="231"/>
      <c r="C66" s="231"/>
      <c r="D66" s="231"/>
      <c r="E66" s="232"/>
      <c r="F66" s="232"/>
      <c r="G66" s="231"/>
      <c r="H66" s="231"/>
      <c r="I66" s="199"/>
      <c r="J66" s="199"/>
    </row>
    <row r="67" spans="1:10" ht="12.75">
      <c r="A67" s="55" t="s">
        <v>158</v>
      </c>
      <c r="B67" s="232">
        <v>290</v>
      </c>
      <c r="C67" s="232" t="s">
        <v>24</v>
      </c>
      <c r="D67" s="231">
        <v>290</v>
      </c>
      <c r="E67" s="232">
        <v>1800</v>
      </c>
      <c r="F67" s="232" t="s">
        <v>24</v>
      </c>
      <c r="G67" s="232">
        <v>522</v>
      </c>
      <c r="H67" s="232" t="s">
        <v>24</v>
      </c>
      <c r="I67" s="199"/>
      <c r="J67" s="199"/>
    </row>
    <row r="68" spans="1:10" ht="12.75">
      <c r="A68" s="55" t="s">
        <v>159</v>
      </c>
      <c r="B68" s="232">
        <v>386</v>
      </c>
      <c r="C68" s="232" t="s">
        <v>24</v>
      </c>
      <c r="D68" s="231">
        <v>386</v>
      </c>
      <c r="E68" s="232">
        <v>1500</v>
      </c>
      <c r="F68" s="232" t="s">
        <v>24</v>
      </c>
      <c r="G68" s="232">
        <v>579</v>
      </c>
      <c r="H68" s="232" t="s">
        <v>24</v>
      </c>
      <c r="I68" s="199"/>
      <c r="J68" s="199"/>
    </row>
    <row r="69" spans="1:10" ht="12.75">
      <c r="A69" s="139" t="s">
        <v>160</v>
      </c>
      <c r="B69" s="246">
        <v>676</v>
      </c>
      <c r="C69" s="246" t="s">
        <v>24</v>
      </c>
      <c r="D69" s="246">
        <v>676</v>
      </c>
      <c r="E69" s="246">
        <v>1629</v>
      </c>
      <c r="F69" s="246" t="s">
        <v>24</v>
      </c>
      <c r="G69" s="246">
        <v>1101</v>
      </c>
      <c r="H69" s="246" t="s">
        <v>24</v>
      </c>
      <c r="I69" s="199"/>
      <c r="J69" s="199"/>
    </row>
    <row r="70" spans="2:10" ht="12.75">
      <c r="B70" s="231"/>
      <c r="C70" s="231"/>
      <c r="D70" s="231"/>
      <c r="E70" s="232"/>
      <c r="F70" s="232"/>
      <c r="G70" s="231"/>
      <c r="H70" s="231"/>
      <c r="I70" s="199"/>
      <c r="J70" s="199"/>
    </row>
    <row r="71" spans="1:10" ht="12.75">
      <c r="A71" s="55" t="s">
        <v>161</v>
      </c>
      <c r="B71" s="231">
        <v>20</v>
      </c>
      <c r="C71" s="231" t="s">
        <v>24</v>
      </c>
      <c r="D71" s="231">
        <v>20</v>
      </c>
      <c r="E71" s="232">
        <v>400</v>
      </c>
      <c r="F71" s="232" t="s">
        <v>24</v>
      </c>
      <c r="G71" s="231">
        <v>8</v>
      </c>
      <c r="H71" s="231">
        <v>6</v>
      </c>
      <c r="I71" s="199"/>
      <c r="J71" s="199"/>
    </row>
    <row r="72" spans="1:10" ht="12.75">
      <c r="A72" s="55" t="s">
        <v>162</v>
      </c>
      <c r="B72" s="231" t="s">
        <v>24</v>
      </c>
      <c r="C72" s="231" t="s">
        <v>24</v>
      </c>
      <c r="D72" s="231" t="s">
        <v>24</v>
      </c>
      <c r="E72" s="232" t="s">
        <v>24</v>
      </c>
      <c r="F72" s="232" t="s">
        <v>24</v>
      </c>
      <c r="G72" s="231" t="s">
        <v>24</v>
      </c>
      <c r="H72" s="231" t="s">
        <v>24</v>
      </c>
      <c r="I72" s="199"/>
      <c r="J72" s="199"/>
    </row>
    <row r="73" spans="1:10" ht="12.75">
      <c r="A73" s="55" t="s">
        <v>163</v>
      </c>
      <c r="B73" s="232">
        <v>56</v>
      </c>
      <c r="C73" s="232">
        <v>8</v>
      </c>
      <c r="D73" s="231">
        <v>64</v>
      </c>
      <c r="E73" s="232">
        <v>1100</v>
      </c>
      <c r="F73" s="232">
        <v>2500</v>
      </c>
      <c r="G73" s="232">
        <v>82</v>
      </c>
      <c r="H73" s="232">
        <v>61</v>
      </c>
      <c r="I73" s="199"/>
      <c r="J73" s="199"/>
    </row>
    <row r="74" spans="1:10" ht="12.75">
      <c r="A74" s="55" t="s">
        <v>164</v>
      </c>
      <c r="B74" s="231">
        <v>173</v>
      </c>
      <c r="C74" s="231">
        <v>32</v>
      </c>
      <c r="D74" s="231">
        <v>205</v>
      </c>
      <c r="E74" s="232">
        <v>578</v>
      </c>
      <c r="F74" s="232">
        <v>1314</v>
      </c>
      <c r="G74" s="231">
        <v>142</v>
      </c>
      <c r="H74" s="231">
        <v>71</v>
      </c>
      <c r="I74" s="199"/>
      <c r="J74" s="199"/>
    </row>
    <row r="75" spans="1:10" ht="12.75">
      <c r="A75" s="55" t="s">
        <v>165</v>
      </c>
      <c r="B75" s="231">
        <v>2</v>
      </c>
      <c r="C75" s="231" t="s">
        <v>24</v>
      </c>
      <c r="D75" s="231">
        <v>2</v>
      </c>
      <c r="E75" s="232">
        <v>1000</v>
      </c>
      <c r="F75" s="232" t="s">
        <v>24</v>
      </c>
      <c r="G75" s="231">
        <v>2</v>
      </c>
      <c r="H75" s="231" t="s">
        <v>24</v>
      </c>
      <c r="I75" s="199"/>
      <c r="J75" s="199"/>
    </row>
    <row r="76" spans="1:10" ht="12.75">
      <c r="A76" s="55" t="s">
        <v>166</v>
      </c>
      <c r="B76" s="231">
        <v>15</v>
      </c>
      <c r="C76" s="231" t="s">
        <v>24</v>
      </c>
      <c r="D76" s="231">
        <v>15</v>
      </c>
      <c r="E76" s="232">
        <v>900</v>
      </c>
      <c r="F76" s="232" t="s">
        <v>24</v>
      </c>
      <c r="G76" s="231">
        <v>14</v>
      </c>
      <c r="H76" s="231">
        <v>10</v>
      </c>
      <c r="I76" s="199"/>
      <c r="J76" s="199"/>
    </row>
    <row r="77" spans="1:10" ht="12.75">
      <c r="A77" s="55" t="s">
        <v>167</v>
      </c>
      <c r="B77" s="231">
        <v>68</v>
      </c>
      <c r="C77" s="231" t="s">
        <v>24</v>
      </c>
      <c r="D77" s="231">
        <v>68</v>
      </c>
      <c r="E77" s="232">
        <v>800</v>
      </c>
      <c r="F77" s="232" t="s">
        <v>24</v>
      </c>
      <c r="G77" s="231">
        <v>54</v>
      </c>
      <c r="H77" s="231" t="s">
        <v>24</v>
      </c>
      <c r="I77" s="199"/>
      <c r="J77" s="199"/>
    </row>
    <row r="78" spans="1:10" ht="12.75">
      <c r="A78" s="55" t="s">
        <v>168</v>
      </c>
      <c r="B78" s="232" t="s">
        <v>24</v>
      </c>
      <c r="C78" s="232">
        <v>12</v>
      </c>
      <c r="D78" s="231">
        <v>12</v>
      </c>
      <c r="E78" s="232" t="s">
        <v>24</v>
      </c>
      <c r="F78" s="232">
        <v>2439</v>
      </c>
      <c r="G78" s="232">
        <v>29</v>
      </c>
      <c r="H78" s="232">
        <v>9</v>
      </c>
      <c r="I78" s="199"/>
      <c r="J78" s="199"/>
    </row>
    <row r="79" spans="1:10" ht="12.75">
      <c r="A79" s="139" t="s">
        <v>230</v>
      </c>
      <c r="B79" s="246">
        <v>334</v>
      </c>
      <c r="C79" s="246">
        <v>52</v>
      </c>
      <c r="D79" s="246">
        <v>386</v>
      </c>
      <c r="E79" s="246">
        <v>717</v>
      </c>
      <c r="F79" s="246">
        <v>1756</v>
      </c>
      <c r="G79" s="246">
        <v>331</v>
      </c>
      <c r="H79" s="246">
        <v>157</v>
      </c>
      <c r="I79" s="199"/>
      <c r="J79" s="199"/>
    </row>
    <row r="80" spans="2:10" ht="12.75">
      <c r="B80" s="231"/>
      <c r="C80" s="231"/>
      <c r="D80" s="231"/>
      <c r="E80" s="232"/>
      <c r="F80" s="232"/>
      <c r="G80" s="231"/>
      <c r="H80" s="231"/>
      <c r="I80" s="199"/>
      <c r="J80" s="199"/>
    </row>
    <row r="81" spans="1:10" ht="12.75">
      <c r="A81" s="55" t="s">
        <v>169</v>
      </c>
      <c r="B81" s="231" t="s">
        <v>24</v>
      </c>
      <c r="C81" s="231" t="s">
        <v>24</v>
      </c>
      <c r="D81" s="231" t="s">
        <v>24</v>
      </c>
      <c r="E81" s="231" t="s">
        <v>24</v>
      </c>
      <c r="F81" s="231" t="s">
        <v>24</v>
      </c>
      <c r="G81" s="231" t="s">
        <v>24</v>
      </c>
      <c r="H81" s="231" t="s">
        <v>24</v>
      </c>
      <c r="I81" s="199"/>
      <c r="J81" s="199"/>
    </row>
    <row r="82" spans="1:10" ht="12.75">
      <c r="A82" s="55" t="s">
        <v>170</v>
      </c>
      <c r="B82" s="231">
        <v>58</v>
      </c>
      <c r="C82" s="231" t="s">
        <v>24</v>
      </c>
      <c r="D82" s="231">
        <v>58</v>
      </c>
      <c r="E82" s="232">
        <v>700</v>
      </c>
      <c r="F82" s="231" t="s">
        <v>24</v>
      </c>
      <c r="G82" s="231">
        <v>41</v>
      </c>
      <c r="H82" s="231">
        <v>45</v>
      </c>
      <c r="I82" s="199"/>
      <c r="J82" s="199"/>
    </row>
    <row r="83" spans="1:10" ht="12.75">
      <c r="A83" s="139" t="s">
        <v>171</v>
      </c>
      <c r="B83" s="246">
        <v>58</v>
      </c>
      <c r="C83" s="246" t="s">
        <v>24</v>
      </c>
      <c r="D83" s="246">
        <v>58</v>
      </c>
      <c r="E83" s="246">
        <v>700</v>
      </c>
      <c r="F83" s="231" t="s">
        <v>24</v>
      </c>
      <c r="G83" s="246">
        <v>41</v>
      </c>
      <c r="H83" s="246">
        <v>45</v>
      </c>
      <c r="I83" s="199"/>
      <c r="J83" s="199"/>
    </row>
    <row r="84" spans="2:10" ht="12.75">
      <c r="B84" s="231"/>
      <c r="C84" s="231"/>
      <c r="D84" s="231"/>
      <c r="E84" s="232"/>
      <c r="F84" s="244"/>
      <c r="G84" s="231"/>
      <c r="H84" s="231"/>
      <c r="I84" s="199"/>
      <c r="J84" s="199"/>
    </row>
    <row r="85" spans="1:10" ht="13.5" thickBot="1">
      <c r="A85" s="140" t="s">
        <v>172</v>
      </c>
      <c r="B85" s="234">
        <v>102487</v>
      </c>
      <c r="C85" s="234">
        <v>3586</v>
      </c>
      <c r="D85" s="234">
        <v>106073</v>
      </c>
      <c r="E85" s="234">
        <v>1524</v>
      </c>
      <c r="F85" s="234">
        <v>2443</v>
      </c>
      <c r="G85" s="234">
        <v>164997</v>
      </c>
      <c r="H85" s="234">
        <v>90539</v>
      </c>
      <c r="I85" s="199"/>
      <c r="J85" s="199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1"/>
  <dimension ref="A1:Q115"/>
  <sheetViews>
    <sheetView showGridLines="0" tabSelected="1" zoomScale="75" zoomScaleNormal="75" workbookViewId="0" topLeftCell="A1">
      <selection activeCell="K18" sqref="K18"/>
    </sheetView>
  </sheetViews>
  <sheetFormatPr defaultColWidth="11.421875" defaultRowHeight="12.75"/>
  <cols>
    <col min="1" max="1" width="14.7109375" style="0" customWidth="1"/>
    <col min="2" max="2" width="17.57421875" style="0" customWidth="1"/>
    <col min="3" max="3" width="14.7109375" style="0" customWidth="1"/>
    <col min="4" max="4" width="18.421875" style="0" customWidth="1"/>
    <col min="5" max="8" width="14.7109375" style="0" customWidth="1"/>
  </cols>
  <sheetData>
    <row r="1" spans="1:8" s="1" customFormat="1" ht="18">
      <c r="A1" s="356" t="s">
        <v>0</v>
      </c>
      <c r="B1" s="356"/>
      <c r="C1" s="356"/>
      <c r="D1" s="356"/>
      <c r="E1" s="356"/>
      <c r="F1" s="356"/>
      <c r="G1" s="356"/>
      <c r="H1" s="356"/>
    </row>
    <row r="2" s="2" customFormat="1" ht="14.25">
      <c r="A2" s="346" t="s">
        <v>338</v>
      </c>
    </row>
    <row r="3" spans="1:8" s="2" customFormat="1" ht="15">
      <c r="A3" s="343" t="s">
        <v>312</v>
      </c>
      <c r="B3" s="343"/>
      <c r="C3" s="343"/>
      <c r="D3" s="343"/>
      <c r="E3" s="343"/>
      <c r="F3" s="343"/>
      <c r="G3" s="343"/>
      <c r="H3" s="343"/>
    </row>
    <row r="4" spans="1:8" s="2" customFormat="1" ht="15.75" thickBot="1">
      <c r="A4" s="239"/>
      <c r="B4" s="240"/>
      <c r="C4" s="240"/>
      <c r="D4" s="240"/>
      <c r="E4" s="240"/>
      <c r="F4" s="240"/>
      <c r="G4" s="240"/>
      <c r="H4" s="240"/>
    </row>
    <row r="5" spans="1:8" ht="12.75">
      <c r="A5" s="307"/>
      <c r="B5" s="308"/>
      <c r="C5" s="308"/>
      <c r="D5" s="308"/>
      <c r="E5" s="309" t="s">
        <v>9</v>
      </c>
      <c r="F5" s="308"/>
      <c r="G5" s="301" t="s">
        <v>20</v>
      </c>
      <c r="H5" s="310"/>
    </row>
    <row r="6" spans="1:8" ht="12.75" customHeight="1">
      <c r="A6" s="14" t="s">
        <v>5</v>
      </c>
      <c r="B6" s="13" t="s">
        <v>2</v>
      </c>
      <c r="C6" s="13" t="s">
        <v>10</v>
      </c>
      <c r="D6" s="13" t="s">
        <v>3</v>
      </c>
      <c r="E6" s="13" t="s">
        <v>11</v>
      </c>
      <c r="F6" s="13" t="s">
        <v>232</v>
      </c>
      <c r="G6" s="15" t="s">
        <v>12</v>
      </c>
      <c r="H6" s="16"/>
    </row>
    <row r="7" spans="1:8" ht="12.75">
      <c r="A7" s="5"/>
      <c r="B7" s="13" t="s">
        <v>242</v>
      </c>
      <c r="C7" s="13" t="s">
        <v>13</v>
      </c>
      <c r="D7" s="17" t="s">
        <v>7</v>
      </c>
      <c r="E7" s="13" t="s">
        <v>14</v>
      </c>
      <c r="F7" s="13" t="s">
        <v>8</v>
      </c>
      <c r="G7" s="13" t="s">
        <v>15</v>
      </c>
      <c r="H7" s="13" t="s">
        <v>16</v>
      </c>
    </row>
    <row r="8" spans="1:8" ht="13.5" thickBot="1">
      <c r="A8" s="286"/>
      <c r="B8" s="287"/>
      <c r="C8" s="287"/>
      <c r="D8" s="287"/>
      <c r="E8" s="288" t="s">
        <v>17</v>
      </c>
      <c r="F8" s="287"/>
      <c r="G8" s="287"/>
      <c r="H8" s="287"/>
    </row>
    <row r="9" spans="1:8" ht="12.75">
      <c r="A9" s="19">
        <v>1990</v>
      </c>
      <c r="B9" s="74">
        <v>41</v>
      </c>
      <c r="C9" s="74">
        <v>25.853658536585368</v>
      </c>
      <c r="D9" s="74">
        <v>106</v>
      </c>
      <c r="E9" s="75" t="s">
        <v>24</v>
      </c>
      <c r="F9" s="76" t="s">
        <v>24</v>
      </c>
      <c r="G9" s="76">
        <v>131</v>
      </c>
      <c r="H9" s="76">
        <v>345</v>
      </c>
    </row>
    <row r="10" spans="1:8" ht="12.75">
      <c r="A10" s="19">
        <v>1991</v>
      </c>
      <c r="B10" s="74">
        <v>51.2</v>
      </c>
      <c r="C10" s="74">
        <v>29.6484375</v>
      </c>
      <c r="D10" s="74">
        <v>151.8</v>
      </c>
      <c r="E10" s="75" t="s">
        <v>24</v>
      </c>
      <c r="F10" s="76" t="s">
        <v>24</v>
      </c>
      <c r="G10" s="76">
        <v>134</v>
      </c>
      <c r="H10" s="76">
        <v>282</v>
      </c>
    </row>
    <row r="11" spans="1:8" ht="12.75">
      <c r="A11" s="19">
        <v>1992</v>
      </c>
      <c r="B11" s="74">
        <v>50.6</v>
      </c>
      <c r="C11" s="74">
        <v>24.525691699604742</v>
      </c>
      <c r="D11" s="74">
        <v>124.1</v>
      </c>
      <c r="E11" s="75" t="s">
        <v>24</v>
      </c>
      <c r="F11" s="76" t="s">
        <v>24</v>
      </c>
      <c r="G11" s="76">
        <v>2566</v>
      </c>
      <c r="H11" s="76">
        <v>337</v>
      </c>
    </row>
    <row r="12" spans="1:8" ht="12.75">
      <c r="A12" s="19">
        <v>1993</v>
      </c>
      <c r="B12" s="74">
        <v>35.216</v>
      </c>
      <c r="C12" s="74">
        <v>13.400442980463424</v>
      </c>
      <c r="D12" s="74">
        <v>47.191</v>
      </c>
      <c r="E12" s="77">
        <v>14.664695346964288</v>
      </c>
      <c r="F12" s="78">
        <v>6920.416381185916</v>
      </c>
      <c r="G12" s="76">
        <v>8623</v>
      </c>
      <c r="H12" s="76">
        <v>203</v>
      </c>
    </row>
    <row r="13" spans="1:8" ht="12.75">
      <c r="A13" s="19">
        <v>1994</v>
      </c>
      <c r="B13" s="74">
        <v>32.6</v>
      </c>
      <c r="C13" s="74">
        <v>15.552147239263805</v>
      </c>
      <c r="D13" s="74">
        <v>50.7</v>
      </c>
      <c r="E13" s="77">
        <v>14.568533410262882</v>
      </c>
      <c r="F13" s="78">
        <v>7386.246439003282</v>
      </c>
      <c r="G13" s="76">
        <v>369</v>
      </c>
      <c r="H13" s="76">
        <v>154</v>
      </c>
    </row>
    <row r="14" spans="1:8" ht="12.75">
      <c r="A14" s="4">
        <v>1995</v>
      </c>
      <c r="B14" s="79">
        <v>35.3</v>
      </c>
      <c r="C14" s="79">
        <v>7.337110481586403</v>
      </c>
      <c r="D14" s="79">
        <v>25.9</v>
      </c>
      <c r="E14" s="80">
        <v>15.536162898320773</v>
      </c>
      <c r="F14" s="81">
        <v>4023.8661906650796</v>
      </c>
      <c r="G14" s="82">
        <v>1083</v>
      </c>
      <c r="H14" s="76">
        <v>182</v>
      </c>
    </row>
    <row r="15" spans="1:8" ht="12.75">
      <c r="A15" s="4">
        <v>1996</v>
      </c>
      <c r="B15" s="83">
        <v>33.3</v>
      </c>
      <c r="C15" s="79">
        <v>25.225225225225227</v>
      </c>
      <c r="D15" s="83">
        <v>84</v>
      </c>
      <c r="E15" s="84">
        <v>14.310098205377857</v>
      </c>
      <c r="F15" s="82">
        <v>12020.482492517398</v>
      </c>
      <c r="G15" s="82">
        <v>226</v>
      </c>
      <c r="H15" s="76">
        <v>320</v>
      </c>
    </row>
    <row r="16" spans="1:8" ht="12.75">
      <c r="A16" s="4">
        <v>1997</v>
      </c>
      <c r="B16" s="83">
        <v>33.2</v>
      </c>
      <c r="C16" s="79">
        <v>18.55421686746988</v>
      </c>
      <c r="D16" s="83">
        <v>61.6</v>
      </c>
      <c r="E16" s="84">
        <v>14.58055365235056</v>
      </c>
      <c r="F16" s="82">
        <v>8981.621049847945</v>
      </c>
      <c r="G16" s="82">
        <v>1630</v>
      </c>
      <c r="H16" s="76">
        <v>365</v>
      </c>
    </row>
    <row r="17" spans="1:8" ht="12.75">
      <c r="A17" s="4">
        <v>1998</v>
      </c>
      <c r="B17" s="83">
        <v>24.7</v>
      </c>
      <c r="C17" s="79">
        <v>20.08097165991903</v>
      </c>
      <c r="D17" s="83">
        <v>49.6</v>
      </c>
      <c r="E17" s="84">
        <v>13.594893801161156</v>
      </c>
      <c r="F17" s="82">
        <v>6743.067325375933</v>
      </c>
      <c r="G17" s="82">
        <v>2503</v>
      </c>
      <c r="H17" s="76">
        <v>249</v>
      </c>
    </row>
    <row r="18" spans="1:8" ht="12.75">
      <c r="A18" s="4">
        <v>1999</v>
      </c>
      <c r="B18" s="79">
        <v>28.1</v>
      </c>
      <c r="C18" s="79">
        <v>10.94</v>
      </c>
      <c r="D18" s="79">
        <v>30.8</v>
      </c>
      <c r="E18" s="80">
        <v>13.52878246967894</v>
      </c>
      <c r="F18" s="81">
        <v>3395.724399889414</v>
      </c>
      <c r="G18" s="82">
        <v>7206</v>
      </c>
      <c r="H18" s="76">
        <v>256</v>
      </c>
    </row>
    <row r="19" spans="1:8" ht="12.75">
      <c r="A19" s="4">
        <v>2000</v>
      </c>
      <c r="B19" s="79">
        <v>37.2</v>
      </c>
      <c r="C19" s="158">
        <v>25.54</v>
      </c>
      <c r="D19" s="79">
        <v>95</v>
      </c>
      <c r="E19" s="80">
        <v>12.957820970514346</v>
      </c>
      <c r="F19" s="81">
        <v>12309.929921988627</v>
      </c>
      <c r="G19" s="160">
        <v>1207.14</v>
      </c>
      <c r="H19" s="137">
        <v>297.32</v>
      </c>
    </row>
    <row r="20" spans="1:8" ht="12.75">
      <c r="A20" s="4">
        <v>2001</v>
      </c>
      <c r="B20" s="79">
        <v>37.548</v>
      </c>
      <c r="C20" s="158">
        <v>23.635879407691487</v>
      </c>
      <c r="D20" s="79">
        <v>88.748</v>
      </c>
      <c r="E20" s="80">
        <v>14.003582032142129</v>
      </c>
      <c r="F20" s="82">
        <v>12427.898981885497</v>
      </c>
      <c r="G20" s="160">
        <v>1267.333</v>
      </c>
      <c r="H20" s="137">
        <v>468.24</v>
      </c>
    </row>
    <row r="21" spans="1:8" ht="12.75">
      <c r="A21" s="4">
        <v>2002</v>
      </c>
      <c r="B21" s="79">
        <v>35.75</v>
      </c>
      <c r="C21" s="158">
        <v>27.02013986013986</v>
      </c>
      <c r="D21" s="79">
        <v>96.597</v>
      </c>
      <c r="E21" s="80">
        <v>12.98</v>
      </c>
      <c r="F21" s="82">
        <v>12538.2906</v>
      </c>
      <c r="G21" s="160">
        <v>1376.95</v>
      </c>
      <c r="H21" s="137">
        <v>327.606</v>
      </c>
    </row>
    <row r="22" spans="1:8" ht="12.75">
      <c r="A22" s="4">
        <v>2003</v>
      </c>
      <c r="B22" s="79">
        <v>41.536</v>
      </c>
      <c r="C22" s="158">
        <v>22.801425269645605</v>
      </c>
      <c r="D22" s="79">
        <v>94.708</v>
      </c>
      <c r="E22" s="80">
        <v>13.46</v>
      </c>
      <c r="F22" s="82">
        <v>12747.696800000002</v>
      </c>
      <c r="G22" s="160">
        <v>3168</v>
      </c>
      <c r="H22" s="137">
        <v>541</v>
      </c>
    </row>
    <row r="23" spans="1:8" ht="12.75">
      <c r="A23" s="4">
        <v>2004</v>
      </c>
      <c r="B23" s="79">
        <v>39.523</v>
      </c>
      <c r="C23" s="158">
        <v>25.526908382460842</v>
      </c>
      <c r="D23" s="79">
        <v>100.89</v>
      </c>
      <c r="E23" s="80">
        <v>13.56</v>
      </c>
      <c r="F23" s="82">
        <v>13680.684</v>
      </c>
      <c r="G23" s="160">
        <v>1232</v>
      </c>
      <c r="H23" s="137">
        <v>575</v>
      </c>
    </row>
    <row r="24" spans="1:8" ht="12.75">
      <c r="A24" s="4">
        <v>2005</v>
      </c>
      <c r="B24" s="79">
        <v>37.685</v>
      </c>
      <c r="C24" s="158">
        <v>13.833090088894785</v>
      </c>
      <c r="D24" s="79">
        <v>52.13</v>
      </c>
      <c r="E24" s="80">
        <v>14.44</v>
      </c>
      <c r="F24" s="82">
        <v>7527.572000000001</v>
      </c>
      <c r="G24" s="160">
        <v>40441</v>
      </c>
      <c r="H24" s="137">
        <v>775</v>
      </c>
    </row>
    <row r="25" spans="1:8" ht="12.75">
      <c r="A25" s="4">
        <v>2006</v>
      </c>
      <c r="B25" s="79">
        <v>45.044</v>
      </c>
      <c r="C25" s="158">
        <v>25.378962791936775</v>
      </c>
      <c r="D25" s="79">
        <v>114.317</v>
      </c>
      <c r="E25" s="80">
        <v>13.96</v>
      </c>
      <c r="F25" s="82">
        <v>15958.6532</v>
      </c>
      <c r="G25" s="160">
        <v>4514</v>
      </c>
      <c r="H25" s="137">
        <v>449</v>
      </c>
    </row>
    <row r="26" spans="1:8" ht="13.5" thickBot="1">
      <c r="A26" s="29" t="s">
        <v>323</v>
      </c>
      <c r="B26" s="85">
        <v>44.6</v>
      </c>
      <c r="C26" s="197">
        <v>30.42600896860986</v>
      </c>
      <c r="D26" s="85">
        <v>135.7</v>
      </c>
      <c r="E26" s="86">
        <v>18.38</v>
      </c>
      <c r="F26" s="87">
        <v>24941.66</v>
      </c>
      <c r="G26" s="87"/>
      <c r="H26" s="88"/>
    </row>
    <row r="27" spans="1:8" ht="12.75" customHeight="1">
      <c r="A27" s="5" t="s">
        <v>233</v>
      </c>
      <c r="B27" s="5"/>
      <c r="C27" s="5"/>
      <c r="D27" s="5"/>
      <c r="E27" s="5"/>
      <c r="F27" s="5"/>
      <c r="G27" s="5"/>
      <c r="H27" s="5"/>
    </row>
    <row r="28" spans="1:8" ht="12.75">
      <c r="A28" s="5" t="s">
        <v>25</v>
      </c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5"/>
      <c r="B32" s="5"/>
      <c r="C32" s="5"/>
      <c r="D32" s="5"/>
      <c r="E32" s="5"/>
      <c r="F32" s="5"/>
      <c r="G32" s="5"/>
      <c r="H32" s="5"/>
    </row>
    <row r="35" spans="13:17" ht="12.75">
      <c r="M35" s="89"/>
      <c r="N35" s="89"/>
      <c r="Q35" s="89"/>
    </row>
    <row r="36" spans="13:17" ht="12.75">
      <c r="M36" s="89"/>
      <c r="N36" s="89"/>
      <c r="Q36" s="89"/>
    </row>
    <row r="37" spans="13:17" ht="12.75">
      <c r="M37" s="89"/>
      <c r="N37" s="89"/>
      <c r="Q37" s="89"/>
    </row>
    <row r="38" spans="13:17" ht="12.75">
      <c r="M38" s="89"/>
      <c r="N38" s="89"/>
      <c r="Q38" s="89"/>
    </row>
    <row r="39" spans="13:14" ht="12.75">
      <c r="M39" s="89"/>
      <c r="N39" s="89"/>
    </row>
    <row r="40" spans="13:14" ht="12.75">
      <c r="M40" s="89"/>
      <c r="N40" s="89"/>
    </row>
    <row r="41" spans="13:14" ht="12.75">
      <c r="M41" s="89"/>
      <c r="N41" s="89"/>
    </row>
    <row r="42" spans="13:14" ht="12.75">
      <c r="M42" s="89"/>
      <c r="N42" s="89"/>
    </row>
    <row r="43" spans="13:14" ht="12.75">
      <c r="M43" s="89"/>
      <c r="N43" s="89"/>
    </row>
    <row r="44" spans="13:14" ht="12.75">
      <c r="M44" s="89"/>
      <c r="N44" s="89"/>
    </row>
    <row r="45" spans="13:14" ht="12.75">
      <c r="M45" s="89"/>
      <c r="N45" s="89"/>
    </row>
    <row r="46" spans="13:14" ht="12.75">
      <c r="M46" s="89"/>
      <c r="N46" s="89"/>
    </row>
    <row r="47" spans="13:14" ht="12.75">
      <c r="M47" s="89"/>
      <c r="N47" s="89"/>
    </row>
    <row r="48" spans="13:14" ht="12.75">
      <c r="M48" s="89"/>
      <c r="N48" s="89"/>
    </row>
    <row r="49" spans="13:14" ht="12.75">
      <c r="M49" s="89"/>
      <c r="N49" s="89"/>
    </row>
    <row r="50" spans="13:14" ht="12.75">
      <c r="M50" s="89"/>
      <c r="N50" s="89"/>
    </row>
    <row r="51" spans="13:14" ht="12.75">
      <c r="M51" s="89"/>
      <c r="N51" s="89"/>
    </row>
    <row r="52" spans="13:14" ht="12.75">
      <c r="M52" s="89"/>
      <c r="N52" s="89"/>
    </row>
    <row r="53" spans="13:14" ht="12.75">
      <c r="M53" s="89"/>
      <c r="N53" s="89"/>
    </row>
    <row r="54" spans="13:14" ht="12.75">
      <c r="M54" s="89"/>
      <c r="N54" s="89"/>
    </row>
    <row r="55" spans="13:14" ht="12.75">
      <c r="M55" s="89"/>
      <c r="N55" s="89"/>
    </row>
    <row r="56" spans="13:14" ht="12.75">
      <c r="M56" s="89"/>
      <c r="N56" s="89"/>
    </row>
    <row r="57" spans="13:14" ht="12.75">
      <c r="M57" s="89"/>
      <c r="N57" s="89"/>
    </row>
    <row r="58" spans="13:14" ht="12.75">
      <c r="M58" s="89"/>
      <c r="N58" s="89"/>
    </row>
    <row r="59" spans="13:14" ht="12.75">
      <c r="M59" s="89"/>
      <c r="N59" s="89"/>
    </row>
    <row r="60" spans="13:14" ht="12.75">
      <c r="M60" s="89"/>
      <c r="N60" s="89"/>
    </row>
    <row r="61" spans="13:14" ht="12.75">
      <c r="M61" s="89"/>
      <c r="N61" s="89"/>
    </row>
    <row r="62" spans="13:14" ht="12.75">
      <c r="M62" s="89"/>
      <c r="N62" s="89"/>
    </row>
    <row r="63" spans="13:14" ht="12.75">
      <c r="M63" s="89"/>
      <c r="N63" s="89"/>
    </row>
    <row r="64" spans="13:14" ht="12.75">
      <c r="M64" s="89"/>
      <c r="N64" s="89"/>
    </row>
    <row r="65" spans="13:14" ht="12.75">
      <c r="M65" s="89"/>
      <c r="N65" s="89"/>
    </row>
    <row r="66" spans="13:14" ht="12.75">
      <c r="M66" s="89"/>
      <c r="N66" s="89"/>
    </row>
    <row r="67" spans="13:14" ht="12.75">
      <c r="M67" s="89"/>
      <c r="N67" s="89"/>
    </row>
    <row r="68" spans="13:14" ht="12.75">
      <c r="M68" s="89"/>
      <c r="N68" s="89"/>
    </row>
    <row r="69" spans="13:14" ht="12.75">
      <c r="M69" s="89"/>
      <c r="N69" s="89"/>
    </row>
    <row r="70" spans="13:14" ht="12.75">
      <c r="M70" s="89"/>
      <c r="N70" s="89"/>
    </row>
    <row r="71" spans="13:14" ht="12.75">
      <c r="M71" s="89"/>
      <c r="N71" s="89"/>
    </row>
    <row r="72" spans="13:14" ht="12.75">
      <c r="M72" s="89"/>
      <c r="N72" s="89"/>
    </row>
    <row r="73" spans="13:14" ht="12.75">
      <c r="M73" s="89"/>
      <c r="N73" s="89"/>
    </row>
    <row r="74" spans="13:14" ht="12.75">
      <c r="M74" s="89"/>
      <c r="N74" s="89"/>
    </row>
    <row r="75" spans="13:14" ht="12.75">
      <c r="M75" s="89"/>
      <c r="N75" s="89"/>
    </row>
    <row r="76" spans="13:14" ht="12.75">
      <c r="M76" s="89"/>
      <c r="N76" s="89"/>
    </row>
    <row r="77" spans="13:14" ht="12.75">
      <c r="M77" s="89"/>
      <c r="N77" s="89"/>
    </row>
    <row r="78" spans="13:14" ht="12.75">
      <c r="M78" s="89"/>
      <c r="N78" s="89"/>
    </row>
    <row r="79" spans="13:14" ht="12.75">
      <c r="M79" s="89"/>
      <c r="N79" s="89"/>
    </row>
    <row r="80" spans="13:14" ht="12.75">
      <c r="M80" s="89"/>
      <c r="N80" s="89"/>
    </row>
    <row r="81" spans="13:14" ht="12.75">
      <c r="M81" s="89"/>
      <c r="N81" s="89"/>
    </row>
    <row r="82" spans="13:14" ht="12.75">
      <c r="M82" s="89"/>
      <c r="N82" s="89"/>
    </row>
    <row r="83" spans="13:14" ht="12.75">
      <c r="M83" s="89"/>
      <c r="N83" s="89"/>
    </row>
    <row r="84" spans="13:14" ht="12.75">
      <c r="M84" s="89"/>
      <c r="N84" s="89"/>
    </row>
    <row r="85" spans="13:14" ht="12.75">
      <c r="M85" s="89"/>
      <c r="N85" s="89"/>
    </row>
    <row r="86" spans="13:14" ht="12.75">
      <c r="M86" s="89"/>
      <c r="N86" s="89"/>
    </row>
    <row r="87" spans="13:14" ht="12.75">
      <c r="M87" s="89"/>
      <c r="N87" s="89"/>
    </row>
    <row r="88" spans="13:14" ht="12.75">
      <c r="M88" s="89"/>
      <c r="N88" s="89"/>
    </row>
    <row r="89" spans="13:14" ht="12.75">
      <c r="M89" s="89"/>
      <c r="N89" s="89"/>
    </row>
    <row r="90" spans="13:14" ht="12.75">
      <c r="M90" s="89"/>
      <c r="N90" s="89"/>
    </row>
    <row r="91" spans="13:14" ht="12.75">
      <c r="M91" s="89"/>
      <c r="N91" s="89"/>
    </row>
    <row r="92" spans="13:14" ht="12.75">
      <c r="M92" s="89"/>
      <c r="N92" s="89"/>
    </row>
    <row r="93" spans="13:14" ht="12.75">
      <c r="M93" s="89"/>
      <c r="N93" s="89"/>
    </row>
    <row r="94" spans="11:17" ht="12.75">
      <c r="K94" s="89"/>
      <c r="L94" s="89"/>
      <c r="M94" s="89"/>
      <c r="N94" s="89"/>
      <c r="P94" s="89"/>
      <c r="Q94" s="89"/>
    </row>
    <row r="95" spans="11:17" ht="12.75">
      <c r="K95" s="89"/>
      <c r="L95" s="89"/>
      <c r="M95" s="89"/>
      <c r="N95" s="89"/>
      <c r="P95" s="89"/>
      <c r="Q95" s="89"/>
    </row>
    <row r="96" spans="13:14" ht="12.75">
      <c r="M96" s="89"/>
      <c r="N96" s="89"/>
    </row>
    <row r="97" spans="13:14" ht="12.75">
      <c r="M97" s="89"/>
      <c r="N97" s="89"/>
    </row>
    <row r="98" spans="13:14" ht="12.75">
      <c r="M98" s="89"/>
      <c r="N98" s="89"/>
    </row>
    <row r="99" spans="13:14" ht="12.75">
      <c r="M99" s="89"/>
      <c r="N99" s="89"/>
    </row>
    <row r="100" spans="13:14" ht="12.75">
      <c r="M100" s="89"/>
      <c r="N100" s="89"/>
    </row>
    <row r="101" spans="13:14" ht="12.75">
      <c r="M101" s="89"/>
      <c r="N101" s="89"/>
    </row>
    <row r="102" spans="13:14" ht="12.75">
      <c r="M102" s="89"/>
      <c r="N102" s="89"/>
    </row>
    <row r="103" spans="13:14" ht="12.75">
      <c r="M103" s="89"/>
      <c r="N103" s="89"/>
    </row>
    <row r="104" spans="13:14" ht="12.75">
      <c r="M104" s="89"/>
      <c r="N104" s="89"/>
    </row>
    <row r="105" spans="13:14" ht="12.75">
      <c r="M105" s="89"/>
      <c r="N105" s="89"/>
    </row>
    <row r="106" spans="13:14" ht="12.75">
      <c r="M106" s="89"/>
      <c r="N106" s="89"/>
    </row>
    <row r="107" spans="13:14" ht="12.75">
      <c r="M107" s="89"/>
      <c r="N107" s="89"/>
    </row>
    <row r="108" spans="13:14" ht="12.75">
      <c r="M108" s="89"/>
      <c r="N108" s="89"/>
    </row>
    <row r="109" spans="13:14" ht="12.75">
      <c r="M109" s="89"/>
      <c r="N109" s="89"/>
    </row>
    <row r="110" spans="13:14" ht="12.75">
      <c r="M110" s="89"/>
      <c r="N110" s="89"/>
    </row>
    <row r="111" spans="13:14" ht="12.75">
      <c r="M111" s="89"/>
      <c r="N111" s="89"/>
    </row>
    <row r="115" spans="13:14" ht="12.75">
      <c r="M115" s="89"/>
      <c r="N115" s="89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03">
    <pageSetUpPr fitToPage="1"/>
  </sheetPr>
  <dimension ref="A1:J67"/>
  <sheetViews>
    <sheetView zoomScale="75" zoomScaleNormal="75" workbookViewId="0" topLeftCell="A1">
      <selection activeCell="L14" sqref="L14"/>
    </sheetView>
  </sheetViews>
  <sheetFormatPr defaultColWidth="11.421875" defaultRowHeight="12.75"/>
  <cols>
    <col min="1" max="1" width="25.7109375" style="55" customWidth="1"/>
    <col min="2" max="2" width="12.00390625" style="55" bestFit="1" customWidth="1"/>
    <col min="3" max="6" width="11.421875" style="55" customWidth="1"/>
    <col min="7" max="7" width="12.00390625" style="55" bestFit="1" customWidth="1"/>
    <col min="8" max="16384" width="11.421875" style="55" customWidth="1"/>
  </cols>
  <sheetData>
    <row r="1" spans="1:8" s="224" customFormat="1" ht="18">
      <c r="A1" s="358" t="s">
        <v>0</v>
      </c>
      <c r="B1" s="358"/>
      <c r="C1" s="358"/>
      <c r="D1" s="358"/>
      <c r="E1" s="358"/>
      <c r="F1" s="358"/>
      <c r="G1" s="358"/>
      <c r="H1" s="358"/>
    </row>
    <row r="2" s="156" customFormat="1" ht="14.25">
      <c r="A2" s="347" t="s">
        <v>338</v>
      </c>
    </row>
    <row r="3" spans="1:8" s="156" customFormat="1" ht="15">
      <c r="A3" s="359" t="s">
        <v>329</v>
      </c>
      <c r="B3" s="359"/>
      <c r="C3" s="359"/>
      <c r="D3" s="359"/>
      <c r="E3" s="359"/>
      <c r="F3" s="359"/>
      <c r="G3" s="359"/>
      <c r="H3" s="359"/>
    </row>
    <row r="4" spans="1:8" s="156" customFormat="1" ht="15.75" thickBot="1">
      <c r="A4" s="239"/>
      <c r="B4" s="240"/>
      <c r="C4" s="240"/>
      <c r="D4" s="240"/>
      <c r="E4" s="240"/>
      <c r="F4" s="240"/>
      <c r="G4" s="240"/>
      <c r="H4" s="240"/>
    </row>
    <row r="5" spans="1:8" ht="12.75">
      <c r="A5" s="241" t="s">
        <v>113</v>
      </c>
      <c r="B5" s="226" t="s">
        <v>2</v>
      </c>
      <c r="C5" s="227"/>
      <c r="D5" s="227"/>
      <c r="E5" s="226" t="s">
        <v>10</v>
      </c>
      <c r="F5" s="227"/>
      <c r="G5" s="242" t="s">
        <v>3</v>
      </c>
      <c r="H5" s="243" t="s">
        <v>46</v>
      </c>
    </row>
    <row r="6" spans="1:8" ht="12.75">
      <c r="A6" s="135" t="s">
        <v>114</v>
      </c>
      <c r="B6" s="52" t="s">
        <v>44</v>
      </c>
      <c r="C6" s="53"/>
      <c r="D6" s="53"/>
      <c r="E6" s="52" t="s">
        <v>45</v>
      </c>
      <c r="F6" s="53"/>
      <c r="G6" s="38" t="s">
        <v>115</v>
      </c>
      <c r="H6" s="38" t="s">
        <v>51</v>
      </c>
    </row>
    <row r="7" spans="1:8" ht="13.5" thickBot="1">
      <c r="A7" s="157"/>
      <c r="B7" s="148" t="s">
        <v>47</v>
      </c>
      <c r="C7" s="153" t="s">
        <v>48</v>
      </c>
      <c r="D7" s="155" t="s">
        <v>49</v>
      </c>
      <c r="E7" s="148" t="s">
        <v>47</v>
      </c>
      <c r="F7" s="153" t="s">
        <v>48</v>
      </c>
      <c r="G7" s="148" t="s">
        <v>12</v>
      </c>
      <c r="H7" s="148" t="s">
        <v>12</v>
      </c>
    </row>
    <row r="8" spans="1:10" ht="12.75">
      <c r="A8" s="149" t="s">
        <v>116</v>
      </c>
      <c r="B8" s="230">
        <v>34</v>
      </c>
      <c r="C8" s="244" t="s">
        <v>24</v>
      </c>
      <c r="D8" s="230">
        <v>34</v>
      </c>
      <c r="E8" s="245">
        <v>2250</v>
      </c>
      <c r="F8" s="231" t="s">
        <v>24</v>
      </c>
      <c r="G8" s="230">
        <v>77</v>
      </c>
      <c r="H8" s="230">
        <v>102</v>
      </c>
      <c r="I8" s="199"/>
      <c r="J8" s="199"/>
    </row>
    <row r="9" spans="1:10" ht="12.75">
      <c r="A9" s="55" t="s">
        <v>117</v>
      </c>
      <c r="B9" s="231">
        <v>12</v>
      </c>
      <c r="C9" s="231" t="s">
        <v>24</v>
      </c>
      <c r="D9" s="231">
        <v>12</v>
      </c>
      <c r="E9" s="232">
        <v>2250</v>
      </c>
      <c r="F9" s="231" t="s">
        <v>24</v>
      </c>
      <c r="G9" s="231">
        <v>27</v>
      </c>
      <c r="H9" s="231">
        <v>36</v>
      </c>
      <c r="I9" s="199"/>
      <c r="J9" s="199"/>
    </row>
    <row r="10" spans="1:10" ht="12.75">
      <c r="A10" s="55" t="s">
        <v>118</v>
      </c>
      <c r="B10" s="231">
        <v>10</v>
      </c>
      <c r="C10" s="231" t="s">
        <v>24</v>
      </c>
      <c r="D10" s="231">
        <v>10</v>
      </c>
      <c r="E10" s="232">
        <v>2250</v>
      </c>
      <c r="F10" s="231" t="s">
        <v>24</v>
      </c>
      <c r="G10" s="231">
        <v>23</v>
      </c>
      <c r="H10" s="231">
        <v>30</v>
      </c>
      <c r="I10" s="199"/>
      <c r="J10" s="199"/>
    </row>
    <row r="11" spans="1:10" ht="12.75">
      <c r="A11" s="55" t="s">
        <v>119</v>
      </c>
      <c r="B11" s="231" t="s">
        <v>24</v>
      </c>
      <c r="C11" s="231" t="s">
        <v>24</v>
      </c>
      <c r="D11" s="231" t="s">
        <v>24</v>
      </c>
      <c r="E11" s="232">
        <v>2250</v>
      </c>
      <c r="F11" s="231" t="s">
        <v>24</v>
      </c>
      <c r="G11" s="231" t="s">
        <v>24</v>
      </c>
      <c r="H11" s="231" t="s">
        <v>24</v>
      </c>
      <c r="I11" s="199"/>
      <c r="J11" s="199"/>
    </row>
    <row r="12" spans="1:10" ht="12.75">
      <c r="A12" s="139" t="s">
        <v>120</v>
      </c>
      <c r="B12" s="246">
        <v>56</v>
      </c>
      <c r="C12" s="246" t="s">
        <v>24</v>
      </c>
      <c r="D12" s="246">
        <v>56</v>
      </c>
      <c r="E12" s="246">
        <v>2250</v>
      </c>
      <c r="F12" s="246" t="s">
        <v>24</v>
      </c>
      <c r="G12" s="246">
        <v>127</v>
      </c>
      <c r="H12" s="246">
        <v>168</v>
      </c>
      <c r="I12" s="199"/>
      <c r="J12" s="199"/>
    </row>
    <row r="13" spans="1:10" ht="12.75">
      <c r="A13" s="139"/>
      <c r="B13" s="246"/>
      <c r="C13" s="246"/>
      <c r="D13" s="246"/>
      <c r="E13" s="247"/>
      <c r="F13" s="247"/>
      <c r="G13" s="246"/>
      <c r="H13" s="246"/>
      <c r="I13" s="199"/>
      <c r="J13" s="199"/>
    </row>
    <row r="14" spans="1:10" ht="12.75">
      <c r="A14" s="139" t="s">
        <v>126</v>
      </c>
      <c r="B14" s="246">
        <v>312</v>
      </c>
      <c r="C14" s="246">
        <v>18</v>
      </c>
      <c r="D14" s="246">
        <v>330</v>
      </c>
      <c r="E14" s="247">
        <v>4100</v>
      </c>
      <c r="F14" s="247">
        <v>8670</v>
      </c>
      <c r="G14" s="246">
        <v>1435</v>
      </c>
      <c r="H14" s="246">
        <v>818</v>
      </c>
      <c r="I14" s="199"/>
      <c r="J14" s="199"/>
    </row>
    <row r="15" spans="1:10" ht="12.75">
      <c r="A15" s="139"/>
      <c r="B15" s="246"/>
      <c r="C15" s="246"/>
      <c r="D15" s="246"/>
      <c r="E15" s="247"/>
      <c r="F15" s="247"/>
      <c r="G15" s="246"/>
      <c r="H15" s="246"/>
      <c r="I15" s="199"/>
      <c r="J15" s="199"/>
    </row>
    <row r="16" spans="1:10" ht="12.75">
      <c r="A16" s="139" t="s">
        <v>127</v>
      </c>
      <c r="B16" s="246">
        <v>98</v>
      </c>
      <c r="C16" s="246">
        <v>13</v>
      </c>
      <c r="D16" s="246">
        <v>111</v>
      </c>
      <c r="E16" s="247">
        <v>3100</v>
      </c>
      <c r="F16" s="247">
        <v>4400</v>
      </c>
      <c r="G16" s="246">
        <v>361</v>
      </c>
      <c r="H16" s="246">
        <v>181</v>
      </c>
      <c r="I16" s="199"/>
      <c r="J16" s="199"/>
    </row>
    <row r="17" spans="2:10" ht="12.75">
      <c r="B17" s="231"/>
      <c r="C17" s="231"/>
      <c r="D17" s="231"/>
      <c r="E17" s="232"/>
      <c r="F17" s="232"/>
      <c r="G17" s="231"/>
      <c r="H17" s="231"/>
      <c r="I17" s="199"/>
      <c r="J17" s="199"/>
    </row>
    <row r="18" spans="1:10" ht="12.75">
      <c r="A18" s="55" t="s">
        <v>128</v>
      </c>
      <c r="B18" s="231">
        <v>446</v>
      </c>
      <c r="C18" s="231">
        <v>124</v>
      </c>
      <c r="D18" s="231">
        <v>570</v>
      </c>
      <c r="E18" s="232">
        <v>1499</v>
      </c>
      <c r="F18" s="232">
        <v>2100</v>
      </c>
      <c r="G18" s="231">
        <v>929</v>
      </c>
      <c r="H18" s="231">
        <v>595</v>
      </c>
      <c r="I18" s="199"/>
      <c r="J18" s="199"/>
    </row>
    <row r="19" spans="1:10" ht="12.75">
      <c r="A19" s="55" t="s">
        <v>129</v>
      </c>
      <c r="B19" s="231">
        <v>36</v>
      </c>
      <c r="C19" s="231">
        <v>39</v>
      </c>
      <c r="D19" s="231">
        <v>75</v>
      </c>
      <c r="E19" s="232">
        <v>1100</v>
      </c>
      <c r="F19" s="232">
        <v>2331</v>
      </c>
      <c r="G19" s="231">
        <v>131</v>
      </c>
      <c r="H19" s="231">
        <v>52</v>
      </c>
      <c r="I19" s="199"/>
      <c r="J19" s="199"/>
    </row>
    <row r="20" spans="1:10" ht="12.75">
      <c r="A20" s="55" t="s">
        <v>130</v>
      </c>
      <c r="B20" s="231">
        <v>346</v>
      </c>
      <c r="C20" s="231">
        <v>188</v>
      </c>
      <c r="D20" s="231">
        <v>534</v>
      </c>
      <c r="E20" s="232">
        <v>2198</v>
      </c>
      <c r="F20" s="232">
        <v>3800</v>
      </c>
      <c r="G20" s="231">
        <v>1475</v>
      </c>
      <c r="H20" s="231">
        <v>1475</v>
      </c>
      <c r="I20" s="199"/>
      <c r="J20" s="199"/>
    </row>
    <row r="21" spans="1:10" ht="12.75">
      <c r="A21" s="139" t="s">
        <v>228</v>
      </c>
      <c r="B21" s="246">
        <v>828</v>
      </c>
      <c r="C21" s="246">
        <v>351</v>
      </c>
      <c r="D21" s="246">
        <v>1179</v>
      </c>
      <c r="E21" s="246">
        <v>1774</v>
      </c>
      <c r="F21" s="246">
        <v>3036</v>
      </c>
      <c r="G21" s="246">
        <v>2535</v>
      </c>
      <c r="H21" s="246">
        <v>2122</v>
      </c>
      <c r="I21" s="199"/>
      <c r="J21" s="199"/>
    </row>
    <row r="22" spans="2:10" ht="12.75">
      <c r="B22" s="231"/>
      <c r="C22" s="231"/>
      <c r="D22" s="231"/>
      <c r="E22" s="232"/>
      <c r="F22" s="232"/>
      <c r="G22" s="231"/>
      <c r="H22" s="231"/>
      <c r="I22" s="199"/>
      <c r="J22" s="199"/>
    </row>
    <row r="23" spans="1:10" ht="12.75">
      <c r="A23" s="55" t="s">
        <v>132</v>
      </c>
      <c r="B23" s="249">
        <v>1624</v>
      </c>
      <c r="C23" s="249">
        <v>366</v>
      </c>
      <c r="D23" s="231">
        <v>1990</v>
      </c>
      <c r="E23" s="249">
        <v>2000</v>
      </c>
      <c r="F23" s="249">
        <v>3000</v>
      </c>
      <c r="G23" s="232">
        <v>4346</v>
      </c>
      <c r="H23" s="249">
        <v>4825</v>
      </c>
      <c r="I23" s="199"/>
      <c r="J23" s="199"/>
    </row>
    <row r="24" spans="1:10" ht="12.75">
      <c r="A24" s="55" t="s">
        <v>133</v>
      </c>
      <c r="B24" s="249">
        <v>1211</v>
      </c>
      <c r="C24" s="249">
        <v>334</v>
      </c>
      <c r="D24" s="231">
        <v>1545</v>
      </c>
      <c r="E24" s="249">
        <v>2408</v>
      </c>
      <c r="F24" s="249">
        <v>4593</v>
      </c>
      <c r="G24" s="232">
        <v>4450</v>
      </c>
      <c r="H24" s="249">
        <v>1931</v>
      </c>
      <c r="I24" s="199"/>
      <c r="J24" s="199"/>
    </row>
    <row r="25" spans="1:10" ht="12.75">
      <c r="A25" s="139" t="s">
        <v>135</v>
      </c>
      <c r="B25" s="246">
        <v>2835</v>
      </c>
      <c r="C25" s="246">
        <v>700</v>
      </c>
      <c r="D25" s="246">
        <v>3535</v>
      </c>
      <c r="E25" s="246">
        <v>2174</v>
      </c>
      <c r="F25" s="246">
        <v>3760</v>
      </c>
      <c r="G25" s="246">
        <v>8796</v>
      </c>
      <c r="H25" s="246">
        <v>6756</v>
      </c>
      <c r="I25" s="199"/>
      <c r="J25" s="199"/>
    </row>
    <row r="26" spans="1:10" ht="12.75">
      <c r="A26" s="139"/>
      <c r="B26" s="246"/>
      <c r="C26" s="246"/>
      <c r="D26" s="246"/>
      <c r="E26" s="247"/>
      <c r="F26" s="247"/>
      <c r="G26" s="246"/>
      <c r="H26" s="246"/>
      <c r="I26" s="199"/>
      <c r="J26" s="199"/>
    </row>
    <row r="27" spans="1:10" ht="12.75">
      <c r="A27" s="139" t="s">
        <v>136</v>
      </c>
      <c r="B27" s="247">
        <v>1536</v>
      </c>
      <c r="C27" s="247">
        <v>203</v>
      </c>
      <c r="D27" s="246">
        <v>1739</v>
      </c>
      <c r="E27" s="247">
        <v>1500</v>
      </c>
      <c r="F27" s="247">
        <v>3500</v>
      </c>
      <c r="G27" s="247">
        <v>3015</v>
      </c>
      <c r="H27" s="247">
        <v>6030</v>
      </c>
      <c r="I27" s="199"/>
      <c r="J27" s="199"/>
    </row>
    <row r="28" spans="2:10" ht="12.75">
      <c r="B28" s="231"/>
      <c r="C28" s="231"/>
      <c r="D28" s="231"/>
      <c r="E28" s="232"/>
      <c r="F28" s="232"/>
      <c r="G28" s="231"/>
      <c r="H28" s="231"/>
      <c r="I28" s="199"/>
      <c r="J28" s="199"/>
    </row>
    <row r="29" spans="1:10" ht="12.75">
      <c r="A29" s="55" t="s">
        <v>137</v>
      </c>
      <c r="B29" s="232">
        <v>144</v>
      </c>
      <c r="C29" s="232">
        <v>4</v>
      </c>
      <c r="D29" s="231">
        <v>148</v>
      </c>
      <c r="E29" s="232">
        <v>1200</v>
      </c>
      <c r="F29" s="232">
        <v>1800</v>
      </c>
      <c r="G29" s="232">
        <v>180</v>
      </c>
      <c r="H29" s="232">
        <v>71</v>
      </c>
      <c r="I29" s="199"/>
      <c r="J29" s="199"/>
    </row>
    <row r="30" spans="1:10" ht="12.75">
      <c r="A30" s="55" t="s">
        <v>138</v>
      </c>
      <c r="B30" s="231">
        <v>11</v>
      </c>
      <c r="C30" s="231" t="s">
        <v>24</v>
      </c>
      <c r="D30" s="231">
        <v>11</v>
      </c>
      <c r="E30" s="232">
        <v>3450</v>
      </c>
      <c r="F30" s="232" t="s">
        <v>24</v>
      </c>
      <c r="G30" s="231">
        <v>38</v>
      </c>
      <c r="H30" s="231" t="s">
        <v>24</v>
      </c>
      <c r="I30" s="199"/>
      <c r="J30" s="199"/>
    </row>
    <row r="31" spans="1:10" ht="12.75">
      <c r="A31" s="55" t="s">
        <v>139</v>
      </c>
      <c r="B31" s="232">
        <v>6</v>
      </c>
      <c r="C31" s="232">
        <v>1</v>
      </c>
      <c r="D31" s="231">
        <v>7</v>
      </c>
      <c r="E31" s="232">
        <v>2300</v>
      </c>
      <c r="F31" s="232">
        <v>3600</v>
      </c>
      <c r="G31" s="232">
        <v>17</v>
      </c>
      <c r="H31" s="248">
        <v>10</v>
      </c>
      <c r="I31" s="199"/>
      <c r="J31" s="199"/>
    </row>
    <row r="32" spans="1:10" ht="12.75">
      <c r="A32" s="55" t="s">
        <v>140</v>
      </c>
      <c r="B32" s="232">
        <v>21</v>
      </c>
      <c r="C32" s="232" t="s">
        <v>24</v>
      </c>
      <c r="D32" s="231">
        <v>21</v>
      </c>
      <c r="E32" s="232">
        <v>1900</v>
      </c>
      <c r="F32" s="232" t="s">
        <v>24</v>
      </c>
      <c r="G32" s="232">
        <v>40</v>
      </c>
      <c r="H32" s="232" t="s">
        <v>24</v>
      </c>
      <c r="I32" s="199"/>
      <c r="J32" s="199"/>
    </row>
    <row r="33" spans="1:10" ht="12.75">
      <c r="A33" s="55" t="s">
        <v>141</v>
      </c>
      <c r="B33" s="232">
        <v>169</v>
      </c>
      <c r="C33" s="232" t="s">
        <v>24</v>
      </c>
      <c r="D33" s="231">
        <v>169</v>
      </c>
      <c r="E33" s="232">
        <v>1950</v>
      </c>
      <c r="F33" s="232" t="s">
        <v>24</v>
      </c>
      <c r="G33" s="232">
        <v>330</v>
      </c>
      <c r="H33" s="232">
        <v>193</v>
      </c>
      <c r="I33" s="199"/>
      <c r="J33" s="199"/>
    </row>
    <row r="34" spans="1:10" ht="12.75">
      <c r="A34" s="55" t="s">
        <v>142</v>
      </c>
      <c r="B34" s="232">
        <v>71</v>
      </c>
      <c r="C34" s="232" t="s">
        <v>24</v>
      </c>
      <c r="D34" s="231">
        <v>71</v>
      </c>
      <c r="E34" s="232">
        <v>1400</v>
      </c>
      <c r="F34" s="232" t="s">
        <v>24</v>
      </c>
      <c r="G34" s="232">
        <v>99</v>
      </c>
      <c r="H34" s="232">
        <v>92</v>
      </c>
      <c r="I34" s="199"/>
      <c r="J34" s="199"/>
    </row>
    <row r="35" spans="1:10" ht="12.75">
      <c r="A35" s="55" t="s">
        <v>143</v>
      </c>
      <c r="B35" s="232">
        <v>1430</v>
      </c>
      <c r="C35" s="232">
        <v>20</v>
      </c>
      <c r="D35" s="231">
        <v>1450</v>
      </c>
      <c r="E35" s="232">
        <v>1700</v>
      </c>
      <c r="F35" s="232">
        <v>1800</v>
      </c>
      <c r="G35" s="232">
        <v>2467</v>
      </c>
      <c r="H35" s="232">
        <v>1110</v>
      </c>
      <c r="I35" s="199"/>
      <c r="J35" s="199"/>
    </row>
    <row r="36" spans="1:10" ht="12.75">
      <c r="A36" s="55" t="s">
        <v>144</v>
      </c>
      <c r="B36" s="232">
        <v>82</v>
      </c>
      <c r="C36" s="232" t="s">
        <v>24</v>
      </c>
      <c r="D36" s="231">
        <v>82</v>
      </c>
      <c r="E36" s="232">
        <v>1800</v>
      </c>
      <c r="F36" s="232" t="s">
        <v>24</v>
      </c>
      <c r="G36" s="232">
        <v>148</v>
      </c>
      <c r="H36" s="232" t="s">
        <v>24</v>
      </c>
      <c r="I36" s="199"/>
      <c r="J36" s="199"/>
    </row>
    <row r="37" spans="1:10" ht="12.75">
      <c r="A37" s="55" t="s">
        <v>145</v>
      </c>
      <c r="B37" s="232">
        <v>21</v>
      </c>
      <c r="C37" s="232">
        <v>1</v>
      </c>
      <c r="D37" s="231">
        <v>22</v>
      </c>
      <c r="E37" s="232">
        <v>1000</v>
      </c>
      <c r="F37" s="232">
        <v>2500</v>
      </c>
      <c r="G37" s="232">
        <v>24</v>
      </c>
      <c r="H37" s="232">
        <v>22</v>
      </c>
      <c r="I37" s="199"/>
      <c r="J37" s="199"/>
    </row>
    <row r="38" spans="1:10" ht="12.75">
      <c r="A38" s="139" t="s">
        <v>229</v>
      </c>
      <c r="B38" s="246">
        <v>1955</v>
      </c>
      <c r="C38" s="246">
        <v>26</v>
      </c>
      <c r="D38" s="246">
        <v>1981</v>
      </c>
      <c r="E38" s="246">
        <v>1684</v>
      </c>
      <c r="F38" s="246">
        <v>1896</v>
      </c>
      <c r="G38" s="246">
        <v>3343</v>
      </c>
      <c r="H38" s="246">
        <v>1498</v>
      </c>
      <c r="I38" s="199"/>
      <c r="J38" s="199"/>
    </row>
    <row r="39" spans="1:10" ht="12.75">
      <c r="A39" s="139"/>
      <c r="B39" s="246"/>
      <c r="C39" s="246"/>
      <c r="D39" s="246"/>
      <c r="E39" s="247"/>
      <c r="F39" s="247"/>
      <c r="G39" s="246"/>
      <c r="H39" s="246"/>
      <c r="I39" s="199"/>
      <c r="J39" s="199"/>
    </row>
    <row r="40" spans="1:10" ht="12.75">
      <c r="A40" s="139" t="s">
        <v>146</v>
      </c>
      <c r="B40" s="247">
        <v>728</v>
      </c>
      <c r="C40" s="247">
        <v>13</v>
      </c>
      <c r="D40" s="246">
        <v>741</v>
      </c>
      <c r="E40" s="247">
        <v>2200</v>
      </c>
      <c r="F40" s="247">
        <v>4000</v>
      </c>
      <c r="G40" s="247">
        <v>1654</v>
      </c>
      <c r="H40" s="247">
        <v>1985</v>
      </c>
      <c r="I40" s="199"/>
      <c r="J40" s="199"/>
    </row>
    <row r="41" spans="2:10" ht="12.75">
      <c r="B41" s="231"/>
      <c r="C41" s="231"/>
      <c r="D41" s="231"/>
      <c r="E41" s="232"/>
      <c r="F41" s="232"/>
      <c r="G41" s="231"/>
      <c r="H41" s="231"/>
      <c r="I41" s="199"/>
      <c r="J41" s="199"/>
    </row>
    <row r="42" spans="1:10" ht="12.75">
      <c r="A42" s="55" t="s">
        <v>147</v>
      </c>
      <c r="B42" s="231">
        <v>989</v>
      </c>
      <c r="C42" s="231">
        <v>124</v>
      </c>
      <c r="D42" s="231">
        <v>1113</v>
      </c>
      <c r="E42" s="232">
        <v>1375</v>
      </c>
      <c r="F42" s="232">
        <v>4400</v>
      </c>
      <c r="G42" s="231">
        <v>1906</v>
      </c>
      <c r="H42" s="231">
        <v>762</v>
      </c>
      <c r="I42" s="199"/>
      <c r="J42" s="199"/>
    </row>
    <row r="43" spans="1:10" ht="12.75">
      <c r="A43" s="55" t="s">
        <v>148</v>
      </c>
      <c r="B43" s="231">
        <v>641</v>
      </c>
      <c r="C43" s="231">
        <v>199</v>
      </c>
      <c r="D43" s="231">
        <v>840</v>
      </c>
      <c r="E43" s="232">
        <v>1000</v>
      </c>
      <c r="F43" s="232">
        <v>1800</v>
      </c>
      <c r="G43" s="231">
        <v>999</v>
      </c>
      <c r="H43" s="231">
        <v>658</v>
      </c>
      <c r="I43" s="199"/>
      <c r="J43" s="199"/>
    </row>
    <row r="44" spans="1:10" ht="12.75">
      <c r="A44" s="55" t="s">
        <v>149</v>
      </c>
      <c r="B44" s="231">
        <v>1181</v>
      </c>
      <c r="C44" s="231">
        <v>30</v>
      </c>
      <c r="D44" s="231">
        <v>1211</v>
      </c>
      <c r="E44" s="232">
        <v>1400</v>
      </c>
      <c r="F44" s="232">
        <v>3100</v>
      </c>
      <c r="G44" s="231">
        <v>1746</v>
      </c>
      <c r="H44" s="231">
        <v>786</v>
      </c>
      <c r="I44" s="199"/>
      <c r="J44" s="199"/>
    </row>
    <row r="45" spans="1:10" ht="12.75">
      <c r="A45" s="55" t="s">
        <v>150</v>
      </c>
      <c r="B45" s="231">
        <v>200</v>
      </c>
      <c r="C45" s="231" t="s">
        <v>24</v>
      </c>
      <c r="D45" s="231">
        <v>200</v>
      </c>
      <c r="E45" s="232">
        <v>2500</v>
      </c>
      <c r="F45" s="232" t="s">
        <v>24</v>
      </c>
      <c r="G45" s="231">
        <v>500</v>
      </c>
      <c r="H45" s="231">
        <v>250</v>
      </c>
      <c r="I45" s="199"/>
      <c r="J45" s="199"/>
    </row>
    <row r="46" spans="1:10" ht="12.75">
      <c r="A46" s="55" t="s">
        <v>151</v>
      </c>
      <c r="B46" s="231">
        <v>3079</v>
      </c>
      <c r="C46" s="231">
        <v>671</v>
      </c>
      <c r="D46" s="231">
        <v>3750</v>
      </c>
      <c r="E46" s="232">
        <v>1300</v>
      </c>
      <c r="F46" s="232">
        <v>3000</v>
      </c>
      <c r="G46" s="231">
        <v>6016</v>
      </c>
      <c r="H46" s="231">
        <v>3809</v>
      </c>
      <c r="I46" s="199"/>
      <c r="J46" s="199"/>
    </row>
    <row r="47" spans="1:10" ht="12.75">
      <c r="A47" s="139" t="s">
        <v>152</v>
      </c>
      <c r="B47" s="246">
        <v>6090</v>
      </c>
      <c r="C47" s="246">
        <v>1024</v>
      </c>
      <c r="D47" s="246">
        <v>7114</v>
      </c>
      <c r="E47" s="246">
        <v>1339</v>
      </c>
      <c r="F47" s="246">
        <v>2939</v>
      </c>
      <c r="G47" s="246">
        <v>11167</v>
      </c>
      <c r="H47" s="246">
        <v>6265</v>
      </c>
      <c r="I47" s="199"/>
      <c r="J47" s="199"/>
    </row>
    <row r="48" spans="2:10" ht="12.75">
      <c r="B48" s="231"/>
      <c r="C48" s="231"/>
      <c r="D48" s="231"/>
      <c r="E48" s="232"/>
      <c r="F48" s="232"/>
      <c r="G48" s="231"/>
      <c r="H48" s="231"/>
      <c r="I48" s="199"/>
      <c r="J48" s="199"/>
    </row>
    <row r="49" spans="1:10" ht="12.75">
      <c r="A49" s="139" t="s">
        <v>157</v>
      </c>
      <c r="B49" s="246">
        <v>96</v>
      </c>
      <c r="C49" s="246">
        <v>190</v>
      </c>
      <c r="D49" s="246">
        <v>286</v>
      </c>
      <c r="E49" s="247">
        <v>1000</v>
      </c>
      <c r="F49" s="247">
        <v>2840</v>
      </c>
      <c r="G49" s="246">
        <v>636</v>
      </c>
      <c r="H49" s="246">
        <v>286</v>
      </c>
      <c r="I49" s="199"/>
      <c r="J49" s="199"/>
    </row>
    <row r="50" spans="2:10" ht="12.75">
      <c r="B50" s="231"/>
      <c r="C50" s="231"/>
      <c r="D50" s="231"/>
      <c r="E50" s="232"/>
      <c r="F50" s="232"/>
      <c r="G50" s="231"/>
      <c r="H50" s="231"/>
      <c r="I50" s="199"/>
      <c r="J50" s="199"/>
    </row>
    <row r="51" spans="1:10" ht="12.75">
      <c r="A51" s="55" t="s">
        <v>158</v>
      </c>
      <c r="B51" s="232">
        <v>8000</v>
      </c>
      <c r="C51" s="232" t="s">
        <v>24</v>
      </c>
      <c r="D51" s="231">
        <v>8000</v>
      </c>
      <c r="E51" s="232">
        <v>2800</v>
      </c>
      <c r="F51" s="232" t="s">
        <v>24</v>
      </c>
      <c r="G51" s="232">
        <v>22400</v>
      </c>
      <c r="H51" s="232">
        <v>13440</v>
      </c>
      <c r="I51" s="199"/>
      <c r="J51" s="199"/>
    </row>
    <row r="52" spans="1:10" ht="12.75">
      <c r="A52" s="55" t="s">
        <v>159</v>
      </c>
      <c r="B52" s="232">
        <v>1230</v>
      </c>
      <c r="C52" s="232" t="s">
        <v>24</v>
      </c>
      <c r="D52" s="231">
        <v>1230</v>
      </c>
      <c r="E52" s="232">
        <v>1900</v>
      </c>
      <c r="F52" s="232" t="s">
        <v>24</v>
      </c>
      <c r="G52" s="232">
        <v>2337</v>
      </c>
      <c r="H52" s="232">
        <v>1402</v>
      </c>
      <c r="I52" s="199"/>
      <c r="J52" s="199"/>
    </row>
    <row r="53" spans="1:10" ht="12.75">
      <c r="A53" s="139" t="s">
        <v>160</v>
      </c>
      <c r="B53" s="246">
        <v>9230</v>
      </c>
      <c r="C53" s="246" t="s">
        <v>24</v>
      </c>
      <c r="D53" s="246">
        <v>9230</v>
      </c>
      <c r="E53" s="246">
        <v>2680</v>
      </c>
      <c r="F53" s="246" t="s">
        <v>24</v>
      </c>
      <c r="G53" s="246">
        <v>24737</v>
      </c>
      <c r="H53" s="246">
        <v>14842</v>
      </c>
      <c r="I53" s="199"/>
      <c r="J53" s="199"/>
    </row>
    <row r="54" spans="2:10" ht="12.75">
      <c r="B54" s="231"/>
      <c r="C54" s="231"/>
      <c r="D54" s="231"/>
      <c r="E54" s="232"/>
      <c r="F54" s="232"/>
      <c r="G54" s="231"/>
      <c r="H54" s="231"/>
      <c r="I54" s="199"/>
      <c r="J54" s="199"/>
    </row>
    <row r="55" spans="1:10" ht="12.75">
      <c r="A55" s="55" t="s">
        <v>162</v>
      </c>
      <c r="B55" s="231">
        <v>6346</v>
      </c>
      <c r="C55" s="231">
        <v>764</v>
      </c>
      <c r="D55" s="231">
        <v>7110</v>
      </c>
      <c r="E55" s="232">
        <v>3050</v>
      </c>
      <c r="F55" s="232">
        <v>6000</v>
      </c>
      <c r="G55" s="231">
        <v>23939</v>
      </c>
      <c r="H55" s="231">
        <v>17500</v>
      </c>
      <c r="I55" s="199"/>
      <c r="J55" s="199"/>
    </row>
    <row r="56" spans="1:10" ht="12.75">
      <c r="A56" s="55" t="s">
        <v>163</v>
      </c>
      <c r="B56" s="232">
        <v>969</v>
      </c>
      <c r="C56" s="232">
        <v>359</v>
      </c>
      <c r="D56" s="231">
        <v>1328</v>
      </c>
      <c r="E56" s="232">
        <v>2000</v>
      </c>
      <c r="F56" s="232">
        <v>3500</v>
      </c>
      <c r="G56" s="232">
        <v>3195</v>
      </c>
      <c r="H56" s="232">
        <v>1262</v>
      </c>
      <c r="I56" s="199"/>
      <c r="J56" s="199"/>
    </row>
    <row r="57" spans="1:10" ht="12.75">
      <c r="A57" s="55" t="s">
        <v>164</v>
      </c>
      <c r="B57" s="231">
        <v>10</v>
      </c>
      <c r="C57" s="231">
        <v>10</v>
      </c>
      <c r="D57" s="231">
        <v>20</v>
      </c>
      <c r="E57" s="232">
        <v>697</v>
      </c>
      <c r="F57" s="232">
        <v>3303</v>
      </c>
      <c r="G57" s="231">
        <v>40</v>
      </c>
      <c r="H57" s="231">
        <v>16</v>
      </c>
      <c r="I57" s="199"/>
      <c r="J57" s="199"/>
    </row>
    <row r="58" spans="1:10" ht="12.75">
      <c r="A58" s="55" t="s">
        <v>165</v>
      </c>
      <c r="B58" s="231">
        <v>4505</v>
      </c>
      <c r="C58" s="231">
        <v>712</v>
      </c>
      <c r="D58" s="231">
        <v>5217</v>
      </c>
      <c r="E58" s="232">
        <v>2400</v>
      </c>
      <c r="F58" s="232">
        <v>3100</v>
      </c>
      <c r="G58" s="231">
        <v>13019</v>
      </c>
      <c r="H58" s="231">
        <v>5208</v>
      </c>
      <c r="I58" s="199"/>
      <c r="J58" s="199"/>
    </row>
    <row r="59" spans="1:10" ht="12.75">
      <c r="A59" s="55" t="s">
        <v>166</v>
      </c>
      <c r="B59" s="231" t="s">
        <v>24</v>
      </c>
      <c r="C59" s="231">
        <v>29</v>
      </c>
      <c r="D59" s="231">
        <v>29</v>
      </c>
      <c r="E59" s="232" t="s">
        <v>24</v>
      </c>
      <c r="F59" s="232">
        <v>3000</v>
      </c>
      <c r="G59" s="231">
        <v>87</v>
      </c>
      <c r="H59" s="231">
        <v>44</v>
      </c>
      <c r="I59" s="199"/>
      <c r="J59" s="199"/>
    </row>
    <row r="60" spans="1:10" ht="12.75">
      <c r="A60" s="55" t="s">
        <v>167</v>
      </c>
      <c r="B60" s="231">
        <v>658</v>
      </c>
      <c r="C60" s="231">
        <v>126</v>
      </c>
      <c r="D60" s="231">
        <v>784</v>
      </c>
      <c r="E60" s="232">
        <v>3000</v>
      </c>
      <c r="F60" s="232">
        <v>4300</v>
      </c>
      <c r="G60" s="231">
        <v>2516</v>
      </c>
      <c r="H60" s="248">
        <v>1006</v>
      </c>
      <c r="I60" s="199"/>
      <c r="J60" s="199"/>
    </row>
    <row r="61" spans="1:10" ht="12.75">
      <c r="A61" s="55" t="s">
        <v>168</v>
      </c>
      <c r="B61" s="232">
        <v>3925</v>
      </c>
      <c r="C61" s="232">
        <v>327</v>
      </c>
      <c r="D61" s="231">
        <v>4252</v>
      </c>
      <c r="E61" s="232">
        <v>3151</v>
      </c>
      <c r="F61" s="232">
        <v>4119</v>
      </c>
      <c r="G61" s="232">
        <v>13714</v>
      </c>
      <c r="H61" s="232">
        <v>3086</v>
      </c>
      <c r="I61" s="199"/>
      <c r="J61" s="199"/>
    </row>
    <row r="62" spans="1:10" ht="12.75">
      <c r="A62" s="139" t="s">
        <v>230</v>
      </c>
      <c r="B62" s="246">
        <v>16413</v>
      </c>
      <c r="C62" s="246">
        <v>2327</v>
      </c>
      <c r="D62" s="246">
        <v>18740</v>
      </c>
      <c r="E62" s="246">
        <v>2830</v>
      </c>
      <c r="F62" s="246">
        <v>4322</v>
      </c>
      <c r="G62" s="246">
        <v>56510</v>
      </c>
      <c r="H62" s="246">
        <v>28122</v>
      </c>
      <c r="I62" s="199"/>
      <c r="J62" s="199"/>
    </row>
    <row r="63" spans="2:10" ht="12.75">
      <c r="B63" s="231"/>
      <c r="C63" s="231"/>
      <c r="D63" s="231"/>
      <c r="E63" s="232"/>
      <c r="F63" s="232"/>
      <c r="G63" s="231"/>
      <c r="H63" s="231"/>
      <c r="I63" s="199"/>
      <c r="J63" s="199"/>
    </row>
    <row r="64" spans="1:10" ht="12.75">
      <c r="A64" s="55" t="s">
        <v>170</v>
      </c>
      <c r="B64" s="231">
        <v>2</v>
      </c>
      <c r="C64" s="231" t="s">
        <v>24</v>
      </c>
      <c r="D64" s="231">
        <v>2</v>
      </c>
      <c r="E64" s="232">
        <v>700</v>
      </c>
      <c r="F64" s="231" t="s">
        <v>24</v>
      </c>
      <c r="G64" s="231">
        <v>1</v>
      </c>
      <c r="H64" s="231" t="s">
        <v>24</v>
      </c>
      <c r="I64" s="199"/>
      <c r="J64" s="199"/>
    </row>
    <row r="65" spans="1:10" ht="12.75">
      <c r="A65" s="139" t="s">
        <v>171</v>
      </c>
      <c r="B65" s="246">
        <v>2</v>
      </c>
      <c r="C65" s="246" t="s">
        <v>24</v>
      </c>
      <c r="D65" s="246">
        <v>2</v>
      </c>
      <c r="E65" s="246">
        <v>700</v>
      </c>
      <c r="F65" s="231" t="s">
        <v>24</v>
      </c>
      <c r="G65" s="246">
        <v>1</v>
      </c>
      <c r="H65" s="246" t="s">
        <v>24</v>
      </c>
      <c r="I65" s="199"/>
      <c r="J65" s="199"/>
    </row>
    <row r="66" spans="2:10" ht="12.75">
      <c r="B66" s="231"/>
      <c r="C66" s="231"/>
      <c r="D66" s="231"/>
      <c r="E66" s="232"/>
      <c r="F66" s="244"/>
      <c r="G66" s="231"/>
      <c r="H66" s="231"/>
      <c r="I66" s="199"/>
      <c r="J66" s="199"/>
    </row>
    <row r="67" spans="1:10" ht="13.5" thickBot="1">
      <c r="A67" s="140" t="s">
        <v>172</v>
      </c>
      <c r="B67" s="234">
        <v>40179</v>
      </c>
      <c r="C67" s="234">
        <v>4865</v>
      </c>
      <c r="D67" s="234">
        <v>45044</v>
      </c>
      <c r="E67" s="234">
        <v>2389</v>
      </c>
      <c r="F67" s="234">
        <v>3767</v>
      </c>
      <c r="G67" s="234">
        <v>114317</v>
      </c>
      <c r="H67" s="234">
        <v>69073</v>
      </c>
      <c r="I67" s="199"/>
      <c r="J67" s="199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3"/>
  <dimension ref="A1:J29"/>
  <sheetViews>
    <sheetView showGridLines="0" zoomScale="75" zoomScaleNormal="75" zoomScaleSheetLayoutView="75" workbookViewId="0" topLeftCell="A1">
      <selection activeCell="F25" sqref="F25"/>
    </sheetView>
  </sheetViews>
  <sheetFormatPr defaultColWidth="11.421875" defaultRowHeight="12.75"/>
  <cols>
    <col min="1" max="1" width="14.7109375" style="0" customWidth="1"/>
    <col min="2" max="2" width="17.8515625" style="0" customWidth="1"/>
    <col min="3" max="3" width="14.7109375" style="0" customWidth="1"/>
    <col min="4" max="4" width="18.00390625" style="0" customWidth="1"/>
    <col min="5" max="8" width="14.7109375" style="0" customWidth="1"/>
    <col min="9" max="9" width="11.7109375" style="0" bestFit="1" customWidth="1"/>
  </cols>
  <sheetData>
    <row r="1" spans="1:8" s="1" customFormat="1" ht="18">
      <c r="A1" s="356" t="s">
        <v>0</v>
      </c>
      <c r="B1" s="356"/>
      <c r="C1" s="356"/>
      <c r="D1" s="356"/>
      <c r="E1" s="356"/>
      <c r="F1" s="356"/>
      <c r="G1" s="356"/>
      <c r="H1" s="356"/>
    </row>
    <row r="2" s="2" customFormat="1" ht="14.25">
      <c r="A2" s="346" t="s">
        <v>338</v>
      </c>
    </row>
    <row r="3" spans="1:8" s="2" customFormat="1" ht="15">
      <c r="A3" s="343" t="s">
        <v>313</v>
      </c>
      <c r="B3" s="343"/>
      <c r="C3" s="343"/>
      <c r="D3" s="343"/>
      <c r="E3" s="343"/>
      <c r="F3" s="343"/>
      <c r="G3" s="343"/>
      <c r="H3" s="343"/>
    </row>
    <row r="4" spans="1:8" s="2" customFormat="1" ht="15.75" thickBot="1">
      <c r="A4" s="239"/>
      <c r="B4" s="240"/>
      <c r="C4" s="240"/>
      <c r="D4" s="240"/>
      <c r="E4" s="240"/>
      <c r="F4" s="240"/>
      <c r="G4" s="240"/>
      <c r="H4" s="240"/>
    </row>
    <row r="5" spans="1:8" ht="14.25">
      <c r="A5" s="307"/>
      <c r="B5" s="308"/>
      <c r="C5" s="308"/>
      <c r="D5" s="308"/>
      <c r="E5" s="309" t="s">
        <v>9</v>
      </c>
      <c r="F5" s="308"/>
      <c r="G5" s="301" t="s">
        <v>234</v>
      </c>
      <c r="H5" s="310"/>
    </row>
    <row r="6" spans="1:8" ht="14.25">
      <c r="A6" s="14" t="s">
        <v>5</v>
      </c>
      <c r="B6" s="13" t="s">
        <v>2</v>
      </c>
      <c r="C6" s="13" t="s">
        <v>10</v>
      </c>
      <c r="D6" s="13" t="s">
        <v>3</v>
      </c>
      <c r="E6" s="13" t="s">
        <v>11</v>
      </c>
      <c r="F6" s="13" t="s">
        <v>232</v>
      </c>
      <c r="G6" s="15" t="s">
        <v>12</v>
      </c>
      <c r="H6" s="16"/>
    </row>
    <row r="7" spans="1:8" ht="12.75">
      <c r="A7" s="5"/>
      <c r="B7" s="13" t="s">
        <v>6</v>
      </c>
      <c r="C7" s="13" t="s">
        <v>13</v>
      </c>
      <c r="D7" s="17" t="s">
        <v>7</v>
      </c>
      <c r="E7" s="13" t="s">
        <v>14</v>
      </c>
      <c r="F7" s="13" t="s">
        <v>8</v>
      </c>
      <c r="G7" s="13" t="s">
        <v>15</v>
      </c>
      <c r="H7" s="13" t="s">
        <v>16</v>
      </c>
    </row>
    <row r="8" spans="1:8" ht="13.5" thickBot="1">
      <c r="A8" s="286"/>
      <c r="B8" s="287"/>
      <c r="C8" s="287"/>
      <c r="D8" s="287"/>
      <c r="E8" s="288" t="s">
        <v>17</v>
      </c>
      <c r="F8" s="287"/>
      <c r="G8" s="287"/>
      <c r="H8" s="287"/>
    </row>
    <row r="9" spans="1:10" ht="12.75">
      <c r="A9" s="19">
        <v>1990</v>
      </c>
      <c r="B9" s="34">
        <v>90.3</v>
      </c>
      <c r="C9" s="20">
        <v>63.11184939091915</v>
      </c>
      <c r="D9" s="34">
        <v>569.9</v>
      </c>
      <c r="E9" s="70">
        <v>25.59710552570529</v>
      </c>
      <c r="F9" s="23">
        <v>145877.90439099443</v>
      </c>
      <c r="G9" s="22">
        <v>181539</v>
      </c>
      <c r="H9" s="22">
        <v>184742</v>
      </c>
      <c r="J9" s="90"/>
    </row>
    <row r="10" spans="1:10" ht="12.75">
      <c r="A10" s="19">
        <v>1991</v>
      </c>
      <c r="B10" s="34">
        <v>93.7</v>
      </c>
      <c r="C10" s="20">
        <v>62.09178228388473</v>
      </c>
      <c r="D10" s="34">
        <v>581.8</v>
      </c>
      <c r="E10" s="70">
        <v>25.416801894390154</v>
      </c>
      <c r="F10" s="23">
        <v>147874.9534215619</v>
      </c>
      <c r="G10" s="22">
        <v>78201.16666666666</v>
      </c>
      <c r="H10" s="22">
        <v>210767.5</v>
      </c>
      <c r="J10" s="90"/>
    </row>
    <row r="11" spans="1:10" ht="12.75">
      <c r="A11" s="19">
        <v>1992</v>
      </c>
      <c r="B11" s="20">
        <v>85.7</v>
      </c>
      <c r="C11" s="20">
        <v>64.48074679113185</v>
      </c>
      <c r="D11" s="20">
        <v>552.6</v>
      </c>
      <c r="E11" s="21">
        <v>26.420492108711073</v>
      </c>
      <c r="F11" s="22">
        <v>145999.6393927374</v>
      </c>
      <c r="G11" s="22">
        <v>66855</v>
      </c>
      <c r="H11" s="22">
        <v>196437</v>
      </c>
      <c r="J11" s="90"/>
    </row>
    <row r="12" spans="1:10" ht="12.75">
      <c r="A12" s="19">
        <v>1993</v>
      </c>
      <c r="B12" s="20">
        <v>47.9</v>
      </c>
      <c r="C12" s="20">
        <v>66.34655532359082</v>
      </c>
      <c r="D12" s="20">
        <v>317.8</v>
      </c>
      <c r="E12" s="21">
        <v>32.045965405743274</v>
      </c>
      <c r="F12" s="22">
        <v>101842.07805945212</v>
      </c>
      <c r="G12" s="22">
        <v>140508.33333333334</v>
      </c>
      <c r="H12" s="22">
        <v>161973.66666666666</v>
      </c>
      <c r="J12" s="90"/>
    </row>
    <row r="13" spans="1:10" ht="12.75">
      <c r="A13" s="4">
        <v>1994</v>
      </c>
      <c r="B13" s="26">
        <v>66.3</v>
      </c>
      <c r="C13" s="26">
        <v>61.47812971342383</v>
      </c>
      <c r="D13" s="26">
        <v>407.6</v>
      </c>
      <c r="E13" s="91">
        <v>38.18229899150169</v>
      </c>
      <c r="F13" s="39">
        <v>155631.05068936088</v>
      </c>
      <c r="G13" s="39">
        <v>176695</v>
      </c>
      <c r="H13" s="22">
        <v>102663</v>
      </c>
      <c r="J13" s="90"/>
    </row>
    <row r="14" spans="1:10" ht="12.75">
      <c r="A14" s="4">
        <v>1995</v>
      </c>
      <c r="B14" s="25">
        <v>54.5</v>
      </c>
      <c r="C14" s="26">
        <v>69.9</v>
      </c>
      <c r="D14" s="25">
        <v>329.5</v>
      </c>
      <c r="E14" s="27">
        <v>35.91648335797483</v>
      </c>
      <c r="F14" s="28">
        <v>118344.81266452705</v>
      </c>
      <c r="G14" s="39">
        <v>193473</v>
      </c>
      <c r="H14" s="22">
        <v>175429</v>
      </c>
      <c r="I14" s="24"/>
      <c r="J14" s="90"/>
    </row>
    <row r="15" spans="1:8" ht="12.75">
      <c r="A15" s="4">
        <v>1996</v>
      </c>
      <c r="B15" s="25">
        <v>105.1</v>
      </c>
      <c r="C15" s="26">
        <v>69.8</v>
      </c>
      <c r="D15" s="25">
        <v>734</v>
      </c>
      <c r="E15" s="27">
        <v>33.56051590879041</v>
      </c>
      <c r="F15" s="28">
        <v>246334.18677052154</v>
      </c>
      <c r="G15" s="46">
        <v>158231</v>
      </c>
      <c r="H15" s="23">
        <v>163489</v>
      </c>
    </row>
    <row r="16" spans="1:8" ht="12.75">
      <c r="A16" s="4">
        <v>1997</v>
      </c>
      <c r="B16" s="25">
        <v>113.6</v>
      </c>
      <c r="C16" s="26">
        <v>68.27464788732395</v>
      </c>
      <c r="D16" s="25">
        <v>775.6</v>
      </c>
      <c r="E16" s="27">
        <v>31.37283184883344</v>
      </c>
      <c r="F16" s="28">
        <v>243327.68381955213</v>
      </c>
      <c r="G16" s="46">
        <v>90859</v>
      </c>
      <c r="H16" s="23">
        <v>260549</v>
      </c>
    </row>
    <row r="17" spans="1:8" ht="12.75">
      <c r="A17" s="4">
        <v>1998</v>
      </c>
      <c r="B17" s="25">
        <v>112.7</v>
      </c>
      <c r="C17" s="26">
        <v>70.7</v>
      </c>
      <c r="D17" s="25">
        <v>796.3</v>
      </c>
      <c r="E17" s="27">
        <v>29.010854278605176</v>
      </c>
      <c r="F17" s="28">
        <v>233334.3009628214</v>
      </c>
      <c r="G17" s="46">
        <v>94455</v>
      </c>
      <c r="H17" s="23">
        <v>310669</v>
      </c>
    </row>
    <row r="18" spans="1:8" ht="12.75">
      <c r="A18" s="4">
        <v>1999</v>
      </c>
      <c r="B18" s="25">
        <v>110.5</v>
      </c>
      <c r="C18" s="26">
        <v>73.96380090497738</v>
      </c>
      <c r="D18" s="25">
        <v>817.3</v>
      </c>
      <c r="E18" s="27">
        <v>27.70064789104853</v>
      </c>
      <c r="F18" s="28">
        <v>226397.3952135396</v>
      </c>
      <c r="G18" s="46">
        <v>97720.5</v>
      </c>
      <c r="H18" s="62">
        <v>309630.6666666667</v>
      </c>
    </row>
    <row r="19" spans="1:8" ht="12.75">
      <c r="A19" s="4">
        <v>2000</v>
      </c>
      <c r="B19" s="25">
        <v>117.045</v>
      </c>
      <c r="C19" s="66">
        <v>70.66094237259173</v>
      </c>
      <c r="D19" s="25">
        <v>827.051</v>
      </c>
      <c r="E19" s="27">
        <v>27.4422126861635</v>
      </c>
      <c r="F19" s="28">
        <v>226961.0944430421</v>
      </c>
      <c r="G19" s="46">
        <v>98209.91383333332</v>
      </c>
      <c r="H19" s="62">
        <v>268890.77766666666</v>
      </c>
    </row>
    <row r="20" spans="1:8" ht="12.75">
      <c r="A20" s="64">
        <v>2001</v>
      </c>
      <c r="B20" s="65">
        <v>115.6</v>
      </c>
      <c r="C20" s="66">
        <v>75.78719723183391</v>
      </c>
      <c r="D20" s="65">
        <v>876.1</v>
      </c>
      <c r="E20" s="67">
        <v>27.9</v>
      </c>
      <c r="F20" s="28">
        <v>244431.9</v>
      </c>
      <c r="G20" s="46">
        <v>91385.053</v>
      </c>
      <c r="H20" s="62">
        <v>259585.8241666667</v>
      </c>
    </row>
    <row r="21" spans="1:8" ht="12.75">
      <c r="A21" s="64">
        <v>2002</v>
      </c>
      <c r="B21" s="65">
        <v>113.468</v>
      </c>
      <c r="C21" s="66">
        <v>72.17187286283357</v>
      </c>
      <c r="D21" s="65">
        <v>818.919807</v>
      </c>
      <c r="E21" s="67">
        <v>27.51</v>
      </c>
      <c r="F21" s="28">
        <v>225284.83890570002</v>
      </c>
      <c r="G21" s="46">
        <v>81600.53266666667</v>
      </c>
      <c r="H21" s="62">
        <v>317715.52516666666</v>
      </c>
    </row>
    <row r="22" spans="1:8" ht="12.75">
      <c r="A22" s="64">
        <v>2003</v>
      </c>
      <c r="B22" s="65">
        <v>118.211</v>
      </c>
      <c r="C22" s="66">
        <v>72.85794046239351</v>
      </c>
      <c r="D22" s="65">
        <v>861.261</v>
      </c>
      <c r="E22" s="67">
        <v>27.48</v>
      </c>
      <c r="F22" s="28">
        <v>236674.52279999998</v>
      </c>
      <c r="G22" s="46">
        <v>121606</v>
      </c>
      <c r="H22" s="62">
        <v>386780</v>
      </c>
    </row>
    <row r="23" spans="1:8" ht="12.75">
      <c r="A23" s="64">
        <v>2004</v>
      </c>
      <c r="B23" s="65">
        <v>121.3</v>
      </c>
      <c r="C23" s="66">
        <v>74.22918384171476</v>
      </c>
      <c r="D23" s="65">
        <v>900.4</v>
      </c>
      <c r="E23" s="67">
        <v>20.79</v>
      </c>
      <c r="F23" s="28">
        <v>187193.16</v>
      </c>
      <c r="G23" s="46">
        <v>146787</v>
      </c>
      <c r="H23" s="62">
        <v>343294</v>
      </c>
    </row>
    <row r="24" spans="1:8" ht="12.75">
      <c r="A24" s="64">
        <v>2005</v>
      </c>
      <c r="B24" s="65">
        <v>119.15</v>
      </c>
      <c r="C24" s="66">
        <v>69.16609315988251</v>
      </c>
      <c r="D24" s="65">
        <v>824.114</v>
      </c>
      <c r="E24" s="67">
        <v>19.14</v>
      </c>
      <c r="F24" s="28">
        <v>157735.4196</v>
      </c>
      <c r="G24" s="46">
        <v>94141</v>
      </c>
      <c r="H24" s="62">
        <v>301255</v>
      </c>
    </row>
    <row r="25" spans="1:8" ht="12.75">
      <c r="A25" s="64">
        <v>2006</v>
      </c>
      <c r="B25" s="65">
        <v>106.535</v>
      </c>
      <c r="C25" s="66">
        <v>67.99183366968603</v>
      </c>
      <c r="D25" s="65">
        <v>724.351</v>
      </c>
      <c r="E25" s="67">
        <v>21.82</v>
      </c>
      <c r="F25" s="28">
        <v>158053.38820000002</v>
      </c>
      <c r="G25" s="46">
        <v>6432</v>
      </c>
      <c r="H25" s="62">
        <v>30342</v>
      </c>
    </row>
    <row r="26" spans="1:8" ht="13.5" thickBot="1">
      <c r="A26" s="68" t="s">
        <v>323</v>
      </c>
      <c r="B26" s="47">
        <v>102.1</v>
      </c>
      <c r="C26" s="198">
        <v>72.24289911851127</v>
      </c>
      <c r="D26" s="47">
        <v>737.6</v>
      </c>
      <c r="E26" s="30">
        <v>27.14</v>
      </c>
      <c r="F26" s="42">
        <v>200184.64</v>
      </c>
      <c r="G26" s="31"/>
      <c r="H26" s="175"/>
    </row>
    <row r="27" spans="1:8" ht="12.75" customHeight="1">
      <c r="A27" s="292" t="s">
        <v>235</v>
      </c>
      <c r="B27" s="5"/>
      <c r="C27" s="5"/>
      <c r="D27" s="5"/>
      <c r="E27" s="5"/>
      <c r="F27" s="5"/>
      <c r="G27" s="5"/>
      <c r="H27" s="5"/>
    </row>
    <row r="28" spans="1:8" ht="12.75" customHeight="1">
      <c r="A28" s="293" t="s">
        <v>236</v>
      </c>
      <c r="B28" s="5"/>
      <c r="C28" s="5"/>
      <c r="D28" s="5"/>
      <c r="E28" s="5"/>
      <c r="F28" s="5"/>
      <c r="G28" s="5"/>
      <c r="H28" s="5"/>
    </row>
    <row r="29" ht="12.75">
      <c r="A29" t="s">
        <v>25</v>
      </c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42"/>
  <dimension ref="A1:J42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25.7109375" style="95" customWidth="1"/>
    <col min="2" max="8" width="11.421875" style="95" customWidth="1"/>
    <col min="9" max="9" width="18.8515625" style="95" customWidth="1"/>
    <col min="10" max="18" width="9.421875" style="95" customWidth="1"/>
    <col min="19" max="16384" width="11.421875" style="95" customWidth="1"/>
  </cols>
  <sheetData>
    <row r="1" spans="1:7" s="92" customFormat="1" ht="18">
      <c r="A1" s="376" t="s">
        <v>0</v>
      </c>
      <c r="B1" s="376"/>
      <c r="C1" s="376"/>
      <c r="D1" s="376"/>
      <c r="E1" s="376"/>
      <c r="F1" s="376"/>
      <c r="G1" s="376"/>
    </row>
    <row r="2" s="94" customFormat="1" ht="14.25">
      <c r="A2" s="351" t="s">
        <v>338</v>
      </c>
    </row>
    <row r="3" spans="1:10" s="156" customFormat="1" ht="15">
      <c r="A3" s="359" t="s">
        <v>333</v>
      </c>
      <c r="B3" s="359"/>
      <c r="C3" s="359"/>
      <c r="D3" s="359"/>
      <c r="E3" s="359"/>
      <c r="F3" s="359"/>
      <c r="G3" s="359"/>
      <c r="H3" s="146"/>
      <c r="I3" s="146"/>
      <c r="J3" s="146"/>
    </row>
    <row r="4" spans="1:7" s="94" customFormat="1" ht="15.75" thickBot="1">
      <c r="A4" s="239"/>
      <c r="B4" s="240"/>
      <c r="C4" s="240"/>
      <c r="D4" s="240"/>
      <c r="E4" s="240"/>
      <c r="F4" s="240"/>
      <c r="G4" s="240"/>
    </row>
    <row r="5" spans="1:7" ht="12.75">
      <c r="A5" s="315" t="s">
        <v>113</v>
      </c>
      <c r="B5" s="243" t="s">
        <v>183</v>
      </c>
      <c r="C5" s="228" t="s">
        <v>184</v>
      </c>
      <c r="D5" s="229"/>
      <c r="E5" s="229"/>
      <c r="F5" s="229"/>
      <c r="G5" s="229"/>
    </row>
    <row r="6" spans="1:7" ht="13.5" thickBot="1">
      <c r="A6" s="166" t="s">
        <v>114</v>
      </c>
      <c r="B6" s="155" t="s">
        <v>185</v>
      </c>
      <c r="C6" s="155" t="s">
        <v>186</v>
      </c>
      <c r="D6" s="155" t="s">
        <v>187</v>
      </c>
      <c r="E6" s="153" t="s">
        <v>188</v>
      </c>
      <c r="F6" s="148" t="s">
        <v>189</v>
      </c>
      <c r="G6" s="148" t="s">
        <v>49</v>
      </c>
    </row>
    <row r="7" spans="1:7" s="121" customFormat="1" ht="12.75">
      <c r="A7" s="162" t="s">
        <v>126</v>
      </c>
      <c r="B7" s="256">
        <v>1923</v>
      </c>
      <c r="C7" s="159" t="s">
        <v>24</v>
      </c>
      <c r="D7" s="256">
        <v>1923</v>
      </c>
      <c r="E7" s="159" t="s">
        <v>24</v>
      </c>
      <c r="F7" s="159" t="s">
        <v>24</v>
      </c>
      <c r="G7" s="257">
        <v>1923</v>
      </c>
    </row>
    <row r="8" spans="1:8" ht="12.75">
      <c r="A8" s="18"/>
      <c r="B8" s="258"/>
      <c r="C8" s="258"/>
      <c r="D8" s="258"/>
      <c r="E8" s="258"/>
      <c r="F8" s="258"/>
      <c r="G8" s="258"/>
      <c r="H8" s="121"/>
    </row>
    <row r="9" spans="1:8" ht="12.75">
      <c r="A9" s="6" t="s">
        <v>193</v>
      </c>
      <c r="B9" s="258">
        <v>7166</v>
      </c>
      <c r="C9" s="258">
        <v>857</v>
      </c>
      <c r="D9" s="258">
        <v>6309</v>
      </c>
      <c r="E9" s="159" t="s">
        <v>24</v>
      </c>
      <c r="F9" s="159" t="s">
        <v>24</v>
      </c>
      <c r="G9" s="258">
        <v>7166</v>
      </c>
      <c r="H9" s="121"/>
    </row>
    <row r="10" spans="1:8" ht="12.75">
      <c r="A10" s="19" t="s">
        <v>129</v>
      </c>
      <c r="B10" s="258">
        <v>49</v>
      </c>
      <c r="C10" s="324"/>
      <c r="D10" s="258">
        <v>49</v>
      </c>
      <c r="E10" s="159" t="s">
        <v>24</v>
      </c>
      <c r="F10" s="159" t="s">
        <v>24</v>
      </c>
      <c r="G10" s="258">
        <v>49</v>
      </c>
      <c r="H10" s="121"/>
    </row>
    <row r="11" spans="1:8" ht="12.75">
      <c r="A11" s="19" t="s">
        <v>194</v>
      </c>
      <c r="B11" s="258">
        <v>4526</v>
      </c>
      <c r="C11" s="258">
        <v>258</v>
      </c>
      <c r="D11" s="258">
        <v>4268</v>
      </c>
      <c r="E11" s="159" t="s">
        <v>24</v>
      </c>
      <c r="F11" s="159" t="s">
        <v>24</v>
      </c>
      <c r="G11" s="258">
        <v>4526</v>
      </c>
      <c r="H11" s="121"/>
    </row>
    <row r="12" spans="1:7" s="121" customFormat="1" ht="12.75">
      <c r="A12" s="162" t="s">
        <v>179</v>
      </c>
      <c r="B12" s="259">
        <v>11741</v>
      </c>
      <c r="C12" s="259">
        <v>1115</v>
      </c>
      <c r="D12" s="259">
        <v>10626</v>
      </c>
      <c r="E12" s="159" t="s">
        <v>24</v>
      </c>
      <c r="F12" s="159" t="s">
        <v>24</v>
      </c>
      <c r="G12" s="259">
        <v>11741</v>
      </c>
    </row>
    <row r="13" spans="1:7" s="121" customFormat="1" ht="12.75">
      <c r="A13" s="18"/>
      <c r="B13" s="258"/>
      <c r="C13" s="258"/>
      <c r="D13" s="258"/>
      <c r="E13" s="258"/>
      <c r="F13" s="258"/>
      <c r="G13" s="258"/>
    </row>
    <row r="14" spans="1:8" ht="12.75">
      <c r="A14" s="19" t="s">
        <v>195</v>
      </c>
      <c r="B14" s="258">
        <v>822</v>
      </c>
      <c r="C14" s="159"/>
      <c r="D14" s="258">
        <v>822</v>
      </c>
      <c r="E14" s="159" t="s">
        <v>24</v>
      </c>
      <c r="F14" s="159" t="s">
        <v>24</v>
      </c>
      <c r="G14" s="258">
        <v>822</v>
      </c>
      <c r="H14" s="121"/>
    </row>
    <row r="15" spans="1:8" ht="12.75">
      <c r="A15" s="19" t="s">
        <v>196</v>
      </c>
      <c r="B15" s="258">
        <v>88</v>
      </c>
      <c r="C15" s="159">
        <v>39</v>
      </c>
      <c r="D15" s="258">
        <v>49</v>
      </c>
      <c r="E15" s="159" t="s">
        <v>24</v>
      </c>
      <c r="F15" s="159" t="s">
        <v>24</v>
      </c>
      <c r="G15" s="258">
        <v>88</v>
      </c>
      <c r="H15" s="121"/>
    </row>
    <row r="16" spans="1:8" ht="12.75">
      <c r="A16" s="19" t="s">
        <v>197</v>
      </c>
      <c r="B16" s="258">
        <v>20669</v>
      </c>
      <c r="C16" s="258">
        <v>375</v>
      </c>
      <c r="D16" s="258">
        <v>19674</v>
      </c>
      <c r="E16" s="159" t="s">
        <v>24</v>
      </c>
      <c r="F16" s="258">
        <v>620</v>
      </c>
      <c r="G16" s="258">
        <v>20669</v>
      </c>
      <c r="H16" s="121"/>
    </row>
    <row r="17" spans="1:7" s="121" customFormat="1" ht="12.75">
      <c r="A17" s="162" t="s">
        <v>135</v>
      </c>
      <c r="B17" s="259">
        <v>21579</v>
      </c>
      <c r="C17" s="259">
        <v>414</v>
      </c>
      <c r="D17" s="259">
        <v>20545</v>
      </c>
      <c r="E17" s="159" t="s">
        <v>24</v>
      </c>
      <c r="F17" s="259">
        <v>620</v>
      </c>
      <c r="G17" s="259">
        <v>21579</v>
      </c>
    </row>
    <row r="18" spans="1:7" s="121" customFormat="1" ht="12.75">
      <c r="A18" s="18"/>
      <c r="B18" s="258"/>
      <c r="C18" s="258"/>
      <c r="D18" s="258"/>
      <c r="E18" s="258"/>
      <c r="F18" s="258"/>
      <c r="G18" s="258"/>
    </row>
    <row r="19" spans="1:8" ht="12.75">
      <c r="A19" s="290" t="s">
        <v>136</v>
      </c>
      <c r="B19" s="259">
        <v>38</v>
      </c>
      <c r="C19" s="259">
        <v>38</v>
      </c>
      <c r="D19" s="159" t="s">
        <v>24</v>
      </c>
      <c r="E19" s="159" t="s">
        <v>24</v>
      </c>
      <c r="F19" s="159" t="s">
        <v>24</v>
      </c>
      <c r="G19" s="259">
        <v>38</v>
      </c>
      <c r="H19" s="121"/>
    </row>
    <row r="20" spans="2:7" s="121" customFormat="1" ht="12.75">
      <c r="B20" s="258"/>
      <c r="C20" s="258"/>
      <c r="D20" s="258"/>
      <c r="E20" s="258"/>
      <c r="F20" s="258"/>
      <c r="G20" s="258"/>
    </row>
    <row r="21" spans="1:8" ht="12.75">
      <c r="A21" s="19" t="s">
        <v>198</v>
      </c>
      <c r="B21" s="258">
        <v>156</v>
      </c>
      <c r="C21" s="258">
        <v>156</v>
      </c>
      <c r="D21" s="159"/>
      <c r="E21" s="258"/>
      <c r="F21" s="159"/>
      <c r="G21" s="258">
        <v>156</v>
      </c>
      <c r="H21" s="121"/>
    </row>
    <row r="22" spans="1:8" ht="12.75">
      <c r="A22" s="162" t="s">
        <v>182</v>
      </c>
      <c r="B22" s="259">
        <v>156</v>
      </c>
      <c r="C22" s="259">
        <v>156</v>
      </c>
      <c r="D22" s="159" t="s">
        <v>24</v>
      </c>
      <c r="E22" s="159" t="s">
        <v>24</v>
      </c>
      <c r="F22" s="159" t="s">
        <v>24</v>
      </c>
      <c r="G22" s="259">
        <v>156</v>
      </c>
      <c r="H22" s="121"/>
    </row>
    <row r="23" spans="1:7" s="121" customFormat="1" ht="12.75">
      <c r="A23" s="18"/>
      <c r="B23" s="258"/>
      <c r="C23" s="258"/>
      <c r="D23" s="258"/>
      <c r="E23" s="258"/>
      <c r="F23" s="258"/>
      <c r="G23" s="258"/>
    </row>
    <row r="24" spans="1:8" ht="12.75">
      <c r="A24" s="18" t="s">
        <v>199</v>
      </c>
      <c r="B24" s="258">
        <v>264</v>
      </c>
      <c r="C24" s="324">
        <v>264</v>
      </c>
      <c r="D24" s="159"/>
      <c r="E24" s="159"/>
      <c r="F24" s="159"/>
      <c r="G24" s="258">
        <v>264</v>
      </c>
      <c r="H24" s="121"/>
    </row>
    <row r="25" spans="1:7" s="121" customFormat="1" ht="12.75">
      <c r="A25" s="19" t="s">
        <v>200</v>
      </c>
      <c r="B25" s="258">
        <v>136</v>
      </c>
      <c r="C25" s="159"/>
      <c r="D25" s="258">
        <v>136</v>
      </c>
      <c r="E25" s="159" t="s">
        <v>24</v>
      </c>
      <c r="F25" s="159" t="s">
        <v>24</v>
      </c>
      <c r="G25" s="258">
        <v>136</v>
      </c>
    </row>
    <row r="26" spans="1:8" ht="12.75">
      <c r="A26" s="19" t="s">
        <v>201</v>
      </c>
      <c r="B26" s="258">
        <v>14815</v>
      </c>
      <c r="C26" s="258">
        <v>647</v>
      </c>
      <c r="D26" s="258">
        <v>14168</v>
      </c>
      <c r="E26" s="159" t="s">
        <v>24</v>
      </c>
      <c r="F26" s="159" t="s">
        <v>24</v>
      </c>
      <c r="G26" s="258">
        <v>14815</v>
      </c>
      <c r="H26" s="121"/>
    </row>
    <row r="27" spans="1:7" s="121" customFormat="1" ht="12.75">
      <c r="A27" s="162" t="s">
        <v>156</v>
      </c>
      <c r="B27" s="259">
        <v>15215</v>
      </c>
      <c r="C27" s="259">
        <v>911</v>
      </c>
      <c r="D27" s="259">
        <v>14304</v>
      </c>
      <c r="E27" s="159" t="s">
        <v>24</v>
      </c>
      <c r="F27" s="159" t="s">
        <v>24</v>
      </c>
      <c r="G27" s="259">
        <v>15215</v>
      </c>
    </row>
    <row r="28" spans="1:7" s="121" customFormat="1" ht="12.75">
      <c r="A28" s="18"/>
      <c r="B28" s="258"/>
      <c r="C28" s="258"/>
      <c r="D28" s="258"/>
      <c r="E28" s="258"/>
      <c r="F28" s="258"/>
      <c r="G28" s="258"/>
    </row>
    <row r="29" spans="1:8" ht="12.75">
      <c r="A29" s="162" t="s">
        <v>157</v>
      </c>
      <c r="B29" s="259">
        <v>452</v>
      </c>
      <c r="C29" s="259">
        <v>452</v>
      </c>
      <c r="D29" s="159" t="s">
        <v>24</v>
      </c>
      <c r="E29" s="159" t="s">
        <v>24</v>
      </c>
      <c r="F29" s="159" t="s">
        <v>24</v>
      </c>
      <c r="G29" s="259">
        <v>452</v>
      </c>
      <c r="H29" s="121"/>
    </row>
    <row r="30" spans="1:7" s="121" customFormat="1" ht="12.75">
      <c r="A30" s="18"/>
      <c r="B30" s="258"/>
      <c r="C30" s="258"/>
      <c r="D30" s="159"/>
      <c r="E30" s="258"/>
      <c r="F30" s="258"/>
      <c r="G30" s="258"/>
    </row>
    <row r="31" spans="1:7" s="121" customFormat="1" ht="12.75">
      <c r="A31" s="19" t="s">
        <v>202</v>
      </c>
      <c r="B31" s="258">
        <v>21000</v>
      </c>
      <c r="C31" s="258">
        <v>5986</v>
      </c>
      <c r="D31" s="258">
        <v>1628</v>
      </c>
      <c r="E31" s="159" t="s">
        <v>24</v>
      </c>
      <c r="F31" s="258">
        <v>13386</v>
      </c>
      <c r="G31" s="258">
        <v>21000</v>
      </c>
    </row>
    <row r="32" spans="1:8" ht="12.75">
      <c r="A32" s="19" t="s">
        <v>203</v>
      </c>
      <c r="B32" s="258">
        <v>5500</v>
      </c>
      <c r="C32" s="258">
        <v>1568</v>
      </c>
      <c r="D32" s="258">
        <v>426</v>
      </c>
      <c r="E32" s="159" t="s">
        <v>24</v>
      </c>
      <c r="F32" s="258">
        <v>3506</v>
      </c>
      <c r="G32" s="258">
        <v>5500</v>
      </c>
      <c r="H32" s="121"/>
    </row>
    <row r="33" spans="1:8" ht="12.75">
      <c r="A33" s="162" t="s">
        <v>160</v>
      </c>
      <c r="B33" s="259">
        <v>26500</v>
      </c>
      <c r="C33" s="259">
        <v>7554</v>
      </c>
      <c r="D33" s="259">
        <v>2054</v>
      </c>
      <c r="E33" s="159" t="s">
        <v>24</v>
      </c>
      <c r="F33" s="259">
        <v>16892</v>
      </c>
      <c r="G33" s="259">
        <v>26500</v>
      </c>
      <c r="H33" s="121"/>
    </row>
    <row r="34" spans="1:7" s="121" customFormat="1" ht="12.75">
      <c r="A34" s="18"/>
      <c r="B34" s="258"/>
      <c r="C34" s="258"/>
      <c r="D34" s="258"/>
      <c r="E34" s="258"/>
      <c r="F34" s="258"/>
      <c r="G34" s="258"/>
    </row>
    <row r="35" spans="1:7" s="121" customFormat="1" ht="12.75">
      <c r="A35" s="19" t="s">
        <v>204</v>
      </c>
      <c r="B35" s="258">
        <v>2455</v>
      </c>
      <c r="C35" s="258">
        <v>345</v>
      </c>
      <c r="D35" s="159">
        <v>22</v>
      </c>
      <c r="E35" s="159" t="s">
        <v>24</v>
      </c>
      <c r="F35" s="258">
        <v>2088</v>
      </c>
      <c r="G35" s="258">
        <v>2455</v>
      </c>
    </row>
    <row r="36" spans="1:8" ht="12.75">
      <c r="A36" s="19" t="s">
        <v>205</v>
      </c>
      <c r="B36" s="258">
        <v>26476</v>
      </c>
      <c r="C36" s="258">
        <v>1414</v>
      </c>
      <c r="D36" s="258">
        <v>2927</v>
      </c>
      <c r="E36" s="159" t="s">
        <v>24</v>
      </c>
      <c r="F36" s="258">
        <v>22135</v>
      </c>
      <c r="G36" s="258">
        <v>26476</v>
      </c>
      <c r="H36" s="121"/>
    </row>
    <row r="37" spans="1:7" s="121" customFormat="1" ht="12.75">
      <c r="A37" s="162" t="s">
        <v>181</v>
      </c>
      <c r="B37" s="259">
        <v>28931</v>
      </c>
      <c r="C37" s="259">
        <v>1759</v>
      </c>
      <c r="D37" s="259">
        <v>2949</v>
      </c>
      <c r="E37" s="159" t="s">
        <v>24</v>
      </c>
      <c r="F37" s="259">
        <v>24223</v>
      </c>
      <c r="G37" s="259">
        <v>28931</v>
      </c>
    </row>
    <row r="38" spans="1:7" s="121" customFormat="1" ht="12.75">
      <c r="A38" s="18"/>
      <c r="B38" s="258"/>
      <c r="C38" s="258"/>
      <c r="D38" s="258"/>
      <c r="E38" s="258"/>
      <c r="F38" s="258"/>
      <c r="G38" s="258"/>
    </row>
    <row r="39" spans="1:8" ht="13.5" thickBot="1">
      <c r="A39" s="167" t="s">
        <v>206</v>
      </c>
      <c r="B39" s="260">
        <v>106535</v>
      </c>
      <c r="C39" s="260">
        <v>12399</v>
      </c>
      <c r="D39" s="260">
        <v>52401</v>
      </c>
      <c r="E39" s="337" t="s">
        <v>24</v>
      </c>
      <c r="F39" s="260">
        <v>41735</v>
      </c>
      <c r="G39" s="260">
        <v>106535</v>
      </c>
      <c r="H39" s="121"/>
    </row>
    <row r="41" spans="2:7" s="121" customFormat="1" ht="12.75">
      <c r="B41" s="291"/>
      <c r="C41" s="291"/>
      <c r="D41" s="291"/>
      <c r="E41" s="291"/>
      <c r="F41" s="291"/>
      <c r="G41" s="291"/>
    </row>
    <row r="42" ht="12.75">
      <c r="H42" s="163"/>
    </row>
  </sheetData>
  <mergeCells count="2">
    <mergeCell ref="A1:G1"/>
    <mergeCell ref="A3:G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8"/>
  <dimension ref="A1:K43"/>
  <sheetViews>
    <sheetView showGridLines="0" zoomScale="75" zoomScaleNormal="75" workbookViewId="0" topLeftCell="A1">
      <selection activeCell="L30" sqref="L30"/>
    </sheetView>
  </sheetViews>
  <sheetFormatPr defaultColWidth="11.421875" defaultRowHeight="12.75"/>
  <cols>
    <col min="1" max="1" width="25.7109375" style="95" customWidth="1"/>
    <col min="2" max="6" width="11.7109375" style="95" bestFit="1" customWidth="1"/>
    <col min="7" max="7" width="12.28125" style="95" bestFit="1" customWidth="1"/>
    <col min="8" max="8" width="11.7109375" style="95" bestFit="1" customWidth="1"/>
    <col min="9" max="9" width="12.8515625" style="95" bestFit="1" customWidth="1"/>
    <col min="10" max="10" width="12.7109375" style="95" bestFit="1" customWidth="1"/>
    <col min="11" max="19" width="9.421875" style="95" customWidth="1"/>
    <col min="20" max="16384" width="11.421875" style="95" customWidth="1"/>
  </cols>
  <sheetData>
    <row r="1" spans="1:10" s="92" customFormat="1" ht="18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</row>
    <row r="2" s="94" customFormat="1" ht="14.25">
      <c r="A2" s="351" t="s">
        <v>338</v>
      </c>
    </row>
    <row r="3" spans="1:10" s="156" customFormat="1" ht="15">
      <c r="A3" s="359" t="s">
        <v>334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3.5" thickBot="1">
      <c r="A4" s="316"/>
      <c r="B4" s="317"/>
      <c r="C4" s="317"/>
      <c r="D4" s="317"/>
      <c r="E4" s="317"/>
      <c r="F4" s="317"/>
      <c r="G4" s="317"/>
      <c r="H4" s="317"/>
      <c r="I4" s="317"/>
      <c r="J4" s="317"/>
    </row>
    <row r="5" spans="1:10" ht="12.75">
      <c r="A5" s="315" t="s">
        <v>113</v>
      </c>
      <c r="B5" s="228" t="s">
        <v>190</v>
      </c>
      <c r="C5" s="229"/>
      <c r="D5" s="229"/>
      <c r="E5" s="229"/>
      <c r="F5" s="228" t="s">
        <v>42</v>
      </c>
      <c r="G5" s="229"/>
      <c r="H5" s="229"/>
      <c r="I5" s="229"/>
      <c r="J5" s="229"/>
    </row>
    <row r="6" spans="1:10" ht="12.75">
      <c r="A6" s="161" t="s">
        <v>191</v>
      </c>
      <c r="B6" s="52" t="s">
        <v>184</v>
      </c>
      <c r="C6" s="53"/>
      <c r="D6" s="53"/>
      <c r="E6" s="53"/>
      <c r="F6" s="52" t="s">
        <v>184</v>
      </c>
      <c r="G6" s="53"/>
      <c r="H6" s="53"/>
      <c r="I6" s="53"/>
      <c r="J6" s="37"/>
    </row>
    <row r="7" spans="1:10" ht="13.5" thickBot="1">
      <c r="A7" s="173" t="s">
        <v>192</v>
      </c>
      <c r="B7" s="172" t="s">
        <v>186</v>
      </c>
      <c r="C7" s="172" t="s">
        <v>187</v>
      </c>
      <c r="D7" s="172" t="s">
        <v>188</v>
      </c>
      <c r="E7" s="172" t="s">
        <v>189</v>
      </c>
      <c r="F7" s="172" t="s">
        <v>186</v>
      </c>
      <c r="G7" s="172" t="s">
        <v>187</v>
      </c>
      <c r="H7" s="153" t="s">
        <v>188</v>
      </c>
      <c r="I7" s="153" t="s">
        <v>189</v>
      </c>
      <c r="J7" s="155" t="s">
        <v>49</v>
      </c>
    </row>
    <row r="8" spans="1:11" s="121" customFormat="1" ht="12.75">
      <c r="A8" s="162" t="s">
        <v>126</v>
      </c>
      <c r="B8" s="159" t="s">
        <v>24</v>
      </c>
      <c r="C8" s="259">
        <v>6511</v>
      </c>
      <c r="D8" s="159" t="s">
        <v>24</v>
      </c>
      <c r="E8" s="159" t="s">
        <v>24</v>
      </c>
      <c r="F8" s="159" t="s">
        <v>24</v>
      </c>
      <c r="G8" s="159">
        <v>12520.653</v>
      </c>
      <c r="H8" s="159" t="s">
        <v>24</v>
      </c>
      <c r="I8" s="159" t="s">
        <v>24</v>
      </c>
      <c r="J8" s="171">
        <v>12520.653</v>
      </c>
      <c r="K8" s="162"/>
    </row>
    <row r="9" spans="1:11" ht="12.75">
      <c r="A9" s="18"/>
      <c r="B9" s="261"/>
      <c r="C9" s="261"/>
      <c r="D9" s="261"/>
      <c r="E9" s="261"/>
      <c r="F9" s="164"/>
      <c r="G9" s="164"/>
      <c r="H9" s="164"/>
      <c r="I9" s="164"/>
      <c r="J9" s="165"/>
      <c r="K9" s="18"/>
    </row>
    <row r="10" spans="1:11" ht="12.75">
      <c r="A10" s="6" t="s">
        <v>193</v>
      </c>
      <c r="B10" s="133">
        <v>5825</v>
      </c>
      <c r="C10" s="133">
        <v>5373</v>
      </c>
      <c r="D10" s="159" t="s">
        <v>24</v>
      </c>
      <c r="E10" s="159" t="s">
        <v>24</v>
      </c>
      <c r="F10" s="133">
        <v>4992.025</v>
      </c>
      <c r="G10" s="133">
        <v>33898.257</v>
      </c>
      <c r="H10" s="133" t="s">
        <v>24</v>
      </c>
      <c r="I10" s="159" t="s">
        <v>24</v>
      </c>
      <c r="J10" s="165">
        <v>38890.282</v>
      </c>
      <c r="K10" s="6"/>
    </row>
    <row r="11" spans="1:11" ht="12.75">
      <c r="A11" s="19" t="s">
        <v>129</v>
      </c>
      <c r="B11" s="159" t="s">
        <v>24</v>
      </c>
      <c r="C11" s="133">
        <v>5300</v>
      </c>
      <c r="D11" s="159" t="s">
        <v>24</v>
      </c>
      <c r="E11" s="159" t="s">
        <v>24</v>
      </c>
      <c r="F11" s="133" t="s">
        <v>24</v>
      </c>
      <c r="G11" s="133">
        <v>259.7</v>
      </c>
      <c r="H11" s="159" t="s">
        <v>24</v>
      </c>
      <c r="I11" s="159" t="s">
        <v>24</v>
      </c>
      <c r="J11" s="165">
        <v>259.7</v>
      </c>
      <c r="K11" s="6"/>
    </row>
    <row r="12" spans="1:11" ht="12.75">
      <c r="A12" s="19" t="s">
        <v>194</v>
      </c>
      <c r="B12" s="262">
        <v>4552</v>
      </c>
      <c r="C12" s="133">
        <v>4178</v>
      </c>
      <c r="D12" s="159" t="s">
        <v>24</v>
      </c>
      <c r="E12" s="159" t="s">
        <v>24</v>
      </c>
      <c r="F12" s="133">
        <v>1174.416</v>
      </c>
      <c r="G12" s="133">
        <v>17835</v>
      </c>
      <c r="H12" s="159" t="s">
        <v>24</v>
      </c>
      <c r="I12" s="159" t="s">
        <v>24</v>
      </c>
      <c r="J12" s="165">
        <v>19009.416</v>
      </c>
      <c r="K12" s="19"/>
    </row>
    <row r="13" spans="1:11" s="121" customFormat="1" ht="12.75">
      <c r="A13" s="162" t="s">
        <v>179</v>
      </c>
      <c r="B13" s="259">
        <v>5530.440358744395</v>
      </c>
      <c r="C13" s="259">
        <v>4892.684076792772</v>
      </c>
      <c r="D13" s="159" t="s">
        <v>24</v>
      </c>
      <c r="E13" s="159" t="s">
        <v>24</v>
      </c>
      <c r="F13" s="170">
        <v>6166.441</v>
      </c>
      <c r="G13" s="170">
        <v>51992.956999999995</v>
      </c>
      <c r="H13" s="159" t="s">
        <v>24</v>
      </c>
      <c r="I13" s="159" t="s">
        <v>24</v>
      </c>
      <c r="J13" s="171">
        <v>58159.397999999994</v>
      </c>
      <c r="K13" s="162"/>
    </row>
    <row r="14" spans="1:11" s="121" customFormat="1" ht="12.75">
      <c r="A14" s="18"/>
      <c r="B14" s="262"/>
      <c r="C14" s="262"/>
      <c r="D14" s="262"/>
      <c r="E14" s="262"/>
      <c r="F14" s="164"/>
      <c r="G14" s="164"/>
      <c r="H14" s="164"/>
      <c r="I14" s="164"/>
      <c r="J14" s="165"/>
      <c r="K14" s="18"/>
    </row>
    <row r="15" spans="1:11" ht="12.75">
      <c r="A15" s="19" t="s">
        <v>195</v>
      </c>
      <c r="B15" s="159"/>
      <c r="C15" s="133">
        <v>6550</v>
      </c>
      <c r="D15" s="159" t="s">
        <v>24</v>
      </c>
      <c r="E15" s="159" t="s">
        <v>24</v>
      </c>
      <c r="F15" s="159" t="s">
        <v>24</v>
      </c>
      <c r="G15" s="133">
        <v>5384.1</v>
      </c>
      <c r="H15" s="159" t="s">
        <v>24</v>
      </c>
      <c r="I15" s="159" t="s">
        <v>24</v>
      </c>
      <c r="J15" s="165">
        <v>5384.1</v>
      </c>
      <c r="K15" s="19"/>
    </row>
    <row r="16" spans="1:11" ht="12.75">
      <c r="A16" s="19" t="s">
        <v>196</v>
      </c>
      <c r="B16" s="133">
        <v>6540</v>
      </c>
      <c r="C16" s="133">
        <v>6800</v>
      </c>
      <c r="D16" s="159" t="s">
        <v>24</v>
      </c>
      <c r="E16" s="159" t="s">
        <v>24</v>
      </c>
      <c r="F16" s="159">
        <v>255.06</v>
      </c>
      <c r="G16" s="133">
        <v>333.2</v>
      </c>
      <c r="H16" s="159" t="s">
        <v>24</v>
      </c>
      <c r="I16" s="159" t="s">
        <v>24</v>
      </c>
      <c r="J16" s="165">
        <v>588.26</v>
      </c>
      <c r="K16" s="19"/>
    </row>
    <row r="17" spans="1:11" ht="12.75">
      <c r="A17" s="19" t="s">
        <v>197</v>
      </c>
      <c r="B17" s="133">
        <v>5991</v>
      </c>
      <c r="C17" s="133">
        <v>6213</v>
      </c>
      <c r="D17" s="159" t="s">
        <v>24</v>
      </c>
      <c r="E17" s="262">
        <v>6580</v>
      </c>
      <c r="F17" s="133">
        <v>2246.625</v>
      </c>
      <c r="G17" s="133">
        <v>122234.562</v>
      </c>
      <c r="H17" s="159" t="s">
        <v>24</v>
      </c>
      <c r="I17" s="133">
        <v>4079.6</v>
      </c>
      <c r="J17" s="165">
        <v>128560.78700000001</v>
      </c>
      <c r="K17" s="19"/>
    </row>
    <row r="18" spans="1:11" s="121" customFormat="1" ht="12.75">
      <c r="A18" s="162" t="s">
        <v>135</v>
      </c>
      <c r="B18" s="259">
        <v>6042.717391304348</v>
      </c>
      <c r="C18" s="259">
        <v>6227.883280603553</v>
      </c>
      <c r="D18" s="159" t="s">
        <v>24</v>
      </c>
      <c r="E18" s="263">
        <v>6580</v>
      </c>
      <c r="F18" s="170">
        <v>2501.685</v>
      </c>
      <c r="G18" s="170">
        <v>127951.86200000001</v>
      </c>
      <c r="H18" s="159" t="s">
        <v>24</v>
      </c>
      <c r="I18" s="170">
        <v>4079.6</v>
      </c>
      <c r="J18" s="171">
        <v>134533.147</v>
      </c>
      <c r="K18" s="162"/>
    </row>
    <row r="19" spans="1:11" s="121" customFormat="1" ht="12.75">
      <c r="A19" s="18"/>
      <c r="B19" s="262"/>
      <c r="C19" s="262"/>
      <c r="D19" s="262"/>
      <c r="E19" s="262"/>
      <c r="F19" s="164"/>
      <c r="G19" s="164"/>
      <c r="H19" s="164"/>
      <c r="I19" s="164"/>
      <c r="J19" s="165"/>
      <c r="K19" s="18"/>
    </row>
    <row r="20" spans="1:11" ht="12.75">
      <c r="A20" s="290" t="s">
        <v>136</v>
      </c>
      <c r="B20" s="259">
        <v>3500</v>
      </c>
      <c r="C20" s="159" t="s">
        <v>24</v>
      </c>
      <c r="D20" s="159" t="s">
        <v>24</v>
      </c>
      <c r="E20" s="159" t="s">
        <v>24</v>
      </c>
      <c r="F20" s="159">
        <v>133</v>
      </c>
      <c r="G20" s="159" t="s">
        <v>24</v>
      </c>
      <c r="H20" s="159" t="s">
        <v>24</v>
      </c>
      <c r="I20" s="159" t="s">
        <v>24</v>
      </c>
      <c r="J20" s="171">
        <v>133</v>
      </c>
      <c r="K20" s="290"/>
    </row>
    <row r="21" spans="2:9" s="121" customFormat="1" ht="12.75">
      <c r="B21" s="262"/>
      <c r="C21" s="262"/>
      <c r="D21" s="262"/>
      <c r="E21" s="262"/>
      <c r="F21" s="159"/>
      <c r="G21" s="133"/>
      <c r="H21" s="159"/>
      <c r="I21" s="159"/>
    </row>
    <row r="22" spans="1:11" ht="12.75">
      <c r="A22" s="19" t="s">
        <v>198</v>
      </c>
      <c r="B22" s="133">
        <v>6500</v>
      </c>
      <c r="C22" s="159" t="s">
        <v>24</v>
      </c>
      <c r="D22" s="159" t="s">
        <v>24</v>
      </c>
      <c r="E22" s="159" t="s">
        <v>24</v>
      </c>
      <c r="F22" s="133">
        <v>1014</v>
      </c>
      <c r="G22" s="159" t="s">
        <v>24</v>
      </c>
      <c r="H22" s="133" t="s">
        <v>24</v>
      </c>
      <c r="I22" s="159" t="s">
        <v>24</v>
      </c>
      <c r="J22" s="165">
        <v>1014</v>
      </c>
      <c r="K22" s="19"/>
    </row>
    <row r="23" spans="1:11" ht="12.75">
      <c r="A23" s="162" t="s">
        <v>182</v>
      </c>
      <c r="B23" s="259">
        <v>6500</v>
      </c>
      <c r="C23" s="159" t="s">
        <v>24</v>
      </c>
      <c r="D23" s="159" t="s">
        <v>24</v>
      </c>
      <c r="E23" s="159" t="s">
        <v>24</v>
      </c>
      <c r="F23" s="170">
        <v>1014</v>
      </c>
      <c r="G23" s="159" t="s">
        <v>24</v>
      </c>
      <c r="H23" s="159" t="s">
        <v>24</v>
      </c>
      <c r="I23" s="159" t="s">
        <v>24</v>
      </c>
      <c r="J23" s="171">
        <v>1014</v>
      </c>
      <c r="K23" s="162"/>
    </row>
    <row r="24" spans="1:11" s="121" customFormat="1" ht="12.75">
      <c r="A24" s="18"/>
      <c r="B24" s="262"/>
      <c r="C24" s="262"/>
      <c r="D24" s="262"/>
      <c r="E24" s="262"/>
      <c r="F24" s="164"/>
      <c r="G24" s="164"/>
      <c r="H24" s="164"/>
      <c r="I24" s="164"/>
      <c r="J24" s="165"/>
      <c r="K24" s="18"/>
    </row>
    <row r="25" spans="1:11" ht="12.75">
      <c r="A25" s="18" t="s">
        <v>199</v>
      </c>
      <c r="B25" s="325">
        <v>3900</v>
      </c>
      <c r="C25" s="159" t="s">
        <v>24</v>
      </c>
      <c r="D25" s="159" t="s">
        <v>24</v>
      </c>
      <c r="E25" s="159" t="s">
        <v>24</v>
      </c>
      <c r="F25" s="133">
        <v>1029.6</v>
      </c>
      <c r="G25" s="159" t="s">
        <v>24</v>
      </c>
      <c r="H25" s="159" t="s">
        <v>24</v>
      </c>
      <c r="I25" s="159" t="s">
        <v>24</v>
      </c>
      <c r="J25" s="165">
        <v>1029.6</v>
      </c>
      <c r="K25" s="18"/>
    </row>
    <row r="26" spans="1:11" s="121" customFormat="1" ht="12.75">
      <c r="A26" s="19" t="s">
        <v>200</v>
      </c>
      <c r="B26" s="159" t="s">
        <v>24</v>
      </c>
      <c r="C26" s="133">
        <v>6721</v>
      </c>
      <c r="D26" s="159" t="s">
        <v>24</v>
      </c>
      <c r="E26" s="159" t="s">
        <v>24</v>
      </c>
      <c r="F26" s="159" t="s">
        <v>24</v>
      </c>
      <c r="G26" s="133">
        <v>914</v>
      </c>
      <c r="H26" s="159" t="s">
        <v>24</v>
      </c>
      <c r="I26" s="159" t="s">
        <v>24</v>
      </c>
      <c r="J26" s="165">
        <v>914</v>
      </c>
      <c r="K26" s="19"/>
    </row>
    <row r="27" spans="1:11" ht="12.75">
      <c r="A27" s="19" t="s">
        <v>201</v>
      </c>
      <c r="B27" s="133">
        <v>3861</v>
      </c>
      <c r="C27" s="133">
        <v>8554</v>
      </c>
      <c r="D27" s="159" t="s">
        <v>24</v>
      </c>
      <c r="E27" s="159" t="s">
        <v>24</v>
      </c>
      <c r="F27" s="133">
        <v>2498.067</v>
      </c>
      <c r="G27" s="133">
        <v>121192</v>
      </c>
      <c r="H27" s="159" t="s">
        <v>24</v>
      </c>
      <c r="I27" s="133" t="s">
        <v>24</v>
      </c>
      <c r="J27" s="165">
        <v>123690.067</v>
      </c>
      <c r="K27" s="19"/>
    </row>
    <row r="28" spans="1:11" s="121" customFormat="1" ht="12.75">
      <c r="A28" s="162" t="s">
        <v>156</v>
      </c>
      <c r="B28" s="259">
        <v>3872.3018660812295</v>
      </c>
      <c r="C28" s="259">
        <v>8536.572147651006</v>
      </c>
      <c r="D28" s="159" t="s">
        <v>24</v>
      </c>
      <c r="E28" s="159" t="s">
        <v>24</v>
      </c>
      <c r="F28" s="170">
        <v>3527.667</v>
      </c>
      <c r="G28" s="170">
        <v>122106</v>
      </c>
      <c r="H28" s="159" t="s">
        <v>24</v>
      </c>
      <c r="I28" s="159" t="s">
        <v>24</v>
      </c>
      <c r="J28" s="171">
        <v>125633.667</v>
      </c>
      <c r="K28" s="162"/>
    </row>
    <row r="29" spans="1:11" s="121" customFormat="1" ht="12.75">
      <c r="A29" s="18"/>
      <c r="B29" s="262"/>
      <c r="C29" s="262"/>
      <c r="D29" s="262"/>
      <c r="E29" s="262"/>
      <c r="F29" s="164"/>
      <c r="G29" s="164"/>
      <c r="H29" s="164"/>
      <c r="I29" s="164"/>
      <c r="J29" s="165"/>
      <c r="K29" s="18"/>
    </row>
    <row r="30" spans="1:11" ht="12.75">
      <c r="A30" s="162" t="s">
        <v>157</v>
      </c>
      <c r="B30" s="259">
        <v>4388</v>
      </c>
      <c r="C30" s="159" t="s">
        <v>24</v>
      </c>
      <c r="D30" s="159" t="s">
        <v>24</v>
      </c>
      <c r="E30" s="159" t="s">
        <v>24</v>
      </c>
      <c r="F30" s="159">
        <v>1983.376</v>
      </c>
      <c r="G30" s="159" t="s">
        <v>24</v>
      </c>
      <c r="H30" s="159" t="s">
        <v>24</v>
      </c>
      <c r="I30" s="159" t="s">
        <v>24</v>
      </c>
      <c r="J30" s="171">
        <v>1983.376</v>
      </c>
      <c r="K30" s="162"/>
    </row>
    <row r="31" spans="1:11" ht="12.75">
      <c r="A31" s="18"/>
      <c r="B31" s="262"/>
      <c r="C31" s="262"/>
      <c r="D31" s="262"/>
      <c r="E31" s="262"/>
      <c r="F31" s="164"/>
      <c r="G31" s="164"/>
      <c r="H31" s="164"/>
      <c r="I31" s="164"/>
      <c r="J31" s="165"/>
      <c r="K31" s="18"/>
    </row>
    <row r="32" spans="1:11" s="121" customFormat="1" ht="12.75">
      <c r="A32" s="19" t="s">
        <v>202</v>
      </c>
      <c r="B32" s="133">
        <v>7191</v>
      </c>
      <c r="C32" s="133">
        <v>7196</v>
      </c>
      <c r="D32" s="159" t="s">
        <v>24</v>
      </c>
      <c r="E32" s="262">
        <v>6577</v>
      </c>
      <c r="F32" s="133">
        <v>43045.326</v>
      </c>
      <c r="G32" s="133">
        <v>11715.088</v>
      </c>
      <c r="H32" s="159" t="s">
        <v>24</v>
      </c>
      <c r="I32" s="133">
        <v>88039.722</v>
      </c>
      <c r="J32" s="165">
        <v>142800.136</v>
      </c>
      <c r="K32" s="19"/>
    </row>
    <row r="33" spans="1:11" ht="12.75">
      <c r="A33" s="19" t="s">
        <v>203</v>
      </c>
      <c r="B33" s="133">
        <v>6873</v>
      </c>
      <c r="C33" s="133">
        <v>6880</v>
      </c>
      <c r="D33" s="159" t="s">
        <v>24</v>
      </c>
      <c r="E33" s="262">
        <v>6287</v>
      </c>
      <c r="F33" s="133">
        <v>10776.864</v>
      </c>
      <c r="G33" s="133">
        <v>2930.88</v>
      </c>
      <c r="H33" s="159" t="s">
        <v>24</v>
      </c>
      <c r="I33" s="133">
        <v>22042.222</v>
      </c>
      <c r="J33" s="165">
        <v>35749.966</v>
      </c>
      <c r="K33" s="19"/>
    </row>
    <row r="34" spans="1:11" ht="12.75">
      <c r="A34" s="162" t="s">
        <v>160</v>
      </c>
      <c r="B34" s="259">
        <v>7124.992057188245</v>
      </c>
      <c r="C34" s="259">
        <v>7130.461538461538</v>
      </c>
      <c r="D34" s="159" t="s">
        <v>24</v>
      </c>
      <c r="E34" s="259">
        <v>6516.809377219985</v>
      </c>
      <c r="F34" s="170">
        <v>53822.19</v>
      </c>
      <c r="G34" s="170">
        <v>14645.968</v>
      </c>
      <c r="H34" s="159" t="s">
        <v>24</v>
      </c>
      <c r="I34" s="170">
        <v>110081.94399999999</v>
      </c>
      <c r="J34" s="171">
        <v>178550.10199999998</v>
      </c>
      <c r="K34" s="162"/>
    </row>
    <row r="35" spans="1:11" s="121" customFormat="1" ht="12.75">
      <c r="A35" s="18"/>
      <c r="B35" s="264"/>
      <c r="C35" s="264"/>
      <c r="D35" s="264"/>
      <c r="E35" s="264"/>
      <c r="F35" s="164"/>
      <c r="G35" s="164"/>
      <c r="H35" s="164"/>
      <c r="I35" s="164"/>
      <c r="J35" s="165"/>
      <c r="K35" s="18"/>
    </row>
    <row r="36" spans="1:11" s="121" customFormat="1" ht="12.75">
      <c r="A36" s="19" t="s">
        <v>204</v>
      </c>
      <c r="B36" s="133">
        <v>6893</v>
      </c>
      <c r="C36" s="159">
        <v>8955</v>
      </c>
      <c r="D36" s="159" t="s">
        <v>24</v>
      </c>
      <c r="E36" s="262">
        <v>8290</v>
      </c>
      <c r="F36" s="133">
        <v>2378.085</v>
      </c>
      <c r="G36" s="159">
        <v>197.01</v>
      </c>
      <c r="H36" s="159" t="s">
        <v>24</v>
      </c>
      <c r="I36" s="133">
        <v>17311</v>
      </c>
      <c r="J36" s="165">
        <v>19886.095</v>
      </c>
      <c r="K36" s="19"/>
    </row>
    <row r="37" spans="1:11" ht="12.75">
      <c r="A37" s="19" t="s">
        <v>205</v>
      </c>
      <c r="B37" s="133">
        <v>7112</v>
      </c>
      <c r="C37" s="262">
        <v>6934</v>
      </c>
      <c r="D37" s="159" t="s">
        <v>24</v>
      </c>
      <c r="E37" s="262">
        <v>7300</v>
      </c>
      <c r="F37" s="133">
        <v>10056.368</v>
      </c>
      <c r="G37" s="133">
        <v>20295.818</v>
      </c>
      <c r="H37" s="159" t="s">
        <v>24</v>
      </c>
      <c r="I37" s="133">
        <v>161585.5</v>
      </c>
      <c r="J37" s="165">
        <v>191937.686</v>
      </c>
      <c r="K37" s="19"/>
    </row>
    <row r="38" spans="1:11" s="121" customFormat="1" ht="12.75">
      <c r="A38" s="162" t="s">
        <v>181</v>
      </c>
      <c r="B38" s="259">
        <v>7069.046617396248</v>
      </c>
      <c r="C38" s="263">
        <v>6949.076975245846</v>
      </c>
      <c r="D38" s="159" t="s">
        <v>24</v>
      </c>
      <c r="E38" s="263">
        <v>7385.337076332411</v>
      </c>
      <c r="F38" s="170">
        <v>12434.453000000001</v>
      </c>
      <c r="G38" s="170">
        <v>20492.827999999998</v>
      </c>
      <c r="H38" s="159" t="s">
        <v>24</v>
      </c>
      <c r="I38" s="170">
        <v>178896.5</v>
      </c>
      <c r="J38" s="171">
        <v>211823.78100000002</v>
      </c>
      <c r="K38" s="162"/>
    </row>
    <row r="39" spans="1:11" s="121" customFormat="1" ht="12.75">
      <c r="A39" s="18"/>
      <c r="B39" s="262"/>
      <c r="C39" s="262"/>
      <c r="D39" s="262"/>
      <c r="E39" s="262"/>
      <c r="F39" s="164"/>
      <c r="G39" s="159"/>
      <c r="H39" s="164"/>
      <c r="I39" s="164"/>
      <c r="J39" s="165"/>
      <c r="K39" s="18"/>
    </row>
    <row r="40" spans="1:11" ht="13.5" thickBot="1">
      <c r="A40" s="167" t="s">
        <v>206</v>
      </c>
      <c r="B40" s="168">
        <v>6579.7896604564885</v>
      </c>
      <c r="C40" s="168">
        <v>6673.691341768287</v>
      </c>
      <c r="D40" s="338" t="s">
        <v>24</v>
      </c>
      <c r="E40" s="168">
        <v>7021.841715586438</v>
      </c>
      <c r="F40" s="168">
        <v>81582.812</v>
      </c>
      <c r="G40" s="168">
        <v>349710.268</v>
      </c>
      <c r="H40" s="338" t="s">
        <v>24</v>
      </c>
      <c r="I40" s="168">
        <v>293058.044</v>
      </c>
      <c r="J40" s="169">
        <v>724351.1240000001</v>
      </c>
      <c r="K40" s="162"/>
    </row>
    <row r="41" s="121" customFormat="1" ht="12.75"/>
    <row r="42" spans="6:9" ht="12.75">
      <c r="F42" s="103"/>
      <c r="G42" s="103"/>
      <c r="H42" s="103"/>
      <c r="I42" s="103"/>
    </row>
    <row r="43" spans="6:10" ht="12.75">
      <c r="F43" s="103"/>
      <c r="G43" s="103"/>
      <c r="H43" s="103"/>
      <c r="I43" s="103"/>
      <c r="J43" s="103"/>
    </row>
  </sheetData>
  <mergeCells count="2">
    <mergeCell ref="A3:J3"/>
    <mergeCell ref="A1:J1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"/>
  <dimension ref="A1:J105"/>
  <sheetViews>
    <sheetView showGridLines="0" showZeros="0" zoomScale="75" zoomScaleNormal="75" workbookViewId="0" topLeftCell="A1">
      <selection activeCell="H9" sqref="H9"/>
    </sheetView>
  </sheetViews>
  <sheetFormatPr defaultColWidth="11.421875" defaultRowHeight="12.75"/>
  <cols>
    <col min="1" max="1" width="36.00390625" style="95" customWidth="1"/>
    <col min="2" max="5" width="11.421875" style="108" customWidth="1"/>
    <col min="6" max="6" width="11.421875" style="95" customWidth="1"/>
    <col min="7" max="7" width="11.421875" style="112" customWidth="1"/>
    <col min="8" max="8" width="11.421875" style="103" customWidth="1"/>
    <col min="9" max="16384" width="11.421875" style="95" customWidth="1"/>
  </cols>
  <sheetData>
    <row r="1" spans="1:8" s="92" customFormat="1" ht="18">
      <c r="A1" s="370" t="s">
        <v>0</v>
      </c>
      <c r="B1" s="370"/>
      <c r="C1" s="370"/>
      <c r="D1" s="370"/>
      <c r="E1" s="370"/>
      <c r="G1" s="132"/>
      <c r="H1" s="127"/>
    </row>
    <row r="2" spans="1:8" s="94" customFormat="1" ht="14.25">
      <c r="A2" s="351" t="s">
        <v>338</v>
      </c>
      <c r="B2" s="107"/>
      <c r="C2" s="107"/>
      <c r="D2" s="107"/>
      <c r="E2" s="107"/>
      <c r="G2" s="131"/>
      <c r="H2" s="129"/>
    </row>
    <row r="3" spans="1:8" s="94" customFormat="1" ht="15">
      <c r="A3" s="371" t="s">
        <v>305</v>
      </c>
      <c r="B3" s="371"/>
      <c r="C3" s="371"/>
      <c r="D3" s="371"/>
      <c r="E3" s="371"/>
      <c r="G3" s="131"/>
      <c r="H3" s="129"/>
    </row>
    <row r="4" spans="2:8" s="94" customFormat="1" ht="15" thickBot="1">
      <c r="B4" s="107"/>
      <c r="C4" s="107"/>
      <c r="D4" s="107"/>
      <c r="E4" s="107"/>
      <c r="G4" s="131"/>
      <c r="H4" s="129"/>
    </row>
    <row r="5" spans="1:5" ht="12.75">
      <c r="A5" s="368" t="s">
        <v>244</v>
      </c>
      <c r="B5" s="372" t="s">
        <v>15</v>
      </c>
      <c r="C5" s="372"/>
      <c r="D5" s="373" t="s">
        <v>16</v>
      </c>
      <c r="E5" s="373"/>
    </row>
    <row r="6" spans="1:5" ht="13.5" thickBot="1">
      <c r="A6" s="369"/>
      <c r="B6" s="220">
        <v>2005</v>
      </c>
      <c r="C6" s="220">
        <v>2006</v>
      </c>
      <c r="D6" s="203">
        <v>2005</v>
      </c>
      <c r="E6" s="203">
        <v>2006</v>
      </c>
    </row>
    <row r="7" spans="1:7" ht="12.75">
      <c r="A7" s="125" t="s">
        <v>28</v>
      </c>
      <c r="B7" s="246">
        <v>9511</v>
      </c>
      <c r="C7" s="246">
        <v>6432</v>
      </c>
      <c r="D7" s="246">
        <v>16377</v>
      </c>
      <c r="E7" s="246">
        <v>30342</v>
      </c>
      <c r="F7"/>
      <c r="G7" s="119"/>
    </row>
    <row r="8" spans="1:7" ht="12.75">
      <c r="A8" s="99"/>
      <c r="B8" s="102"/>
      <c r="C8" s="102"/>
      <c r="D8" s="177"/>
      <c r="E8" s="177"/>
      <c r="F8"/>
      <c r="G8" s="119"/>
    </row>
    <row r="9" spans="1:10" ht="12.75">
      <c r="A9" s="97" t="s">
        <v>215</v>
      </c>
      <c r="B9" s="176"/>
      <c r="C9" s="176"/>
      <c r="D9" s="177"/>
      <c r="E9" s="177"/>
      <c r="G9" s="222"/>
      <c r="H9" s="223"/>
      <c r="I9" s="219"/>
      <c r="J9" s="219"/>
    </row>
    <row r="10" spans="1:10" ht="12.75">
      <c r="A10" s="205" t="s">
        <v>29</v>
      </c>
      <c r="B10" s="246">
        <v>4419</v>
      </c>
      <c r="C10" s="246">
        <v>936</v>
      </c>
      <c r="D10" s="246">
        <v>16120</v>
      </c>
      <c r="E10" s="246">
        <v>29901</v>
      </c>
      <c r="G10" s="222"/>
      <c r="H10" s="223"/>
      <c r="I10" s="219"/>
      <c r="J10" s="219"/>
    </row>
    <row r="11" spans="1:10" ht="12.75">
      <c r="A11" s="100" t="s">
        <v>263</v>
      </c>
      <c r="B11" s="231">
        <v>5</v>
      </c>
      <c r="C11" s="231">
        <v>1</v>
      </c>
      <c r="D11" s="231">
        <v>2</v>
      </c>
      <c r="E11" s="231">
        <v>1</v>
      </c>
      <c r="G11" s="222"/>
      <c r="H11" s="223"/>
      <c r="I11" s="219"/>
      <c r="J11" s="219"/>
    </row>
    <row r="12" spans="1:10" ht="12.75">
      <c r="A12" s="100" t="s">
        <v>264</v>
      </c>
      <c r="B12" s="231" t="s">
        <v>24</v>
      </c>
      <c r="C12" s="231" t="s">
        <v>300</v>
      </c>
      <c r="D12" s="231" t="s">
        <v>24</v>
      </c>
      <c r="E12" s="231" t="s">
        <v>300</v>
      </c>
      <c r="G12" s="222"/>
      <c r="H12" s="223"/>
      <c r="I12" s="219"/>
      <c r="J12" s="219"/>
    </row>
    <row r="13" spans="1:10" ht="12.75">
      <c r="A13" s="100" t="s">
        <v>265</v>
      </c>
      <c r="B13" s="231">
        <v>34</v>
      </c>
      <c r="C13" s="231">
        <v>19</v>
      </c>
      <c r="D13" s="231">
        <v>1</v>
      </c>
      <c r="E13" s="231">
        <v>1</v>
      </c>
      <c r="G13" s="222"/>
      <c r="H13" s="223"/>
      <c r="I13" s="219"/>
      <c r="J13" s="219"/>
    </row>
    <row r="14" spans="1:10" ht="12.75">
      <c r="A14" s="100" t="s">
        <v>266</v>
      </c>
      <c r="B14" s="231" t="s">
        <v>24</v>
      </c>
      <c r="C14" s="231" t="s">
        <v>300</v>
      </c>
      <c r="D14" s="231" t="s">
        <v>24</v>
      </c>
      <c r="E14" s="231" t="s">
        <v>300</v>
      </c>
      <c r="G14" s="222"/>
      <c r="H14" s="223"/>
      <c r="I14" s="219"/>
      <c r="J14" s="219"/>
    </row>
    <row r="15" spans="1:10" ht="12.75">
      <c r="A15" s="100" t="s">
        <v>267</v>
      </c>
      <c r="B15" s="231" t="s">
        <v>24</v>
      </c>
      <c r="C15" s="231" t="s">
        <v>300</v>
      </c>
      <c r="D15" s="231" t="s">
        <v>24</v>
      </c>
      <c r="E15" s="231" t="s">
        <v>300</v>
      </c>
      <c r="G15" s="222"/>
      <c r="H15" s="223"/>
      <c r="I15" s="219"/>
      <c r="J15" s="219"/>
    </row>
    <row r="16" spans="1:10" ht="12.75">
      <c r="A16" s="100" t="s">
        <v>268</v>
      </c>
      <c r="B16" s="231" t="s">
        <v>24</v>
      </c>
      <c r="C16" s="231" t="s">
        <v>300</v>
      </c>
      <c r="D16" s="231" t="s">
        <v>24</v>
      </c>
      <c r="E16" s="231" t="s">
        <v>300</v>
      </c>
      <c r="F16" s="103"/>
      <c r="G16" s="222"/>
      <c r="H16" s="223"/>
      <c r="I16" s="219"/>
      <c r="J16" s="219"/>
    </row>
    <row r="17" spans="1:10" ht="12.75">
      <c r="A17" s="100" t="s">
        <v>269</v>
      </c>
      <c r="B17" s="231" t="s">
        <v>24</v>
      </c>
      <c r="C17" s="231" t="s">
        <v>300</v>
      </c>
      <c r="D17" s="231" t="s">
        <v>24</v>
      </c>
      <c r="E17" s="231" t="s">
        <v>300</v>
      </c>
      <c r="G17" s="222"/>
      <c r="H17" s="223"/>
      <c r="I17" s="219"/>
      <c r="J17" s="219"/>
    </row>
    <row r="18" spans="1:10" ht="12.75">
      <c r="A18" s="100" t="s">
        <v>270</v>
      </c>
      <c r="B18" s="231" t="s">
        <v>24</v>
      </c>
      <c r="C18" s="231" t="s">
        <v>300</v>
      </c>
      <c r="D18" s="231" t="s">
        <v>24</v>
      </c>
      <c r="E18" s="231" t="s">
        <v>300</v>
      </c>
      <c r="G18" s="222"/>
      <c r="H18" s="223"/>
      <c r="I18" s="219"/>
      <c r="J18" s="219"/>
    </row>
    <row r="19" spans="1:10" ht="12.75">
      <c r="A19" s="100" t="s">
        <v>271</v>
      </c>
      <c r="B19" s="231" t="s">
        <v>24</v>
      </c>
      <c r="C19" s="231" t="s">
        <v>300</v>
      </c>
      <c r="D19" s="231">
        <v>107</v>
      </c>
      <c r="E19" s="231">
        <v>84</v>
      </c>
      <c r="G19" s="222"/>
      <c r="H19" s="223"/>
      <c r="I19" s="219"/>
      <c r="J19" s="219"/>
    </row>
    <row r="20" spans="1:10" ht="12.75">
      <c r="A20" s="100" t="s">
        <v>272</v>
      </c>
      <c r="B20" s="231">
        <v>3304</v>
      </c>
      <c r="C20" s="231">
        <v>11</v>
      </c>
      <c r="D20" s="231">
        <v>45</v>
      </c>
      <c r="E20" s="231">
        <v>4462</v>
      </c>
      <c r="G20" s="222"/>
      <c r="H20" s="223"/>
      <c r="I20" s="219"/>
      <c r="J20" s="219"/>
    </row>
    <row r="21" spans="1:10" ht="12.75">
      <c r="A21" s="100" t="s">
        <v>273</v>
      </c>
      <c r="B21" s="231" t="s">
        <v>24</v>
      </c>
      <c r="C21" s="231" t="s">
        <v>300</v>
      </c>
      <c r="D21" s="231" t="s">
        <v>24</v>
      </c>
      <c r="E21" s="231" t="s">
        <v>300</v>
      </c>
      <c r="G21" s="222"/>
      <c r="H21" s="223"/>
      <c r="I21" s="219"/>
      <c r="J21" s="219"/>
    </row>
    <row r="22" spans="1:10" ht="12.75">
      <c r="A22" s="100" t="s">
        <v>274</v>
      </c>
      <c r="B22" s="231">
        <v>1</v>
      </c>
      <c r="C22" s="231">
        <v>1</v>
      </c>
      <c r="D22" s="231" t="s">
        <v>24</v>
      </c>
      <c r="E22" s="231">
        <v>1256</v>
      </c>
      <c r="G22" s="222"/>
      <c r="H22" s="223"/>
      <c r="I22" s="219"/>
      <c r="J22" s="219"/>
    </row>
    <row r="23" spans="1:10" ht="12.75">
      <c r="A23" s="100" t="s">
        <v>275</v>
      </c>
      <c r="B23" s="231" t="s">
        <v>24</v>
      </c>
      <c r="C23" s="231" t="s">
        <v>300</v>
      </c>
      <c r="D23" s="231" t="s">
        <v>24</v>
      </c>
      <c r="E23" s="231" t="s">
        <v>300</v>
      </c>
      <c r="G23" s="222"/>
      <c r="H23" s="223"/>
      <c r="I23" s="219"/>
      <c r="J23" s="219"/>
    </row>
    <row r="24" spans="1:10" ht="12.75">
      <c r="A24" s="100" t="s">
        <v>276</v>
      </c>
      <c r="B24" s="231" t="s">
        <v>24</v>
      </c>
      <c r="C24" s="231" t="s">
        <v>300</v>
      </c>
      <c r="D24" s="231" t="s">
        <v>24</v>
      </c>
      <c r="E24" s="231">
        <v>1</v>
      </c>
      <c r="G24" s="222"/>
      <c r="H24" s="223"/>
      <c r="I24" s="219"/>
      <c r="J24" s="219"/>
    </row>
    <row r="25" spans="1:10" ht="12.75">
      <c r="A25" s="100" t="s">
        <v>277</v>
      </c>
      <c r="B25" s="231">
        <v>982</v>
      </c>
      <c r="C25" s="231">
        <v>583</v>
      </c>
      <c r="D25" s="231" t="s">
        <v>24</v>
      </c>
      <c r="E25" s="231">
        <v>203</v>
      </c>
      <c r="G25" s="222"/>
      <c r="H25" s="223"/>
      <c r="I25" s="219"/>
      <c r="J25" s="219"/>
    </row>
    <row r="26" spans="1:10" ht="12.75">
      <c r="A26" s="100" t="s">
        <v>278</v>
      </c>
      <c r="B26" s="231" t="s">
        <v>24</v>
      </c>
      <c r="C26" s="231" t="s">
        <v>300</v>
      </c>
      <c r="D26" s="231" t="s">
        <v>24</v>
      </c>
      <c r="E26" s="231" t="s">
        <v>300</v>
      </c>
      <c r="G26" s="222"/>
      <c r="H26" s="223"/>
      <c r="I26" s="219"/>
      <c r="J26" s="219"/>
    </row>
    <row r="27" spans="1:10" ht="12.75">
      <c r="A27" s="100" t="s">
        <v>279</v>
      </c>
      <c r="B27" s="231" t="s">
        <v>24</v>
      </c>
      <c r="C27" s="231" t="s">
        <v>300</v>
      </c>
      <c r="D27" s="231" t="s">
        <v>24</v>
      </c>
      <c r="E27" s="231" t="s">
        <v>300</v>
      </c>
      <c r="G27" s="222"/>
      <c r="H27" s="223"/>
      <c r="I27" s="219"/>
      <c r="J27" s="219"/>
    </row>
    <row r="28" spans="1:10" ht="12.75">
      <c r="A28" s="100" t="s">
        <v>280</v>
      </c>
      <c r="B28" s="231" t="s">
        <v>24</v>
      </c>
      <c r="C28" s="231" t="s">
        <v>300</v>
      </c>
      <c r="D28" s="231" t="s">
        <v>24</v>
      </c>
      <c r="E28" s="231" t="s">
        <v>300</v>
      </c>
      <c r="G28" s="222"/>
      <c r="H28" s="223"/>
      <c r="I28" s="219"/>
      <c r="J28" s="219"/>
    </row>
    <row r="29" spans="1:10" ht="12.75">
      <c r="A29" s="100" t="s">
        <v>281</v>
      </c>
      <c r="B29" s="231" t="s">
        <v>24</v>
      </c>
      <c r="C29" s="231" t="s">
        <v>300</v>
      </c>
      <c r="D29" s="231" t="s">
        <v>24</v>
      </c>
      <c r="E29" s="231" t="s">
        <v>300</v>
      </c>
      <c r="G29" s="222"/>
      <c r="H29" s="223"/>
      <c r="I29" s="219"/>
      <c r="J29" s="219"/>
    </row>
    <row r="30" spans="1:10" ht="12.75">
      <c r="A30" s="100" t="s">
        <v>282</v>
      </c>
      <c r="B30" s="231" t="s">
        <v>24</v>
      </c>
      <c r="C30" s="231" t="s">
        <v>300</v>
      </c>
      <c r="D30" s="231" t="s">
        <v>24</v>
      </c>
      <c r="E30" s="231" t="s">
        <v>300</v>
      </c>
      <c r="G30" s="222"/>
      <c r="H30" s="223"/>
      <c r="I30" s="219"/>
      <c r="J30" s="219"/>
    </row>
    <row r="31" spans="1:10" ht="12.75">
      <c r="A31" s="100" t="s">
        <v>283</v>
      </c>
      <c r="B31" s="231">
        <v>90</v>
      </c>
      <c r="C31" s="231">
        <v>321</v>
      </c>
      <c r="D31" s="231">
        <v>15963</v>
      </c>
      <c r="E31" s="231">
        <v>23892</v>
      </c>
      <c r="G31" s="222"/>
      <c r="H31" s="223"/>
      <c r="I31" s="219"/>
      <c r="J31" s="219"/>
    </row>
    <row r="32" spans="1:10" ht="12.75">
      <c r="A32" s="100" t="s">
        <v>284</v>
      </c>
      <c r="B32" s="231">
        <v>3</v>
      </c>
      <c r="C32" s="231" t="s">
        <v>300</v>
      </c>
      <c r="D32" s="231">
        <v>2</v>
      </c>
      <c r="E32" s="231" t="s">
        <v>300</v>
      </c>
      <c r="G32" s="222"/>
      <c r="H32" s="223"/>
      <c r="I32" s="219"/>
      <c r="J32" s="219"/>
    </row>
    <row r="33" spans="1:10" ht="12.75">
      <c r="A33" s="100" t="s">
        <v>285</v>
      </c>
      <c r="B33" s="231" t="s">
        <v>24</v>
      </c>
      <c r="C33" s="231" t="s">
        <v>300</v>
      </c>
      <c r="D33" s="231" t="s">
        <v>24</v>
      </c>
      <c r="E33" s="231">
        <v>1</v>
      </c>
      <c r="G33" s="222"/>
      <c r="H33" s="223"/>
      <c r="I33" s="219"/>
      <c r="J33" s="219"/>
    </row>
    <row r="34" spans="1:10" ht="12.75">
      <c r="A34" s="100" t="s">
        <v>286</v>
      </c>
      <c r="B34" s="231" t="s">
        <v>24</v>
      </c>
      <c r="C34" s="231" t="s">
        <v>300</v>
      </c>
      <c r="D34" s="231" t="s">
        <v>24</v>
      </c>
      <c r="E34" s="231" t="s">
        <v>300</v>
      </c>
      <c r="G34" s="222"/>
      <c r="H34" s="223"/>
      <c r="I34" s="219"/>
      <c r="J34" s="219"/>
    </row>
    <row r="35" spans="1:10" ht="12.75">
      <c r="A35" s="321" t="s">
        <v>30</v>
      </c>
      <c r="B35" s="231"/>
      <c r="C35" s="231"/>
      <c r="D35" s="231"/>
      <c r="E35" s="231"/>
      <c r="G35" s="222"/>
      <c r="H35" s="223"/>
      <c r="I35" s="219"/>
      <c r="J35" s="219"/>
    </row>
    <row r="36" spans="1:10" ht="12.75">
      <c r="A36" s="210" t="s">
        <v>31</v>
      </c>
      <c r="B36" s="231"/>
      <c r="C36" s="231"/>
      <c r="D36" s="231"/>
      <c r="E36" s="231"/>
      <c r="G36" s="222"/>
      <c r="H36" s="223"/>
      <c r="I36" s="219"/>
      <c r="J36" s="219"/>
    </row>
    <row r="37" spans="1:10" ht="12.75">
      <c r="A37" s="100" t="s">
        <v>287</v>
      </c>
      <c r="B37" s="231" t="s">
        <v>24</v>
      </c>
      <c r="C37" s="231" t="s">
        <v>24</v>
      </c>
      <c r="D37" s="231" t="s">
        <v>24</v>
      </c>
      <c r="E37" s="231" t="s">
        <v>24</v>
      </c>
      <c r="G37" s="222"/>
      <c r="H37" s="223"/>
      <c r="I37" s="219"/>
      <c r="J37" s="219"/>
    </row>
    <row r="38" spans="1:10" ht="12.75">
      <c r="A38" s="100" t="s">
        <v>288</v>
      </c>
      <c r="B38" s="231" t="s">
        <v>24</v>
      </c>
      <c r="C38" s="231" t="s">
        <v>24</v>
      </c>
      <c r="D38" s="231" t="s">
        <v>24</v>
      </c>
      <c r="E38" s="231" t="s">
        <v>24</v>
      </c>
      <c r="G38" s="222"/>
      <c r="H38" s="223"/>
      <c r="I38" s="219"/>
      <c r="J38" s="219"/>
    </row>
    <row r="39" spans="1:10" ht="12.75">
      <c r="A39" s="104" t="s">
        <v>289</v>
      </c>
      <c r="B39" s="231" t="s">
        <v>24</v>
      </c>
      <c r="C39" s="231" t="s">
        <v>24</v>
      </c>
      <c r="D39" s="231" t="s">
        <v>24</v>
      </c>
      <c r="E39" s="231" t="s">
        <v>24</v>
      </c>
      <c r="G39" s="222"/>
      <c r="H39" s="223"/>
      <c r="I39" s="219"/>
      <c r="J39" s="219"/>
    </row>
    <row r="40" spans="1:10" ht="12.75">
      <c r="A40" s="100" t="s">
        <v>290</v>
      </c>
      <c r="B40" s="231" t="s">
        <v>24</v>
      </c>
      <c r="C40" s="231" t="s">
        <v>24</v>
      </c>
      <c r="D40" s="231" t="s">
        <v>24</v>
      </c>
      <c r="E40" s="231" t="s">
        <v>24</v>
      </c>
      <c r="G40" s="222"/>
      <c r="H40" s="223"/>
      <c r="I40" s="219"/>
      <c r="J40" s="219"/>
    </row>
    <row r="41" spans="1:10" ht="12.75">
      <c r="A41" s="104" t="s">
        <v>291</v>
      </c>
      <c r="B41" s="231" t="s">
        <v>24</v>
      </c>
      <c r="C41" s="231" t="s">
        <v>24</v>
      </c>
      <c r="D41" s="231" t="s">
        <v>24</v>
      </c>
      <c r="E41" s="231" t="s">
        <v>24</v>
      </c>
      <c r="G41" s="222"/>
      <c r="H41" s="223"/>
      <c r="I41" s="219"/>
      <c r="J41" s="219"/>
    </row>
    <row r="42" spans="1:7" ht="12.75">
      <c r="A42" s="104"/>
      <c r="B42" s="231"/>
      <c r="C42" s="231"/>
      <c r="D42" s="231"/>
      <c r="E42" s="231"/>
      <c r="F42"/>
      <c r="G42" s="119"/>
    </row>
    <row r="43" spans="1:7" ht="12.75">
      <c r="A43" s="99" t="s">
        <v>30</v>
      </c>
      <c r="B43" s="231"/>
      <c r="C43" s="231"/>
      <c r="D43" s="231"/>
      <c r="E43" s="231"/>
      <c r="F43"/>
      <c r="G43" s="119"/>
    </row>
    <row r="44" spans="1:5" ht="12.75">
      <c r="A44" s="97" t="s">
        <v>216</v>
      </c>
      <c r="B44" s="231"/>
      <c r="C44" s="231"/>
      <c r="D44" s="231"/>
      <c r="E44" s="231"/>
    </row>
    <row r="45" spans="1:5" ht="12.75">
      <c r="A45" s="104" t="s">
        <v>33</v>
      </c>
      <c r="B45" s="231" t="s">
        <v>24</v>
      </c>
      <c r="C45" s="231" t="s">
        <v>24</v>
      </c>
      <c r="D45" s="231" t="s">
        <v>24</v>
      </c>
      <c r="E45" s="231" t="s">
        <v>24</v>
      </c>
    </row>
    <row r="46" spans="1:5" ht="12.75">
      <c r="A46" s="104" t="s">
        <v>35</v>
      </c>
      <c r="B46" s="231">
        <v>4945</v>
      </c>
      <c r="C46" s="231">
        <v>5394</v>
      </c>
      <c r="D46" s="231">
        <v>1</v>
      </c>
      <c r="E46" s="231">
        <v>1</v>
      </c>
    </row>
    <row r="47" spans="1:5" ht="12.75">
      <c r="A47" s="104" t="s">
        <v>36</v>
      </c>
      <c r="B47" s="231" t="s">
        <v>24</v>
      </c>
      <c r="C47" s="231" t="s">
        <v>24</v>
      </c>
      <c r="D47" s="177">
        <v>15</v>
      </c>
      <c r="E47" s="231">
        <v>1</v>
      </c>
    </row>
    <row r="48" spans="1:6" ht="13.5" thickBot="1">
      <c r="A48" s="253" t="s">
        <v>37</v>
      </c>
      <c r="B48" s="328" t="s">
        <v>24</v>
      </c>
      <c r="C48" s="328" t="s">
        <v>24</v>
      </c>
      <c r="D48" s="328" t="s">
        <v>24</v>
      </c>
      <c r="E48" s="328" t="s">
        <v>24</v>
      </c>
      <c r="F48" s="329"/>
    </row>
    <row r="49" spans="1:10" ht="12.75">
      <c r="A49" s="106" t="s">
        <v>260</v>
      </c>
      <c r="B49" s="103"/>
      <c r="C49" s="103"/>
      <c r="D49" s="103"/>
      <c r="E49" s="103"/>
      <c r="G49" s="222"/>
      <c r="H49" s="223"/>
      <c r="I49" s="219"/>
      <c r="J49" s="219"/>
    </row>
    <row r="50" spans="1:5" ht="12.75">
      <c r="A50" s="95" t="s">
        <v>30</v>
      </c>
      <c r="B50" s="112"/>
      <c r="C50" s="112"/>
      <c r="D50" s="112"/>
      <c r="E50" s="112"/>
    </row>
    <row r="51" spans="1:5" ht="12.75">
      <c r="A51" s="95" t="s">
        <v>30</v>
      </c>
      <c r="B51" s="112"/>
      <c r="C51" s="112"/>
      <c r="D51" s="112"/>
      <c r="E51" s="112"/>
    </row>
    <row r="52" spans="2:5" ht="12.75">
      <c r="B52" s="112"/>
      <c r="C52" s="112"/>
      <c r="D52" s="112"/>
      <c r="E52" s="112"/>
    </row>
    <row r="53" spans="1:5" ht="12.75">
      <c r="A53" s="95" t="s">
        <v>30</v>
      </c>
      <c r="B53" s="112"/>
      <c r="C53" s="112"/>
      <c r="D53" s="112"/>
      <c r="E53" s="112"/>
    </row>
    <row r="54" spans="1:5" ht="12.75">
      <c r="A54" s="95" t="s">
        <v>30</v>
      </c>
      <c r="B54" s="112"/>
      <c r="C54" s="112"/>
      <c r="D54" s="112"/>
      <c r="E54" s="112"/>
    </row>
    <row r="55" spans="1:5" ht="12.75">
      <c r="A55" s="95" t="s">
        <v>30</v>
      </c>
      <c r="B55" s="112"/>
      <c r="C55" s="112"/>
      <c r="D55" s="112"/>
      <c r="E55" s="112"/>
    </row>
    <row r="56" spans="1:5" ht="12.75">
      <c r="A56" s="95" t="s">
        <v>30</v>
      </c>
      <c r="B56" s="112"/>
      <c r="C56" s="112"/>
      <c r="D56" s="112"/>
      <c r="E56" s="112"/>
    </row>
    <row r="57" spans="1:5" ht="12.75">
      <c r="A57" s="95" t="s">
        <v>30</v>
      </c>
      <c r="B57" s="112"/>
      <c r="C57" s="112"/>
      <c r="D57" s="112"/>
      <c r="E57" s="112"/>
    </row>
    <row r="58" spans="1:5" ht="12.75">
      <c r="A58" s="95" t="s">
        <v>30</v>
      </c>
      <c r="B58" s="112"/>
      <c r="C58" s="112"/>
      <c r="D58" s="112"/>
      <c r="E58" s="112"/>
    </row>
    <row r="59" spans="1:5" ht="12.75">
      <c r="A59" s="95" t="s">
        <v>30</v>
      </c>
      <c r="B59" s="112"/>
      <c r="C59" s="112"/>
      <c r="D59" s="112"/>
      <c r="E59" s="112"/>
    </row>
    <row r="60" spans="1:5" ht="12.75">
      <c r="A60" s="95" t="s">
        <v>30</v>
      </c>
      <c r="B60" s="112"/>
      <c r="C60" s="112"/>
      <c r="D60" s="112"/>
      <c r="E60" s="112"/>
    </row>
    <row r="61" spans="1:5" ht="12.75">
      <c r="A61" s="95" t="s">
        <v>30</v>
      </c>
      <c r="B61" s="112"/>
      <c r="C61" s="112"/>
      <c r="D61" s="112"/>
      <c r="E61" s="112"/>
    </row>
    <row r="62" spans="1:5" ht="12.75">
      <c r="A62" s="95" t="s">
        <v>30</v>
      </c>
      <c r="B62" s="112"/>
      <c r="C62" s="112"/>
      <c r="D62" s="112"/>
      <c r="E62" s="112"/>
    </row>
    <row r="63" spans="1:5" ht="12.75">
      <c r="A63" s="95" t="s">
        <v>30</v>
      </c>
      <c r="B63" s="112"/>
      <c r="C63" s="112"/>
      <c r="D63" s="112"/>
      <c r="E63" s="112"/>
    </row>
    <row r="64" spans="1:5" ht="12.75">
      <c r="A64" s="95" t="s">
        <v>30</v>
      </c>
      <c r="B64" s="112"/>
      <c r="C64" s="112"/>
      <c r="D64" s="112"/>
      <c r="E64" s="112"/>
    </row>
    <row r="65" spans="1:5" ht="12.75">
      <c r="A65" s="95" t="s">
        <v>30</v>
      </c>
      <c r="B65" s="112"/>
      <c r="C65" s="112"/>
      <c r="D65" s="112"/>
      <c r="E65" s="112"/>
    </row>
    <row r="66" spans="1:5" ht="12.75">
      <c r="A66" s="95" t="s">
        <v>30</v>
      </c>
      <c r="B66" s="112"/>
      <c r="C66" s="112"/>
      <c r="D66" s="112"/>
      <c r="E66" s="112"/>
    </row>
    <row r="67" spans="1:5" ht="12.75">
      <c r="A67" s="95" t="s">
        <v>30</v>
      </c>
      <c r="B67" s="112"/>
      <c r="C67" s="112"/>
      <c r="D67" s="112"/>
      <c r="E67" s="112"/>
    </row>
    <row r="68" spans="1:5" ht="12.75">
      <c r="A68" s="95" t="s">
        <v>30</v>
      </c>
      <c r="B68" s="112"/>
      <c r="C68" s="112"/>
      <c r="D68" s="112"/>
      <c r="E68" s="112"/>
    </row>
    <row r="69" spans="1:5" ht="12.75">
      <c r="A69" s="95" t="s">
        <v>30</v>
      </c>
      <c r="B69" s="112"/>
      <c r="C69" s="112"/>
      <c r="D69" s="112"/>
      <c r="E69" s="112"/>
    </row>
    <row r="70" spans="1:5" ht="12.75">
      <c r="A70" s="95" t="s">
        <v>30</v>
      </c>
      <c r="B70" s="112"/>
      <c r="C70" s="112"/>
      <c r="D70" s="112"/>
      <c r="E70" s="112"/>
    </row>
    <row r="71" spans="1:5" ht="12.75">
      <c r="A71" s="95" t="s">
        <v>30</v>
      </c>
      <c r="B71" s="112"/>
      <c r="C71" s="112"/>
      <c r="D71" s="112"/>
      <c r="E71" s="112"/>
    </row>
    <row r="72" spans="1:5" ht="12.75">
      <c r="A72" s="95" t="s">
        <v>30</v>
      </c>
      <c r="B72" s="112"/>
      <c r="C72" s="112"/>
      <c r="D72" s="112"/>
      <c r="E72" s="112"/>
    </row>
    <row r="73" spans="1:5" ht="12.75">
      <c r="A73" s="95" t="s">
        <v>30</v>
      </c>
      <c r="B73" s="112"/>
      <c r="C73" s="112"/>
      <c r="D73" s="112"/>
      <c r="E73" s="112"/>
    </row>
    <row r="74" spans="1:5" ht="12.75">
      <c r="A74" s="95" t="s">
        <v>30</v>
      </c>
      <c r="B74" s="112"/>
      <c r="C74" s="112"/>
      <c r="D74" s="112"/>
      <c r="E74" s="112"/>
    </row>
    <row r="75" spans="1:5" ht="12.75">
      <c r="A75" s="95" t="s">
        <v>30</v>
      </c>
      <c r="B75" s="112"/>
      <c r="C75" s="112"/>
      <c r="D75" s="112"/>
      <c r="E75" s="112"/>
    </row>
    <row r="76" spans="1:5" ht="12.75">
      <c r="A76" s="95" t="s">
        <v>30</v>
      </c>
      <c r="B76" s="112"/>
      <c r="C76" s="112"/>
      <c r="D76" s="112"/>
      <c r="E76" s="112"/>
    </row>
    <row r="77" ht="12.75">
      <c r="A77" s="95" t="s">
        <v>30</v>
      </c>
    </row>
    <row r="78" ht="12.75">
      <c r="A78" s="95" t="s">
        <v>30</v>
      </c>
    </row>
    <row r="79" ht="12.75">
      <c r="A79" s="95" t="s">
        <v>30</v>
      </c>
    </row>
    <row r="80" ht="12.75">
      <c r="A80" s="95" t="s">
        <v>30</v>
      </c>
    </row>
    <row r="81" ht="12.75">
      <c r="A81" s="95" t="s">
        <v>30</v>
      </c>
    </row>
    <row r="82" ht="12.75">
      <c r="A82" s="95" t="s">
        <v>30</v>
      </c>
    </row>
    <row r="83" ht="12.75">
      <c r="A83" s="95" t="s">
        <v>30</v>
      </c>
    </row>
    <row r="84" ht="12.75">
      <c r="A84" s="95" t="s">
        <v>30</v>
      </c>
    </row>
    <row r="85" ht="12.75">
      <c r="A85" s="95" t="s">
        <v>30</v>
      </c>
    </row>
    <row r="86" ht="12.75">
      <c r="A86" s="95" t="s">
        <v>30</v>
      </c>
    </row>
    <row r="87" ht="12.75">
      <c r="A87" s="95" t="s">
        <v>30</v>
      </c>
    </row>
    <row r="88" ht="12.75">
      <c r="A88" s="95" t="s">
        <v>30</v>
      </c>
    </row>
    <row r="89" ht="12.75">
      <c r="A89" s="95" t="s">
        <v>30</v>
      </c>
    </row>
    <row r="90" ht="12.75">
      <c r="A90" s="95" t="s">
        <v>30</v>
      </c>
    </row>
    <row r="91" ht="12.75">
      <c r="A91" s="95" t="s">
        <v>30</v>
      </c>
    </row>
    <row r="92" ht="12.75">
      <c r="A92" s="95" t="s">
        <v>30</v>
      </c>
    </row>
    <row r="93" ht="12.75">
      <c r="A93" s="95" t="s">
        <v>30</v>
      </c>
    </row>
    <row r="94" ht="12.75">
      <c r="A94" s="95" t="s">
        <v>30</v>
      </c>
    </row>
    <row r="95" ht="12.75">
      <c r="A95" s="95" t="s">
        <v>30</v>
      </c>
    </row>
    <row r="96" ht="12.75">
      <c r="A96" s="95" t="s">
        <v>30</v>
      </c>
    </row>
    <row r="97" ht="12.75">
      <c r="A97" s="95" t="s">
        <v>30</v>
      </c>
    </row>
    <row r="98" ht="12.75">
      <c r="A98" s="95" t="s">
        <v>30</v>
      </c>
    </row>
    <row r="99" ht="12.75">
      <c r="A99" s="95" t="s">
        <v>30</v>
      </c>
    </row>
    <row r="100" ht="12.75">
      <c r="A100" s="95" t="s">
        <v>30</v>
      </c>
    </row>
    <row r="101" ht="12.75">
      <c r="A101" s="95" t="s">
        <v>30</v>
      </c>
    </row>
    <row r="102" ht="12.75">
      <c r="A102" s="95" t="s">
        <v>30</v>
      </c>
    </row>
    <row r="103" ht="12.75">
      <c r="A103" s="95" t="s">
        <v>30</v>
      </c>
    </row>
    <row r="104" ht="12.75">
      <c r="A104" s="95" t="s">
        <v>30</v>
      </c>
    </row>
    <row r="105" ht="12.75">
      <c r="A105" s="95" t="s">
        <v>30</v>
      </c>
    </row>
  </sheetData>
  <mergeCells count="5">
    <mergeCell ref="A5:A6"/>
    <mergeCell ref="A1:E1"/>
    <mergeCell ref="A3:E3"/>
    <mergeCell ref="B5:C5"/>
    <mergeCell ref="D5:E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7" r:id="rId1"/>
  <rowBreaks count="1" manualBreakCount="1">
    <brk id="53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4"/>
  <dimension ref="A1:J93"/>
  <sheetViews>
    <sheetView showGridLines="0" showZeros="0" zoomScale="75" zoomScaleNormal="75" workbookViewId="0" topLeftCell="A1">
      <selection activeCell="H14" sqref="H14"/>
    </sheetView>
  </sheetViews>
  <sheetFormatPr defaultColWidth="11.421875" defaultRowHeight="12.75"/>
  <cols>
    <col min="1" max="1" width="35.7109375" style="95" customWidth="1"/>
    <col min="2" max="3" width="11.57421875" style="108" bestFit="1" customWidth="1"/>
    <col min="4" max="5" width="12.00390625" style="108" bestFit="1" customWidth="1"/>
    <col min="6" max="6" width="11.421875" style="112" customWidth="1"/>
    <col min="7" max="7" width="11.421875" style="103" customWidth="1"/>
    <col min="8" max="16384" width="11.421875" style="95" customWidth="1"/>
  </cols>
  <sheetData>
    <row r="1" spans="1:7" s="92" customFormat="1" ht="18">
      <c r="A1" s="370" t="s">
        <v>0</v>
      </c>
      <c r="B1" s="370"/>
      <c r="C1" s="370"/>
      <c r="D1" s="370"/>
      <c r="E1" s="370"/>
      <c r="F1" s="132"/>
      <c r="G1" s="127"/>
    </row>
    <row r="2" spans="1:7" s="94" customFormat="1" ht="14.25">
      <c r="A2" s="350" t="s">
        <v>338</v>
      </c>
      <c r="B2" s="110"/>
      <c r="C2" s="110"/>
      <c r="D2" s="110"/>
      <c r="E2" s="110"/>
      <c r="F2" s="131"/>
      <c r="G2" s="129"/>
    </row>
    <row r="3" spans="1:7" s="94" customFormat="1" ht="15">
      <c r="A3" s="371" t="s">
        <v>306</v>
      </c>
      <c r="B3" s="371"/>
      <c r="C3" s="371"/>
      <c r="D3" s="371"/>
      <c r="E3" s="371"/>
      <c r="F3" s="131"/>
      <c r="G3" s="129"/>
    </row>
    <row r="4" spans="2:7" s="94" customFormat="1" ht="15" thickBot="1">
      <c r="B4" s="107"/>
      <c r="C4" s="107"/>
      <c r="D4" s="107"/>
      <c r="E4" s="107"/>
      <c r="F4" s="131"/>
      <c r="G4" s="129"/>
    </row>
    <row r="5" spans="1:7" ht="12.75">
      <c r="A5" s="368" t="s">
        <v>244</v>
      </c>
      <c r="B5" s="372" t="s">
        <v>15</v>
      </c>
      <c r="C5" s="372"/>
      <c r="D5" s="373" t="s">
        <v>16</v>
      </c>
      <c r="E5" s="373"/>
      <c r="F5" s="95"/>
      <c r="G5" s="95"/>
    </row>
    <row r="6" spans="1:7" ht="13.5" thickBot="1">
      <c r="A6" s="369"/>
      <c r="B6" s="314">
        <v>2005</v>
      </c>
      <c r="C6" s="314">
        <v>2006</v>
      </c>
      <c r="D6" s="203">
        <v>2005</v>
      </c>
      <c r="E6" s="203">
        <v>2006</v>
      </c>
      <c r="F6" s="95"/>
      <c r="G6" s="95"/>
    </row>
    <row r="7" spans="1:7" ht="12.75">
      <c r="A7" s="125" t="s">
        <v>28</v>
      </c>
      <c r="B7" s="246">
        <v>14253</v>
      </c>
      <c r="C7" s="246">
        <v>37949</v>
      </c>
      <c r="D7" s="246">
        <v>129789</v>
      </c>
      <c r="E7" s="246">
        <v>115855</v>
      </c>
      <c r="F7" s="95"/>
      <c r="G7" s="95"/>
    </row>
    <row r="8" spans="1:7" ht="12.75">
      <c r="A8" s="99"/>
      <c r="B8" s="102"/>
      <c r="C8" s="102"/>
      <c r="D8" s="177"/>
      <c r="E8" s="177"/>
      <c r="F8" s="95"/>
      <c r="G8" s="95"/>
    </row>
    <row r="9" spans="1:10" ht="12.75">
      <c r="A9" s="97" t="s">
        <v>215</v>
      </c>
      <c r="B9" s="176"/>
      <c r="C9" s="176"/>
      <c r="D9" s="177"/>
      <c r="E9" s="177"/>
      <c r="F9" s="95"/>
      <c r="G9" s="222"/>
      <c r="H9" s="223"/>
      <c r="I9" s="219"/>
      <c r="J9" s="219"/>
    </row>
    <row r="10" spans="1:10" ht="12.75">
      <c r="A10" s="205" t="s">
        <v>29</v>
      </c>
      <c r="B10" s="246">
        <f>SUM(B11:B34)</f>
        <v>4214</v>
      </c>
      <c r="C10" s="246">
        <f>SUM(C11:C34)</f>
        <v>3640</v>
      </c>
      <c r="D10" s="246">
        <f>SUM(D11:D34)</f>
        <v>128855</v>
      </c>
      <c r="E10" s="246">
        <f>SUM(E11:E34)</f>
        <v>115337</v>
      </c>
      <c r="F10" s="95"/>
      <c r="G10" s="222"/>
      <c r="H10" s="223"/>
      <c r="I10" s="219"/>
      <c r="J10" s="219"/>
    </row>
    <row r="11" spans="1:10" ht="12.75">
      <c r="A11" s="100" t="s">
        <v>263</v>
      </c>
      <c r="B11" s="231">
        <v>7</v>
      </c>
      <c r="C11" s="231">
        <v>135</v>
      </c>
      <c r="D11" s="231">
        <v>27060</v>
      </c>
      <c r="E11" s="231">
        <v>22419</v>
      </c>
      <c r="F11" s="95"/>
      <c r="G11" s="222"/>
      <c r="H11" s="223"/>
      <c r="I11" s="219"/>
      <c r="J11" s="219"/>
    </row>
    <row r="12" spans="1:10" ht="12.75">
      <c r="A12" s="100" t="s">
        <v>264</v>
      </c>
      <c r="B12" s="231" t="s">
        <v>24</v>
      </c>
      <c r="C12" s="231" t="s">
        <v>300</v>
      </c>
      <c r="D12" s="231" t="s">
        <v>24</v>
      </c>
      <c r="E12" s="231" t="s">
        <v>300</v>
      </c>
      <c r="F12" s="95"/>
      <c r="G12" s="222"/>
      <c r="H12" s="223"/>
      <c r="I12" s="219"/>
      <c r="J12" s="219"/>
    </row>
    <row r="13" spans="1:10" ht="12.75">
      <c r="A13" s="100" t="s">
        <v>265</v>
      </c>
      <c r="B13" s="231">
        <v>32</v>
      </c>
      <c r="C13" s="231">
        <v>34</v>
      </c>
      <c r="D13" s="231">
        <v>69401</v>
      </c>
      <c r="E13" s="231">
        <v>81036</v>
      </c>
      <c r="F13" s="95"/>
      <c r="G13" s="222"/>
      <c r="H13" s="223"/>
      <c r="I13" s="219"/>
      <c r="J13" s="219"/>
    </row>
    <row r="14" spans="1:10" ht="12.75">
      <c r="A14" s="100" t="s">
        <v>266</v>
      </c>
      <c r="B14" s="231" t="s">
        <v>24</v>
      </c>
      <c r="C14" s="231" t="s">
        <v>300</v>
      </c>
      <c r="D14" s="231" t="s">
        <v>24</v>
      </c>
      <c r="E14" s="231" t="s">
        <v>300</v>
      </c>
      <c r="F14" s="95"/>
      <c r="G14" s="222"/>
      <c r="H14" s="223"/>
      <c r="I14" s="219"/>
      <c r="J14" s="219"/>
    </row>
    <row r="15" spans="1:10" ht="12.75">
      <c r="A15" s="100" t="s">
        <v>267</v>
      </c>
      <c r="B15" s="231" t="s">
        <v>24</v>
      </c>
      <c r="C15" s="231" t="s">
        <v>300</v>
      </c>
      <c r="D15" s="231">
        <v>4112</v>
      </c>
      <c r="E15" s="231" t="s">
        <v>300</v>
      </c>
      <c r="F15" s="95"/>
      <c r="G15" s="222"/>
      <c r="H15" s="223"/>
      <c r="I15" s="219"/>
      <c r="J15" s="219"/>
    </row>
    <row r="16" spans="1:10" ht="12.75">
      <c r="A16" s="100" t="s">
        <v>268</v>
      </c>
      <c r="B16" s="231" t="s">
        <v>24</v>
      </c>
      <c r="C16" s="231" t="s">
        <v>300</v>
      </c>
      <c r="D16" s="231" t="s">
        <v>24</v>
      </c>
      <c r="E16" s="231" t="s">
        <v>300</v>
      </c>
      <c r="F16" s="103"/>
      <c r="G16" s="222"/>
      <c r="H16" s="223"/>
      <c r="I16" s="219"/>
      <c r="J16" s="219"/>
    </row>
    <row r="17" spans="1:10" ht="12.75">
      <c r="A17" s="100" t="s">
        <v>269</v>
      </c>
      <c r="B17" s="231" t="s">
        <v>24</v>
      </c>
      <c r="C17" s="231" t="s">
        <v>300</v>
      </c>
      <c r="D17" s="231" t="s">
        <v>24</v>
      </c>
      <c r="E17" s="231" t="s">
        <v>300</v>
      </c>
      <c r="F17" s="95"/>
      <c r="G17" s="222"/>
      <c r="H17" s="223"/>
      <c r="I17" s="219"/>
      <c r="J17" s="219"/>
    </row>
    <row r="18" spans="1:10" ht="12.75">
      <c r="A18" s="100" t="s">
        <v>270</v>
      </c>
      <c r="B18" s="231" t="s">
        <v>24</v>
      </c>
      <c r="C18" s="231" t="s">
        <v>300</v>
      </c>
      <c r="D18" s="231" t="s">
        <v>24</v>
      </c>
      <c r="E18" s="231" t="s">
        <v>300</v>
      </c>
      <c r="F18" s="95"/>
      <c r="G18" s="222"/>
      <c r="H18" s="223"/>
      <c r="I18" s="219"/>
      <c r="J18" s="219"/>
    </row>
    <row r="19" spans="1:10" ht="12.75">
      <c r="A19" s="100" t="s">
        <v>271</v>
      </c>
      <c r="B19" s="231" t="s">
        <v>24</v>
      </c>
      <c r="C19" s="231" t="s">
        <v>300</v>
      </c>
      <c r="D19" s="231" t="s">
        <v>24</v>
      </c>
      <c r="E19" s="231" t="s">
        <v>300</v>
      </c>
      <c r="F19" s="95"/>
      <c r="G19" s="222"/>
      <c r="H19" s="223"/>
      <c r="I19" s="219"/>
      <c r="J19" s="219"/>
    </row>
    <row r="20" spans="1:10" ht="12.75">
      <c r="A20" s="100" t="s">
        <v>272</v>
      </c>
      <c r="B20" s="231">
        <v>367</v>
      </c>
      <c r="C20" s="231">
        <v>39</v>
      </c>
      <c r="D20" s="231">
        <v>24</v>
      </c>
      <c r="E20" s="231">
        <v>1306</v>
      </c>
      <c r="F20" s="95"/>
      <c r="G20" s="222"/>
      <c r="H20" s="223"/>
      <c r="I20" s="219"/>
      <c r="J20" s="219"/>
    </row>
    <row r="21" spans="1:10" ht="12.75">
      <c r="A21" s="100" t="s">
        <v>273</v>
      </c>
      <c r="B21" s="231">
        <v>630</v>
      </c>
      <c r="C21" s="231">
        <v>910</v>
      </c>
      <c r="D21" s="231" t="s">
        <v>24</v>
      </c>
      <c r="E21" s="231" t="s">
        <v>300</v>
      </c>
      <c r="F21" s="95"/>
      <c r="G21" s="222"/>
      <c r="H21" s="223"/>
      <c r="I21" s="219"/>
      <c r="J21" s="219"/>
    </row>
    <row r="22" spans="1:10" ht="12.75">
      <c r="A22" s="100" t="s">
        <v>274</v>
      </c>
      <c r="B22" s="231">
        <v>1113</v>
      </c>
      <c r="C22" s="231">
        <v>947</v>
      </c>
      <c r="D22" s="231" t="s">
        <v>24</v>
      </c>
      <c r="E22" s="231" t="s">
        <v>300</v>
      </c>
      <c r="F22" s="95"/>
      <c r="G22" s="222"/>
      <c r="H22" s="223"/>
      <c r="I22" s="219"/>
      <c r="J22" s="219"/>
    </row>
    <row r="23" spans="1:10" ht="12.75">
      <c r="A23" s="100" t="s">
        <v>275</v>
      </c>
      <c r="B23" s="231" t="s">
        <v>24</v>
      </c>
      <c r="C23" s="231" t="s">
        <v>300</v>
      </c>
      <c r="D23" s="231" t="s">
        <v>24</v>
      </c>
      <c r="E23" s="231" t="s">
        <v>300</v>
      </c>
      <c r="F23" s="95"/>
      <c r="G23" s="222"/>
      <c r="H23" s="223"/>
      <c r="I23" s="219"/>
      <c r="J23" s="219"/>
    </row>
    <row r="24" spans="1:10" ht="12.75">
      <c r="A24" s="100" t="s">
        <v>276</v>
      </c>
      <c r="B24" s="231" t="s">
        <v>24</v>
      </c>
      <c r="C24" s="231" t="s">
        <v>300</v>
      </c>
      <c r="D24" s="231" t="s">
        <v>24</v>
      </c>
      <c r="E24" s="231" t="s">
        <v>300</v>
      </c>
      <c r="F24" s="95"/>
      <c r="G24" s="222"/>
      <c r="H24" s="223"/>
      <c r="I24" s="219"/>
      <c r="J24" s="219"/>
    </row>
    <row r="25" spans="1:10" ht="12.75">
      <c r="A25" s="100" t="s">
        <v>277</v>
      </c>
      <c r="B25" s="231">
        <v>518</v>
      </c>
      <c r="C25" s="231">
        <v>363</v>
      </c>
      <c r="D25" s="231">
        <v>3434</v>
      </c>
      <c r="E25" s="231">
        <v>495</v>
      </c>
      <c r="F25" s="95"/>
      <c r="G25" s="222"/>
      <c r="H25" s="223"/>
      <c r="I25" s="219"/>
      <c r="J25" s="219"/>
    </row>
    <row r="26" spans="1:10" ht="12.75">
      <c r="A26" s="100" t="s">
        <v>278</v>
      </c>
      <c r="B26" s="231" t="s">
        <v>24</v>
      </c>
      <c r="C26" s="231" t="s">
        <v>300</v>
      </c>
      <c r="D26" s="231" t="s">
        <v>24</v>
      </c>
      <c r="E26" s="231" t="s">
        <v>300</v>
      </c>
      <c r="F26" s="95"/>
      <c r="G26" s="222"/>
      <c r="H26" s="223"/>
      <c r="I26" s="219"/>
      <c r="J26" s="219"/>
    </row>
    <row r="27" spans="1:10" ht="12.75">
      <c r="A27" s="100" t="s">
        <v>279</v>
      </c>
      <c r="B27" s="231" t="s">
        <v>24</v>
      </c>
      <c r="C27" s="231" t="s">
        <v>300</v>
      </c>
      <c r="D27" s="231" t="s">
        <v>24</v>
      </c>
      <c r="E27" s="231" t="s">
        <v>300</v>
      </c>
      <c r="F27" s="95"/>
      <c r="G27" s="222"/>
      <c r="H27" s="223"/>
      <c r="I27" s="219"/>
      <c r="J27" s="219"/>
    </row>
    <row r="28" spans="1:10" ht="12.75">
      <c r="A28" s="100" t="s">
        <v>280</v>
      </c>
      <c r="B28" s="231" t="s">
        <v>24</v>
      </c>
      <c r="C28" s="231" t="s">
        <v>300</v>
      </c>
      <c r="D28" s="231" t="s">
        <v>24</v>
      </c>
      <c r="E28" s="231" t="s">
        <v>300</v>
      </c>
      <c r="F28" s="95"/>
      <c r="G28" s="222"/>
      <c r="H28" s="223"/>
      <c r="I28" s="219"/>
      <c r="J28" s="219"/>
    </row>
    <row r="29" spans="1:10" ht="12.75">
      <c r="A29" s="100" t="s">
        <v>281</v>
      </c>
      <c r="B29" s="231" t="s">
        <v>24</v>
      </c>
      <c r="C29" s="231" t="s">
        <v>300</v>
      </c>
      <c r="D29" s="231" t="s">
        <v>24</v>
      </c>
      <c r="E29" s="231" t="s">
        <v>300</v>
      </c>
      <c r="F29" s="95"/>
      <c r="G29" s="222"/>
      <c r="H29" s="223"/>
      <c r="I29" s="219"/>
      <c r="J29" s="219"/>
    </row>
    <row r="30" spans="1:10" ht="12.75">
      <c r="A30" s="100" t="s">
        <v>282</v>
      </c>
      <c r="B30" s="231" t="s">
        <v>24</v>
      </c>
      <c r="C30" s="231" t="s">
        <v>300</v>
      </c>
      <c r="D30" s="231" t="s">
        <v>24</v>
      </c>
      <c r="E30" s="231" t="s">
        <v>300</v>
      </c>
      <c r="F30" s="95"/>
      <c r="G30" s="222"/>
      <c r="H30" s="223"/>
      <c r="I30" s="219"/>
      <c r="J30" s="219"/>
    </row>
    <row r="31" spans="1:10" ht="12.75">
      <c r="A31" s="100" t="s">
        <v>283</v>
      </c>
      <c r="B31" s="231">
        <v>1105</v>
      </c>
      <c r="C31" s="231">
        <v>818</v>
      </c>
      <c r="D31" s="231">
        <v>7925</v>
      </c>
      <c r="E31" s="231">
        <v>234</v>
      </c>
      <c r="F31" s="95"/>
      <c r="G31" s="222"/>
      <c r="H31" s="223"/>
      <c r="I31" s="219"/>
      <c r="J31" s="219"/>
    </row>
    <row r="32" spans="1:10" ht="12.75">
      <c r="A32" s="100" t="s">
        <v>284</v>
      </c>
      <c r="B32" s="231">
        <v>442</v>
      </c>
      <c r="C32" s="231">
        <v>394</v>
      </c>
      <c r="D32" s="231">
        <v>16899</v>
      </c>
      <c r="E32" s="231">
        <v>9847</v>
      </c>
      <c r="F32" s="95"/>
      <c r="G32" s="222"/>
      <c r="H32" s="223"/>
      <c r="I32" s="219"/>
      <c r="J32" s="219"/>
    </row>
    <row r="33" spans="1:10" ht="12.75">
      <c r="A33" s="100" t="s">
        <v>285</v>
      </c>
      <c r="B33" s="231" t="s">
        <v>24</v>
      </c>
      <c r="C33" s="231" t="s">
        <v>300</v>
      </c>
      <c r="D33" s="231" t="s">
        <v>24</v>
      </c>
      <c r="E33" s="231" t="s">
        <v>300</v>
      </c>
      <c r="F33" s="95"/>
      <c r="G33" s="222"/>
      <c r="H33" s="223"/>
      <c r="I33" s="219"/>
      <c r="J33" s="219"/>
    </row>
    <row r="34" spans="1:10" ht="12.75">
      <c r="A34" s="100" t="s">
        <v>286</v>
      </c>
      <c r="B34" s="231" t="s">
        <v>24</v>
      </c>
      <c r="C34" s="231" t="s">
        <v>300</v>
      </c>
      <c r="D34" s="231" t="s">
        <v>24</v>
      </c>
      <c r="E34" s="231" t="s">
        <v>300</v>
      </c>
      <c r="F34" s="95"/>
      <c r="G34" s="222"/>
      <c r="H34" s="223"/>
      <c r="I34" s="219"/>
      <c r="J34" s="219"/>
    </row>
    <row r="35" spans="1:10" ht="12.75">
      <c r="A35" s="321" t="s">
        <v>30</v>
      </c>
      <c r="B35" s="231"/>
      <c r="C35" s="231"/>
      <c r="D35" s="231"/>
      <c r="E35" s="231"/>
      <c r="F35" s="95"/>
      <c r="G35" s="222"/>
      <c r="H35" s="223"/>
      <c r="I35" s="219"/>
      <c r="J35" s="219"/>
    </row>
    <row r="36" spans="1:10" ht="12.75">
      <c r="A36" s="210" t="s">
        <v>31</v>
      </c>
      <c r="B36" s="231"/>
      <c r="C36" s="231"/>
      <c r="D36" s="231"/>
      <c r="E36" s="231"/>
      <c r="F36" s="95"/>
      <c r="G36" s="222"/>
      <c r="H36" s="223"/>
      <c r="I36" s="219"/>
      <c r="J36" s="219"/>
    </row>
    <row r="37" spans="1:10" ht="12.75">
      <c r="A37" s="100" t="s">
        <v>287</v>
      </c>
      <c r="B37" s="231" t="s">
        <v>24</v>
      </c>
      <c r="C37" s="231" t="s">
        <v>24</v>
      </c>
      <c r="D37" s="231" t="s">
        <v>24</v>
      </c>
      <c r="E37" s="231" t="s">
        <v>24</v>
      </c>
      <c r="F37" s="95"/>
      <c r="G37" s="222"/>
      <c r="H37" s="223"/>
      <c r="I37" s="219"/>
      <c r="J37" s="219"/>
    </row>
    <row r="38" spans="1:10" ht="12.75">
      <c r="A38" s="100" t="s">
        <v>288</v>
      </c>
      <c r="B38" s="231" t="s">
        <v>24</v>
      </c>
      <c r="C38" s="231" t="s">
        <v>24</v>
      </c>
      <c r="D38" s="231" t="s">
        <v>24</v>
      </c>
      <c r="E38" s="231" t="s">
        <v>24</v>
      </c>
      <c r="F38" s="95"/>
      <c r="G38" s="222"/>
      <c r="H38" s="223"/>
      <c r="I38" s="219"/>
      <c r="J38" s="219"/>
    </row>
    <row r="39" spans="1:10" ht="12.75">
      <c r="A39" s="104" t="s">
        <v>289</v>
      </c>
      <c r="B39" s="231" t="s">
        <v>24</v>
      </c>
      <c r="C39" s="231" t="s">
        <v>24</v>
      </c>
      <c r="D39" s="231" t="s">
        <v>24</v>
      </c>
      <c r="E39" s="231" t="s">
        <v>24</v>
      </c>
      <c r="F39" s="95"/>
      <c r="G39" s="222"/>
      <c r="H39" s="223"/>
      <c r="I39" s="219"/>
      <c r="J39" s="219"/>
    </row>
    <row r="40" spans="1:10" ht="12.75">
      <c r="A40" s="100" t="s">
        <v>290</v>
      </c>
      <c r="B40" s="231" t="s">
        <v>24</v>
      </c>
      <c r="C40" s="231" t="s">
        <v>24</v>
      </c>
      <c r="D40" s="231" t="s">
        <v>24</v>
      </c>
      <c r="E40" s="231" t="s">
        <v>24</v>
      </c>
      <c r="F40" s="95"/>
      <c r="G40" s="222"/>
      <c r="H40" s="223"/>
      <c r="I40" s="219"/>
      <c r="J40" s="219"/>
    </row>
    <row r="41" spans="1:10" ht="12.75">
      <c r="A41" s="104" t="s">
        <v>291</v>
      </c>
      <c r="B41" s="231" t="s">
        <v>24</v>
      </c>
      <c r="C41" s="231" t="s">
        <v>24</v>
      </c>
      <c r="D41" s="231" t="s">
        <v>24</v>
      </c>
      <c r="E41" s="231" t="s">
        <v>24</v>
      </c>
      <c r="F41" s="95"/>
      <c r="G41" s="222"/>
      <c r="H41" s="223"/>
      <c r="I41" s="219"/>
      <c r="J41" s="219"/>
    </row>
    <row r="42" spans="1:6" ht="12.75">
      <c r="A42" s="99" t="s">
        <v>30</v>
      </c>
      <c r="B42" s="231"/>
      <c r="C42" s="231"/>
      <c r="D42" s="231"/>
      <c r="E42" s="231"/>
      <c r="F42" s="119"/>
    </row>
    <row r="43" spans="1:5" ht="12.75">
      <c r="A43" s="126"/>
      <c r="B43" s="231"/>
      <c r="C43" s="231"/>
      <c r="D43" s="231"/>
      <c r="E43" s="231"/>
    </row>
    <row r="44" spans="1:5" ht="12.75">
      <c r="A44" s="211" t="s">
        <v>216</v>
      </c>
      <c r="B44" s="231"/>
      <c r="C44" s="231"/>
      <c r="D44" s="231"/>
      <c r="E44" s="231"/>
    </row>
    <row r="45" spans="1:5" ht="12.75">
      <c r="A45" s="104" t="s">
        <v>33</v>
      </c>
      <c r="B45" s="231" t="s">
        <v>24</v>
      </c>
      <c r="C45" s="231" t="s">
        <v>24</v>
      </c>
      <c r="D45" s="231">
        <v>1</v>
      </c>
      <c r="E45" s="231">
        <v>2</v>
      </c>
    </row>
    <row r="46" spans="1:5" ht="12.75">
      <c r="A46" s="104" t="s">
        <v>39</v>
      </c>
      <c r="B46" s="231" t="s">
        <v>24</v>
      </c>
      <c r="C46" s="231" t="s">
        <v>24</v>
      </c>
      <c r="D46" s="246" t="s">
        <v>24</v>
      </c>
      <c r="E46" s="246" t="s">
        <v>24</v>
      </c>
    </row>
    <row r="47" spans="1:5" ht="12.75">
      <c r="A47" s="104" t="s">
        <v>34</v>
      </c>
      <c r="B47" s="231">
        <v>4</v>
      </c>
      <c r="C47" s="231" t="s">
        <v>24</v>
      </c>
      <c r="D47" s="246" t="s">
        <v>24</v>
      </c>
      <c r="E47" s="246" t="s">
        <v>24</v>
      </c>
    </row>
    <row r="48" spans="1:5" ht="12.75">
      <c r="A48" s="104" t="s">
        <v>35</v>
      </c>
      <c r="B48" s="231">
        <v>2189</v>
      </c>
      <c r="C48" s="231">
        <v>803</v>
      </c>
      <c r="D48" s="231">
        <v>12</v>
      </c>
      <c r="E48" s="231">
        <v>19</v>
      </c>
    </row>
    <row r="49" spans="1:5" ht="12.75">
      <c r="A49" s="104" t="s">
        <v>40</v>
      </c>
      <c r="B49" s="246" t="s">
        <v>24</v>
      </c>
      <c r="C49" s="246" t="s">
        <v>24</v>
      </c>
      <c r="D49" s="246" t="s">
        <v>24</v>
      </c>
      <c r="E49" s="246" t="s">
        <v>24</v>
      </c>
    </row>
    <row r="50" spans="1:5" ht="13.5" thickBot="1">
      <c r="A50" s="253" t="s">
        <v>37</v>
      </c>
      <c r="B50" s="328" t="s">
        <v>24</v>
      </c>
      <c r="C50" s="328" t="s">
        <v>24</v>
      </c>
      <c r="D50" s="328">
        <v>591</v>
      </c>
      <c r="E50" s="328">
        <v>3</v>
      </c>
    </row>
    <row r="51" spans="1:10" ht="12.75">
      <c r="A51" s="106" t="s">
        <v>260</v>
      </c>
      <c r="B51" s="103"/>
      <c r="C51" s="103"/>
      <c r="D51" s="103"/>
      <c r="E51" s="103"/>
      <c r="F51" s="95"/>
      <c r="G51" s="222"/>
      <c r="H51" s="223"/>
      <c r="I51" s="219"/>
      <c r="J51" s="219"/>
    </row>
    <row r="52" spans="1:5" ht="12.75">
      <c r="A52" s="95" t="s">
        <v>30</v>
      </c>
      <c r="B52" s="112"/>
      <c r="C52" s="112"/>
      <c r="D52" s="112"/>
      <c r="E52" s="112"/>
    </row>
    <row r="53" spans="1:5" ht="12.75">
      <c r="A53" s="95" t="s">
        <v>30</v>
      </c>
      <c r="B53" s="112"/>
      <c r="C53" s="112"/>
      <c r="D53" s="112"/>
      <c r="E53" s="112"/>
    </row>
    <row r="54" spans="1:5" ht="12.75">
      <c r="A54" s="95" t="s">
        <v>30</v>
      </c>
      <c r="B54" s="112"/>
      <c r="C54" s="112"/>
      <c r="D54" s="112"/>
      <c r="E54" s="112"/>
    </row>
    <row r="55" spans="1:5" ht="12.75">
      <c r="A55" s="95" t="s">
        <v>30</v>
      </c>
      <c r="B55" s="112"/>
      <c r="C55" s="112"/>
      <c r="D55" s="112"/>
      <c r="E55" s="112"/>
    </row>
    <row r="56" spans="1:5" ht="12.75">
      <c r="A56" s="95" t="s">
        <v>30</v>
      </c>
      <c r="B56" s="112"/>
      <c r="C56" s="112"/>
      <c r="D56" s="112"/>
      <c r="E56" s="112"/>
    </row>
    <row r="57" spans="1:5" ht="12.75">
      <c r="A57" s="95" t="s">
        <v>30</v>
      </c>
      <c r="B57" s="112"/>
      <c r="C57" s="112"/>
      <c r="D57" s="112"/>
      <c r="E57" s="112"/>
    </row>
    <row r="58" spans="1:5" ht="12.75">
      <c r="A58" s="95" t="s">
        <v>30</v>
      </c>
      <c r="B58" s="112"/>
      <c r="C58" s="112"/>
      <c r="D58" s="112"/>
      <c r="E58" s="112"/>
    </row>
    <row r="59" spans="1:5" ht="12.75">
      <c r="A59" s="95" t="s">
        <v>30</v>
      </c>
      <c r="B59" s="112"/>
      <c r="C59" s="112"/>
      <c r="D59" s="112"/>
      <c r="E59" s="112"/>
    </row>
    <row r="60" spans="1:5" ht="12.75">
      <c r="A60" s="95" t="s">
        <v>30</v>
      </c>
      <c r="B60" s="112"/>
      <c r="C60" s="112"/>
      <c r="D60" s="112"/>
      <c r="E60" s="112"/>
    </row>
    <row r="61" spans="1:5" ht="12.75">
      <c r="A61" s="95" t="s">
        <v>30</v>
      </c>
      <c r="B61" s="112"/>
      <c r="C61" s="112"/>
      <c r="D61" s="112"/>
      <c r="E61" s="112"/>
    </row>
    <row r="62" spans="1:5" ht="12.75">
      <c r="A62" s="95" t="s">
        <v>30</v>
      </c>
      <c r="B62" s="112"/>
      <c r="C62" s="112"/>
      <c r="D62" s="112"/>
      <c r="E62" s="112"/>
    </row>
    <row r="63" ht="12.75">
      <c r="A63" s="95" t="s">
        <v>30</v>
      </c>
    </row>
    <row r="64" ht="12.75">
      <c r="A64" s="95" t="s">
        <v>30</v>
      </c>
    </row>
    <row r="65" ht="12.75">
      <c r="A65" s="95" t="s">
        <v>30</v>
      </c>
    </row>
    <row r="66" ht="12.75">
      <c r="A66" s="95" t="s">
        <v>30</v>
      </c>
    </row>
    <row r="67" ht="12.75">
      <c r="A67" s="95" t="s">
        <v>30</v>
      </c>
    </row>
    <row r="68" ht="12.75">
      <c r="A68" s="95" t="s">
        <v>30</v>
      </c>
    </row>
    <row r="69" ht="12.75">
      <c r="A69" s="95" t="s">
        <v>30</v>
      </c>
    </row>
    <row r="70" ht="12.75">
      <c r="A70" s="95" t="s">
        <v>30</v>
      </c>
    </row>
    <row r="71" ht="12.75">
      <c r="A71" s="95" t="s">
        <v>30</v>
      </c>
    </row>
    <row r="72" ht="12.75">
      <c r="A72" s="95" t="s">
        <v>30</v>
      </c>
    </row>
    <row r="73" ht="12.75">
      <c r="A73" s="95" t="s">
        <v>30</v>
      </c>
    </row>
    <row r="74" ht="12.75">
      <c r="A74" s="95" t="s">
        <v>30</v>
      </c>
    </row>
    <row r="75" ht="12.75">
      <c r="A75" s="95" t="s">
        <v>30</v>
      </c>
    </row>
    <row r="76" ht="12.75">
      <c r="A76" s="95" t="s">
        <v>30</v>
      </c>
    </row>
    <row r="77" ht="12.75">
      <c r="A77" s="95" t="s">
        <v>30</v>
      </c>
    </row>
    <row r="78" ht="12.75">
      <c r="A78" s="95" t="s">
        <v>30</v>
      </c>
    </row>
    <row r="79" ht="12.75">
      <c r="A79" s="95" t="s">
        <v>30</v>
      </c>
    </row>
    <row r="80" ht="12.75">
      <c r="A80" s="95" t="s">
        <v>30</v>
      </c>
    </row>
    <row r="81" ht="12.75">
      <c r="A81" s="95" t="s">
        <v>30</v>
      </c>
    </row>
    <row r="82" ht="12.75">
      <c r="A82" s="95" t="s">
        <v>30</v>
      </c>
    </row>
    <row r="83" ht="12.75">
      <c r="A83" s="95" t="s">
        <v>30</v>
      </c>
    </row>
    <row r="84" ht="12.75">
      <c r="A84" s="95" t="s">
        <v>30</v>
      </c>
    </row>
    <row r="85" ht="12.75">
      <c r="A85" s="95" t="s">
        <v>30</v>
      </c>
    </row>
    <row r="86" ht="12.75">
      <c r="A86" s="95" t="s">
        <v>30</v>
      </c>
    </row>
    <row r="87" ht="12.75">
      <c r="A87" s="95" t="s">
        <v>30</v>
      </c>
    </row>
    <row r="88" ht="12.75">
      <c r="A88" s="95" t="s">
        <v>30</v>
      </c>
    </row>
    <row r="89" ht="12.75">
      <c r="A89" s="95" t="s">
        <v>30</v>
      </c>
    </row>
    <row r="90" ht="12.75">
      <c r="A90" s="95" t="s">
        <v>30</v>
      </c>
    </row>
    <row r="91" ht="12.75">
      <c r="A91" s="95" t="s">
        <v>30</v>
      </c>
    </row>
    <row r="92" ht="12.75">
      <c r="A92" s="95" t="s">
        <v>30</v>
      </c>
    </row>
    <row r="93" ht="12.75">
      <c r="A93" s="95" t="s">
        <v>30</v>
      </c>
    </row>
  </sheetData>
  <mergeCells count="5">
    <mergeCell ref="A5:A6"/>
    <mergeCell ref="A1:E1"/>
    <mergeCell ref="A3:E3"/>
    <mergeCell ref="B5:C5"/>
    <mergeCell ref="D5:E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0">
    <pageSetUpPr fitToPage="1"/>
  </sheetPr>
  <dimension ref="A1:J50"/>
  <sheetViews>
    <sheetView zoomScale="75" zoomScaleNormal="75" workbookViewId="0" topLeftCell="A1">
      <selection activeCell="Q8" sqref="Q8"/>
    </sheetView>
  </sheetViews>
  <sheetFormatPr defaultColWidth="11.421875" defaultRowHeight="12.75"/>
  <cols>
    <col min="1" max="3" width="11.421875" style="55" customWidth="1"/>
    <col min="4" max="5" width="12.00390625" style="55" bestFit="1" customWidth="1"/>
    <col min="6" max="6" width="12.7109375" style="55" customWidth="1"/>
    <col min="7" max="8" width="11.57421875" style="55" bestFit="1" customWidth="1"/>
    <col min="9" max="9" width="12.7109375" style="55" customWidth="1"/>
    <col min="10" max="10" width="11.57421875" style="55" customWidth="1"/>
    <col min="11" max="16384" width="11.421875" style="55" customWidth="1"/>
  </cols>
  <sheetData>
    <row r="1" spans="1:10" s="224" customFormat="1" ht="18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="156" customFormat="1" ht="14.25">
      <c r="A2" s="347" t="s">
        <v>338</v>
      </c>
    </row>
    <row r="3" spans="1:10" s="156" customFormat="1" ht="15">
      <c r="A3" s="359" t="s">
        <v>319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s="156" customFormat="1" ht="15.75" thickBot="1">
      <c r="A4" s="225"/>
      <c r="B4" s="225"/>
      <c r="C4" s="225"/>
      <c r="D4" s="225"/>
      <c r="E4" s="225"/>
      <c r="F4" s="225"/>
      <c r="G4" s="225"/>
      <c r="H4" s="225"/>
      <c r="I4" s="225"/>
      <c r="J4" s="225"/>
    </row>
    <row r="5" spans="1:10" ht="12.75">
      <c r="A5" s="149"/>
      <c r="B5" s="149"/>
      <c r="C5" s="149"/>
      <c r="D5" s="226" t="s">
        <v>2</v>
      </c>
      <c r="E5" s="227"/>
      <c r="F5" s="227"/>
      <c r="G5" s="226" t="s">
        <v>10</v>
      </c>
      <c r="H5" s="227"/>
      <c r="I5" s="228" t="s">
        <v>42</v>
      </c>
      <c r="J5" s="229"/>
    </row>
    <row r="6" spans="1:10" ht="12.75">
      <c r="A6" s="134"/>
      <c r="B6" s="135" t="s">
        <v>43</v>
      </c>
      <c r="D6" s="52" t="s">
        <v>44</v>
      </c>
      <c r="E6" s="53"/>
      <c r="F6" s="53"/>
      <c r="G6" s="52" t="s">
        <v>45</v>
      </c>
      <c r="H6" s="53"/>
      <c r="I6" s="37"/>
      <c r="J6" s="38" t="s">
        <v>46</v>
      </c>
    </row>
    <row r="7" spans="1:10" ht="13.5" thickBot="1">
      <c r="A7" s="152"/>
      <c r="B7" s="152"/>
      <c r="C7" s="152"/>
      <c r="D7" s="155" t="s">
        <v>47</v>
      </c>
      <c r="E7" s="155" t="s">
        <v>48</v>
      </c>
      <c r="F7" s="155" t="s">
        <v>49</v>
      </c>
      <c r="G7" s="155" t="s">
        <v>47</v>
      </c>
      <c r="H7" s="155" t="s">
        <v>48</v>
      </c>
      <c r="I7" s="155" t="s">
        <v>50</v>
      </c>
      <c r="J7" s="155" t="s">
        <v>51</v>
      </c>
    </row>
    <row r="8" spans="1:10" ht="12.75">
      <c r="A8" s="136" t="s">
        <v>52</v>
      </c>
      <c r="B8" s="136"/>
      <c r="C8" s="136"/>
      <c r="D8" s="230"/>
      <c r="E8" s="230"/>
      <c r="F8" s="230"/>
      <c r="G8" s="230"/>
      <c r="H8" s="230"/>
      <c r="I8" s="230"/>
      <c r="J8" s="230"/>
    </row>
    <row r="9" spans="1:10" ht="12.75">
      <c r="A9" s="139"/>
      <c r="B9" s="139"/>
      <c r="C9" s="139"/>
      <c r="D9" s="231"/>
      <c r="E9" s="231"/>
      <c r="F9" s="231"/>
      <c r="G9" s="231"/>
      <c r="H9" s="231"/>
      <c r="I9" s="231"/>
      <c r="J9" s="231"/>
    </row>
    <row r="10" spans="1:10" ht="12.75">
      <c r="A10" s="138" t="s">
        <v>217</v>
      </c>
      <c r="B10" s="56"/>
      <c r="C10" s="56"/>
      <c r="D10" s="231" t="s">
        <v>24</v>
      </c>
      <c r="E10" s="231" t="s">
        <v>24</v>
      </c>
      <c r="F10" s="231">
        <v>614021</v>
      </c>
      <c r="G10" s="231" t="s">
        <v>24</v>
      </c>
      <c r="H10" s="231" t="s">
        <v>24</v>
      </c>
      <c r="I10" s="231">
        <v>1643214</v>
      </c>
      <c r="J10" s="231" t="s">
        <v>24</v>
      </c>
    </row>
    <row r="11" spans="1:10" ht="12.75">
      <c r="A11" s="138" t="s">
        <v>218</v>
      </c>
      <c r="B11" s="56"/>
      <c r="C11" s="56"/>
      <c r="D11" s="231" t="s">
        <v>24</v>
      </c>
      <c r="E11" s="231" t="s">
        <v>24</v>
      </c>
      <c r="F11" s="231">
        <v>1306212</v>
      </c>
      <c r="G11" s="231" t="s">
        <v>24</v>
      </c>
      <c r="H11" s="231" t="s">
        <v>24</v>
      </c>
      <c r="I11" s="231">
        <v>3878368</v>
      </c>
      <c r="J11" s="231" t="s">
        <v>24</v>
      </c>
    </row>
    <row r="12" spans="1:10" ht="12.75">
      <c r="A12" s="55" t="s">
        <v>57</v>
      </c>
      <c r="D12" s="231">
        <v>1697471</v>
      </c>
      <c r="E12" s="231">
        <v>222762</v>
      </c>
      <c r="F12" s="231">
        <v>1920233</v>
      </c>
      <c r="G12" s="232">
        <v>2637</v>
      </c>
      <c r="H12" s="232">
        <v>4695</v>
      </c>
      <c r="I12" s="231">
        <v>5521582</v>
      </c>
      <c r="J12" s="231">
        <v>2596353</v>
      </c>
    </row>
    <row r="13" spans="4:10" ht="12.75">
      <c r="D13" s="231"/>
      <c r="E13" s="231"/>
      <c r="F13" s="231"/>
      <c r="G13" s="232"/>
      <c r="H13" s="232"/>
      <c r="I13" s="231"/>
      <c r="J13" s="231"/>
    </row>
    <row r="14" spans="1:10" ht="12.75">
      <c r="A14" s="138" t="s">
        <v>219</v>
      </c>
      <c r="B14" s="56"/>
      <c r="C14" s="56"/>
      <c r="D14" s="231" t="s">
        <v>24</v>
      </c>
      <c r="E14" s="231" t="s">
        <v>24</v>
      </c>
      <c r="F14" s="231">
        <v>2491685</v>
      </c>
      <c r="G14" s="231" t="s">
        <v>24</v>
      </c>
      <c r="H14" s="231" t="s">
        <v>24</v>
      </c>
      <c r="I14" s="231">
        <v>6329904</v>
      </c>
      <c r="J14" s="231" t="s">
        <v>24</v>
      </c>
    </row>
    <row r="15" spans="1:10" ht="12.75">
      <c r="A15" s="138" t="s">
        <v>220</v>
      </c>
      <c r="B15" s="56"/>
      <c r="C15" s="56"/>
      <c r="D15" s="231" t="s">
        <v>24</v>
      </c>
      <c r="E15" s="231" t="s">
        <v>24</v>
      </c>
      <c r="F15" s="231">
        <v>705680</v>
      </c>
      <c r="G15" s="231" t="s">
        <v>24</v>
      </c>
      <c r="H15" s="231" t="s">
        <v>24</v>
      </c>
      <c r="I15" s="231">
        <v>1806485</v>
      </c>
      <c r="J15" s="231" t="s">
        <v>24</v>
      </c>
    </row>
    <row r="16" spans="1:10" ht="12.75">
      <c r="A16" s="55" t="s">
        <v>58</v>
      </c>
      <c r="D16" s="231">
        <v>2835895</v>
      </c>
      <c r="E16" s="231">
        <v>361470</v>
      </c>
      <c r="F16" s="231">
        <v>3197365</v>
      </c>
      <c r="G16" s="232">
        <v>2333</v>
      </c>
      <c r="H16" s="232">
        <v>4204</v>
      </c>
      <c r="I16" s="231">
        <v>8136389</v>
      </c>
      <c r="J16" s="231">
        <v>3914823</v>
      </c>
    </row>
    <row r="17" spans="4:10" ht="12.75">
      <c r="D17" s="231"/>
      <c r="E17" s="231"/>
      <c r="F17" s="231"/>
      <c r="G17" s="232"/>
      <c r="H17" s="232"/>
      <c r="I17" s="231"/>
      <c r="J17" s="231"/>
    </row>
    <row r="18" spans="1:10" ht="12.75">
      <c r="A18" s="55" t="s">
        <v>59</v>
      </c>
      <c r="D18" s="231">
        <v>479138</v>
      </c>
      <c r="E18" s="231">
        <v>45251</v>
      </c>
      <c r="F18" s="231">
        <v>524389</v>
      </c>
      <c r="G18" s="232">
        <v>1680</v>
      </c>
      <c r="H18" s="232">
        <v>3162</v>
      </c>
      <c r="I18" s="231">
        <v>948115</v>
      </c>
      <c r="J18" s="231">
        <v>542976</v>
      </c>
    </row>
    <row r="19" spans="4:10" ht="12.75">
      <c r="D19" s="231"/>
      <c r="E19" s="231"/>
      <c r="F19" s="231"/>
      <c r="G19" s="232"/>
      <c r="H19" s="232"/>
      <c r="I19" s="231"/>
      <c r="J19" s="231"/>
    </row>
    <row r="20" spans="1:10" ht="12.75">
      <c r="A20" s="55" t="s">
        <v>60</v>
      </c>
      <c r="D20" s="231">
        <v>102487</v>
      </c>
      <c r="E20" s="231">
        <v>3586</v>
      </c>
      <c r="F20" s="231">
        <v>106073</v>
      </c>
      <c r="G20" s="232">
        <v>1524</v>
      </c>
      <c r="H20" s="232">
        <v>2443</v>
      </c>
      <c r="I20" s="231">
        <v>164997</v>
      </c>
      <c r="J20" s="231">
        <v>90539</v>
      </c>
    </row>
    <row r="21" spans="4:10" ht="12.75">
      <c r="D21" s="231"/>
      <c r="E21" s="231"/>
      <c r="F21" s="231"/>
      <c r="G21" s="232"/>
      <c r="H21" s="232"/>
      <c r="I21" s="231"/>
      <c r="J21" s="231"/>
    </row>
    <row r="22" spans="1:10" ht="12.75">
      <c r="A22" s="55" t="s">
        <v>61</v>
      </c>
      <c r="D22" s="231">
        <v>837</v>
      </c>
      <c r="E22" s="231">
        <v>100</v>
      </c>
      <c r="F22" s="231">
        <v>937</v>
      </c>
      <c r="G22" s="232">
        <v>3284</v>
      </c>
      <c r="H22" s="232">
        <v>4625</v>
      </c>
      <c r="I22" s="231">
        <v>3211</v>
      </c>
      <c r="J22" s="231">
        <v>125</v>
      </c>
    </row>
    <row r="23" spans="4:10" ht="12.75">
      <c r="D23" s="231"/>
      <c r="E23" s="231"/>
      <c r="F23" s="231"/>
      <c r="G23" s="232"/>
      <c r="H23" s="232"/>
      <c r="I23" s="231"/>
      <c r="J23" s="231"/>
    </row>
    <row r="24" spans="1:10" ht="12.75">
      <c r="A24" s="55" t="s">
        <v>62</v>
      </c>
      <c r="D24" s="231">
        <v>40179</v>
      </c>
      <c r="E24" s="231">
        <v>4865</v>
      </c>
      <c r="F24" s="231">
        <v>45044</v>
      </c>
      <c r="G24" s="231">
        <v>2389</v>
      </c>
      <c r="H24" s="231">
        <v>3767</v>
      </c>
      <c r="I24" s="231">
        <v>114317</v>
      </c>
      <c r="J24" s="231">
        <v>69073</v>
      </c>
    </row>
    <row r="25" spans="4:10" ht="12.75">
      <c r="D25" s="231"/>
      <c r="E25" s="231"/>
      <c r="F25" s="231"/>
      <c r="G25" s="232"/>
      <c r="H25" s="232"/>
      <c r="I25" s="231"/>
      <c r="J25" s="231"/>
    </row>
    <row r="26" spans="1:10" ht="12.75">
      <c r="A26" s="233" t="s">
        <v>221</v>
      </c>
      <c r="D26" s="231"/>
      <c r="E26" s="231"/>
      <c r="F26" s="231"/>
      <c r="G26" s="232"/>
      <c r="H26" s="232"/>
      <c r="I26" s="231"/>
      <c r="J26" s="231"/>
    </row>
    <row r="27" spans="1:10" ht="12.75">
      <c r="A27" s="56" t="s">
        <v>53</v>
      </c>
      <c r="D27" s="231">
        <v>30248</v>
      </c>
      <c r="E27" s="231">
        <v>1671</v>
      </c>
      <c r="F27" s="231">
        <v>31919</v>
      </c>
      <c r="G27" s="231">
        <v>1373</v>
      </c>
      <c r="H27" s="231">
        <v>2669</v>
      </c>
      <c r="I27" s="231">
        <v>45983</v>
      </c>
      <c r="J27" s="231">
        <v>31235</v>
      </c>
    </row>
    <row r="28" spans="1:10" ht="12.75">
      <c r="A28" s="56"/>
      <c r="D28" s="231"/>
      <c r="E28" s="231"/>
      <c r="F28" s="231"/>
      <c r="G28" s="231"/>
      <c r="H28" s="231"/>
      <c r="I28" s="231"/>
      <c r="J28" s="231"/>
    </row>
    <row r="29" spans="1:10" ht="12.75">
      <c r="A29" s="138" t="s">
        <v>63</v>
      </c>
      <c r="D29" s="231"/>
      <c r="E29" s="231"/>
      <c r="F29" s="231"/>
      <c r="G29" s="231"/>
      <c r="H29" s="231"/>
      <c r="I29" s="231"/>
      <c r="J29" s="231"/>
    </row>
    <row r="30" spans="1:10" ht="12.75">
      <c r="A30" s="56" t="s">
        <v>64</v>
      </c>
      <c r="D30" s="231">
        <v>19020</v>
      </c>
      <c r="E30" s="231" t="s">
        <v>24</v>
      </c>
      <c r="F30" s="231">
        <v>19020</v>
      </c>
      <c r="G30" s="231">
        <v>2569</v>
      </c>
      <c r="H30" s="231" t="s">
        <v>24</v>
      </c>
      <c r="I30" s="231">
        <v>48862</v>
      </c>
      <c r="J30" s="231">
        <v>22180</v>
      </c>
    </row>
    <row r="31" spans="1:10" ht="12.75">
      <c r="A31" s="56"/>
      <c r="D31" s="231"/>
      <c r="E31" s="231"/>
      <c r="F31" s="231"/>
      <c r="G31" s="231"/>
      <c r="H31" s="231"/>
      <c r="I31" s="231"/>
      <c r="J31" s="231"/>
    </row>
    <row r="32" spans="1:10" ht="12.75">
      <c r="A32" s="162" t="s">
        <v>54</v>
      </c>
      <c r="D32" s="231"/>
      <c r="E32" s="231"/>
      <c r="F32" s="231"/>
      <c r="G32" s="231"/>
      <c r="H32" s="231"/>
      <c r="I32" s="231"/>
      <c r="J32" s="231"/>
    </row>
    <row r="33" spans="1:10" ht="12.75">
      <c r="A33" s="56"/>
      <c r="D33" s="231"/>
      <c r="E33" s="231"/>
      <c r="F33" s="231"/>
      <c r="G33" s="231"/>
      <c r="H33" s="231"/>
      <c r="I33" s="231"/>
      <c r="J33" s="231"/>
    </row>
    <row r="34" spans="1:10" ht="12.75">
      <c r="A34" s="138" t="s">
        <v>222</v>
      </c>
      <c r="D34" s="231" t="s">
        <v>24</v>
      </c>
      <c r="E34" s="231">
        <v>106535</v>
      </c>
      <c r="F34" s="231">
        <v>106535</v>
      </c>
      <c r="G34" s="231" t="s">
        <v>24</v>
      </c>
      <c r="H34" s="232">
        <v>6799</v>
      </c>
      <c r="I34" s="231">
        <v>724351</v>
      </c>
      <c r="J34" s="231" t="s">
        <v>24</v>
      </c>
    </row>
    <row r="35" spans="1:10" ht="12.75">
      <c r="A35" s="138"/>
      <c r="D35" s="231"/>
      <c r="E35" s="231"/>
      <c r="F35" s="231"/>
      <c r="G35" s="231"/>
      <c r="H35" s="232"/>
      <c r="I35" s="231"/>
      <c r="J35" s="231"/>
    </row>
    <row r="36" spans="1:10" ht="12.75">
      <c r="A36" s="138" t="s">
        <v>223</v>
      </c>
      <c r="B36" s="56"/>
      <c r="C36" s="56"/>
      <c r="D36" s="231" t="s">
        <v>24</v>
      </c>
      <c r="E36" s="231" t="s">
        <v>24</v>
      </c>
      <c r="F36" s="231">
        <v>341193</v>
      </c>
      <c r="G36" s="231" t="s">
        <v>24</v>
      </c>
      <c r="H36" s="231" t="s">
        <v>24</v>
      </c>
      <c r="I36" s="231">
        <v>3332474</v>
      </c>
      <c r="J36" s="231" t="s">
        <v>24</v>
      </c>
    </row>
    <row r="37" spans="1:10" ht="12.75">
      <c r="A37" s="138" t="s">
        <v>224</v>
      </c>
      <c r="B37" s="56"/>
      <c r="C37" s="56"/>
      <c r="D37" s="231" t="s">
        <v>24</v>
      </c>
      <c r="E37" s="231" t="s">
        <v>24</v>
      </c>
      <c r="F37" s="231">
        <v>3207</v>
      </c>
      <c r="G37" s="231" t="s">
        <v>24</v>
      </c>
      <c r="H37" s="231" t="s">
        <v>24</v>
      </c>
      <c r="I37" s="231">
        <v>23248</v>
      </c>
      <c r="J37" s="231" t="s">
        <v>24</v>
      </c>
    </row>
    <row r="38" spans="1:10" ht="12.75">
      <c r="A38" s="55" t="s">
        <v>225</v>
      </c>
      <c r="D38" s="231">
        <v>29111</v>
      </c>
      <c r="E38" s="231">
        <v>315289</v>
      </c>
      <c r="F38" s="231">
        <v>344400</v>
      </c>
      <c r="G38" s="232">
        <v>4802</v>
      </c>
      <c r="H38" s="232">
        <v>10200</v>
      </c>
      <c r="I38" s="231">
        <v>3355722</v>
      </c>
      <c r="J38" s="231" t="s">
        <v>24</v>
      </c>
    </row>
    <row r="39" spans="4:10" ht="12.75">
      <c r="D39" s="231"/>
      <c r="E39" s="231"/>
      <c r="F39" s="231"/>
      <c r="G39" s="232"/>
      <c r="H39" s="232"/>
      <c r="I39" s="231"/>
      <c r="J39" s="231"/>
    </row>
    <row r="40" spans="1:10" ht="12.75">
      <c r="A40" s="55" t="s">
        <v>65</v>
      </c>
      <c r="D40" s="231">
        <v>2873</v>
      </c>
      <c r="E40" s="231">
        <v>2529</v>
      </c>
      <c r="F40" s="231">
        <v>5402</v>
      </c>
      <c r="G40" s="232">
        <v>1502</v>
      </c>
      <c r="H40" s="232">
        <v>6407</v>
      </c>
      <c r="I40" s="231">
        <v>20519</v>
      </c>
      <c r="J40" s="231" t="s">
        <v>24</v>
      </c>
    </row>
    <row r="41" spans="4:10" ht="12.75">
      <c r="D41" s="231"/>
      <c r="E41" s="231"/>
      <c r="F41" s="231"/>
      <c r="G41" s="232"/>
      <c r="H41" s="232"/>
      <c r="I41" s="231"/>
      <c r="J41" s="231"/>
    </row>
    <row r="42" spans="1:10" ht="12.75">
      <c r="A42" s="55" t="s">
        <v>66</v>
      </c>
      <c r="D42" s="231">
        <v>254</v>
      </c>
      <c r="E42" s="231">
        <v>113</v>
      </c>
      <c r="F42" s="231">
        <v>367</v>
      </c>
      <c r="G42" s="232">
        <v>1143</v>
      </c>
      <c r="H42" s="232">
        <v>2771</v>
      </c>
      <c r="I42" s="231">
        <v>604</v>
      </c>
      <c r="J42" s="231" t="s">
        <v>24</v>
      </c>
    </row>
    <row r="43" spans="4:10" ht="12.75">
      <c r="D43" s="231"/>
      <c r="E43" s="231"/>
      <c r="F43" s="231"/>
      <c r="G43" s="232"/>
      <c r="H43" s="232"/>
      <c r="I43" s="231"/>
      <c r="J43" s="231"/>
    </row>
    <row r="44" spans="1:10" ht="12.75">
      <c r="A44" s="55" t="s">
        <v>298</v>
      </c>
      <c r="D44" s="231">
        <v>2</v>
      </c>
      <c r="E44" s="231" t="s">
        <v>24</v>
      </c>
      <c r="F44" s="231">
        <v>2</v>
      </c>
      <c r="G44" s="232">
        <v>700</v>
      </c>
      <c r="H44" s="232" t="s">
        <v>24</v>
      </c>
      <c r="I44" s="231">
        <v>1</v>
      </c>
      <c r="J44" s="231" t="s">
        <v>24</v>
      </c>
    </row>
    <row r="45" spans="4:10" ht="12.75">
      <c r="D45" s="231"/>
      <c r="E45" s="231"/>
      <c r="F45" s="231"/>
      <c r="G45" s="232"/>
      <c r="H45" s="232"/>
      <c r="I45" s="231"/>
      <c r="J45" s="231"/>
    </row>
    <row r="46" spans="1:10" ht="12.75">
      <c r="A46" s="55" t="s">
        <v>67</v>
      </c>
      <c r="D46" s="231">
        <v>54</v>
      </c>
      <c r="E46" s="231">
        <v>5</v>
      </c>
      <c r="F46" s="231">
        <v>59</v>
      </c>
      <c r="G46" s="232">
        <v>800</v>
      </c>
      <c r="H46" s="232">
        <v>3500</v>
      </c>
      <c r="I46" s="231">
        <v>61</v>
      </c>
      <c r="J46" s="231" t="s">
        <v>24</v>
      </c>
    </row>
    <row r="47" spans="4:10" ht="12.75">
      <c r="D47" s="231"/>
      <c r="E47" s="231"/>
      <c r="F47" s="231"/>
      <c r="G47" s="232"/>
      <c r="H47" s="232"/>
      <c r="I47" s="231"/>
      <c r="J47" s="231"/>
    </row>
    <row r="48" spans="1:10" ht="12.75">
      <c r="A48" s="139" t="s">
        <v>55</v>
      </c>
      <c r="B48" s="139"/>
      <c r="C48" s="139"/>
      <c r="D48" s="231">
        <v>2539</v>
      </c>
      <c r="E48" s="231">
        <v>267</v>
      </c>
      <c r="F48" s="231">
        <v>2806</v>
      </c>
      <c r="G48" s="232">
        <v>2511</v>
      </c>
      <c r="H48" s="232">
        <v>2675</v>
      </c>
      <c r="I48" s="231">
        <v>7090</v>
      </c>
      <c r="J48" s="231" t="s">
        <v>24</v>
      </c>
    </row>
    <row r="49" spans="1:10" ht="12.75">
      <c r="A49" s="139"/>
      <c r="B49" s="139"/>
      <c r="C49" s="139"/>
      <c r="D49" s="231"/>
      <c r="E49" s="231"/>
      <c r="F49" s="231"/>
      <c r="G49" s="232"/>
      <c r="H49" s="232"/>
      <c r="I49" s="231"/>
      <c r="J49" s="231"/>
    </row>
    <row r="50" spans="1:10" ht="13.5" thickBot="1">
      <c r="A50" s="140" t="s">
        <v>56</v>
      </c>
      <c r="B50" s="140"/>
      <c r="C50" s="140"/>
      <c r="D50" s="234">
        <v>5240108</v>
      </c>
      <c r="E50" s="234">
        <v>1064443</v>
      </c>
      <c r="F50" s="234">
        <v>6304551</v>
      </c>
      <c r="G50" s="234" t="s">
        <v>24</v>
      </c>
      <c r="H50" s="234" t="s">
        <v>24</v>
      </c>
      <c r="I50" s="234">
        <v>19091804</v>
      </c>
      <c r="J50" s="234">
        <v>7267304</v>
      </c>
    </row>
  </sheetData>
  <mergeCells count="2">
    <mergeCell ref="A1:J1"/>
    <mergeCell ref="A3:J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5"/>
  <dimension ref="A1:J85"/>
  <sheetViews>
    <sheetView showGridLines="0" showZeros="0" zoomScale="75" zoomScaleNormal="75" workbookViewId="0" topLeftCell="A4">
      <selection activeCell="H13" sqref="H13"/>
    </sheetView>
  </sheetViews>
  <sheetFormatPr defaultColWidth="11.421875" defaultRowHeight="12.75"/>
  <cols>
    <col min="1" max="1" width="34.8515625" style="95" customWidth="1"/>
    <col min="2" max="5" width="11.421875" style="108" customWidth="1"/>
    <col min="6" max="6" width="11.421875" style="95" customWidth="1"/>
    <col min="7" max="7" width="11.421875" style="112" customWidth="1"/>
    <col min="8" max="8" width="11.421875" style="103" customWidth="1"/>
    <col min="9" max="16384" width="11.421875" style="95" customWidth="1"/>
  </cols>
  <sheetData>
    <row r="1" spans="1:8" s="92" customFormat="1" ht="18">
      <c r="A1" s="370" t="s">
        <v>0</v>
      </c>
      <c r="B1" s="370"/>
      <c r="C1" s="370"/>
      <c r="D1" s="370"/>
      <c r="E1" s="370"/>
      <c r="G1" s="132"/>
      <c r="H1" s="127"/>
    </row>
    <row r="2" spans="1:8" s="94" customFormat="1" ht="14.25">
      <c r="A2" s="350" t="s">
        <v>338</v>
      </c>
      <c r="B2" s="110"/>
      <c r="C2" s="110"/>
      <c r="D2" s="110"/>
      <c r="E2" s="110"/>
      <c r="G2" s="131"/>
      <c r="H2" s="129"/>
    </row>
    <row r="3" spans="1:8" s="94" customFormat="1" ht="15">
      <c r="A3" s="371" t="s">
        <v>307</v>
      </c>
      <c r="B3" s="371"/>
      <c r="C3" s="371"/>
      <c r="D3" s="371"/>
      <c r="E3" s="371"/>
      <c r="G3" s="131"/>
      <c r="H3" s="129"/>
    </row>
    <row r="4" spans="2:8" s="94" customFormat="1" ht="15" thickBot="1">
      <c r="B4" s="107"/>
      <c r="C4" s="107"/>
      <c r="D4" s="107"/>
      <c r="E4" s="107"/>
      <c r="G4" s="131"/>
      <c r="H4" s="129"/>
    </row>
    <row r="5" spans="1:5" ht="12.75">
      <c r="A5" s="368" t="s">
        <v>244</v>
      </c>
      <c r="B5" s="372" t="s">
        <v>15</v>
      </c>
      <c r="C5" s="372"/>
      <c r="D5" s="373" t="s">
        <v>16</v>
      </c>
      <c r="E5" s="373"/>
    </row>
    <row r="6" spans="1:5" ht="13.5" thickBot="1">
      <c r="A6" s="369"/>
      <c r="B6" s="314">
        <v>2005</v>
      </c>
      <c r="C6" s="314">
        <v>2006</v>
      </c>
      <c r="D6" s="203">
        <v>2005</v>
      </c>
      <c r="E6" s="203">
        <v>2006</v>
      </c>
    </row>
    <row r="7" spans="1:7" ht="12.75">
      <c r="A7" s="125" t="s">
        <v>28</v>
      </c>
      <c r="B7" s="246">
        <v>55001</v>
      </c>
      <c r="C7" s="246">
        <v>66481</v>
      </c>
      <c r="D7" s="246">
        <v>122463</v>
      </c>
      <c r="E7" s="246">
        <v>168137</v>
      </c>
      <c r="F7" s="109"/>
      <c r="G7" s="119"/>
    </row>
    <row r="8" spans="1:7" ht="12.75">
      <c r="A8" s="126"/>
      <c r="B8" s="102"/>
      <c r="C8" s="102"/>
      <c r="D8" s="177"/>
      <c r="E8" s="177"/>
      <c r="F8" s="109"/>
      <c r="G8" s="119"/>
    </row>
    <row r="9" spans="1:10" ht="12.75">
      <c r="A9" s="97" t="s">
        <v>215</v>
      </c>
      <c r="B9" s="176"/>
      <c r="C9" s="176"/>
      <c r="D9" s="177"/>
      <c r="E9" s="177"/>
      <c r="G9" s="222"/>
      <c r="H9" s="223"/>
      <c r="I9" s="219"/>
      <c r="J9" s="219"/>
    </row>
    <row r="10" spans="1:10" ht="12.75">
      <c r="A10" s="205" t="s">
        <v>29</v>
      </c>
      <c r="B10" s="246">
        <v>22463</v>
      </c>
      <c r="C10" s="246">
        <f>SUM(C11:C34)</f>
        <v>9052</v>
      </c>
      <c r="D10" s="246">
        <v>77695</v>
      </c>
      <c r="E10" s="246">
        <f>SUM(E11:E34)</f>
        <v>141022</v>
      </c>
      <c r="G10" s="222"/>
      <c r="H10" s="223"/>
      <c r="I10" s="219"/>
      <c r="J10" s="219"/>
    </row>
    <row r="11" spans="1:10" ht="12.75">
      <c r="A11" s="100" t="s">
        <v>263</v>
      </c>
      <c r="B11" s="231">
        <v>58</v>
      </c>
      <c r="C11" s="231">
        <v>80</v>
      </c>
      <c r="D11" s="231">
        <v>2796</v>
      </c>
      <c r="E11" s="231">
        <v>16970</v>
      </c>
      <c r="G11" s="222"/>
      <c r="H11" s="223"/>
      <c r="I11" s="219"/>
      <c r="J11" s="219"/>
    </row>
    <row r="12" spans="1:10" ht="12.75">
      <c r="A12" s="100" t="s">
        <v>264</v>
      </c>
      <c r="B12" s="231">
        <v>5</v>
      </c>
      <c r="C12" s="231" t="s">
        <v>300</v>
      </c>
      <c r="D12" s="231" t="s">
        <v>24</v>
      </c>
      <c r="E12" s="231">
        <v>48</v>
      </c>
      <c r="G12" s="222"/>
      <c r="H12" s="223"/>
      <c r="I12" s="219"/>
      <c r="J12" s="219"/>
    </row>
    <row r="13" spans="1:10" ht="12.75">
      <c r="A13" s="100" t="s">
        <v>265</v>
      </c>
      <c r="B13" s="231">
        <v>558</v>
      </c>
      <c r="C13" s="231">
        <v>594</v>
      </c>
      <c r="D13" s="231">
        <v>184</v>
      </c>
      <c r="E13" s="231">
        <v>3085</v>
      </c>
      <c r="G13" s="222"/>
      <c r="H13" s="223"/>
      <c r="I13" s="219"/>
      <c r="J13" s="219"/>
    </row>
    <row r="14" spans="1:10" ht="12.75">
      <c r="A14" s="100" t="s">
        <v>266</v>
      </c>
      <c r="B14" s="231" t="s">
        <v>24</v>
      </c>
      <c r="C14" s="231" t="s">
        <v>300</v>
      </c>
      <c r="D14" s="231" t="s">
        <v>24</v>
      </c>
      <c r="E14" s="231" t="s">
        <v>300</v>
      </c>
      <c r="G14" s="222"/>
      <c r="H14" s="223"/>
      <c r="I14" s="219"/>
      <c r="J14" s="219"/>
    </row>
    <row r="15" spans="1:10" ht="12.75">
      <c r="A15" s="100" t="s">
        <v>267</v>
      </c>
      <c r="B15" s="231">
        <v>23</v>
      </c>
      <c r="C15" s="231" t="s">
        <v>300</v>
      </c>
      <c r="D15" s="231">
        <v>1105</v>
      </c>
      <c r="E15" s="231">
        <v>1123</v>
      </c>
      <c r="G15" s="222"/>
      <c r="H15" s="223"/>
      <c r="I15" s="219"/>
      <c r="J15" s="219"/>
    </row>
    <row r="16" spans="1:10" ht="12.75">
      <c r="A16" s="100" t="s">
        <v>268</v>
      </c>
      <c r="B16" s="231" t="s">
        <v>24</v>
      </c>
      <c r="C16" s="231" t="s">
        <v>300</v>
      </c>
      <c r="D16" s="231">
        <v>941</v>
      </c>
      <c r="E16" s="231">
        <v>1575</v>
      </c>
      <c r="F16" s="103"/>
      <c r="G16" s="222"/>
      <c r="H16" s="223"/>
      <c r="I16" s="219"/>
      <c r="J16" s="219"/>
    </row>
    <row r="17" spans="1:10" ht="12.75">
      <c r="A17" s="100" t="s">
        <v>269</v>
      </c>
      <c r="B17" s="231" t="s">
        <v>24</v>
      </c>
      <c r="C17" s="231" t="s">
        <v>300</v>
      </c>
      <c r="D17" s="231">
        <v>105</v>
      </c>
      <c r="E17" s="231">
        <v>98</v>
      </c>
      <c r="G17" s="222"/>
      <c r="H17" s="223"/>
      <c r="I17" s="219"/>
      <c r="J17" s="219"/>
    </row>
    <row r="18" spans="1:10" ht="12.75">
      <c r="A18" s="100" t="s">
        <v>270</v>
      </c>
      <c r="B18" s="231" t="s">
        <v>24</v>
      </c>
      <c r="C18" s="231" t="s">
        <v>300</v>
      </c>
      <c r="D18" s="231">
        <v>24</v>
      </c>
      <c r="E18" s="231">
        <v>4</v>
      </c>
      <c r="G18" s="222"/>
      <c r="H18" s="223"/>
      <c r="I18" s="219"/>
      <c r="J18" s="219"/>
    </row>
    <row r="19" spans="1:10" ht="12.75">
      <c r="A19" s="100" t="s">
        <v>271</v>
      </c>
      <c r="B19" s="231" t="s">
        <v>24</v>
      </c>
      <c r="C19" s="231" t="s">
        <v>300</v>
      </c>
      <c r="D19" s="231">
        <v>4549</v>
      </c>
      <c r="E19" s="231">
        <v>5511</v>
      </c>
      <c r="G19" s="222"/>
      <c r="H19" s="223"/>
      <c r="I19" s="219"/>
      <c r="J19" s="219"/>
    </row>
    <row r="20" spans="1:10" ht="12.75">
      <c r="A20" s="100" t="s">
        <v>272</v>
      </c>
      <c r="B20" s="231">
        <v>6075</v>
      </c>
      <c r="C20" s="231">
        <v>3070</v>
      </c>
      <c r="D20" s="231">
        <v>2499</v>
      </c>
      <c r="E20" s="231">
        <v>11485</v>
      </c>
      <c r="G20" s="222"/>
      <c r="H20" s="223"/>
      <c r="I20" s="219"/>
      <c r="J20" s="219"/>
    </row>
    <row r="21" spans="1:10" ht="12.75">
      <c r="A21" s="100" t="s">
        <v>273</v>
      </c>
      <c r="B21" s="231">
        <v>2050</v>
      </c>
      <c r="C21" s="231">
        <v>1008</v>
      </c>
      <c r="D21" s="231">
        <v>2</v>
      </c>
      <c r="E21" s="231">
        <v>31</v>
      </c>
      <c r="G21" s="222"/>
      <c r="H21" s="223"/>
      <c r="I21" s="219"/>
      <c r="J21" s="219"/>
    </row>
    <row r="22" spans="1:10" ht="12.75">
      <c r="A22" s="100" t="s">
        <v>274</v>
      </c>
      <c r="B22" s="231">
        <v>27</v>
      </c>
      <c r="C22" s="231">
        <v>81</v>
      </c>
      <c r="D22" s="231">
        <v>14837</v>
      </c>
      <c r="E22" s="231">
        <v>16136</v>
      </c>
      <c r="G22" s="222"/>
      <c r="H22" s="223"/>
      <c r="I22" s="219"/>
      <c r="J22" s="219"/>
    </row>
    <row r="23" spans="1:10" ht="12.75">
      <c r="A23" s="100" t="s">
        <v>275</v>
      </c>
      <c r="B23" s="231" t="s">
        <v>24</v>
      </c>
      <c r="C23" s="231" t="s">
        <v>300</v>
      </c>
      <c r="D23" s="231">
        <v>1005</v>
      </c>
      <c r="E23" s="231">
        <v>557</v>
      </c>
      <c r="G23" s="222"/>
      <c r="H23" s="223"/>
      <c r="I23" s="219"/>
      <c r="J23" s="219"/>
    </row>
    <row r="24" spans="1:10" ht="12.75">
      <c r="A24" s="100" t="s">
        <v>276</v>
      </c>
      <c r="B24" s="231" t="s">
        <v>24</v>
      </c>
      <c r="C24" s="231" t="s">
        <v>300</v>
      </c>
      <c r="D24" s="231">
        <v>4039</v>
      </c>
      <c r="E24" s="231">
        <v>3351</v>
      </c>
      <c r="G24" s="222"/>
      <c r="H24" s="223"/>
      <c r="I24" s="219"/>
      <c r="J24" s="219"/>
    </row>
    <row r="25" spans="1:10" ht="12.75">
      <c r="A25" s="100" t="s">
        <v>277</v>
      </c>
      <c r="B25" s="231">
        <v>13329</v>
      </c>
      <c r="C25" s="231">
        <v>2918</v>
      </c>
      <c r="D25" s="231">
        <v>5973</v>
      </c>
      <c r="E25" s="231">
        <v>6598</v>
      </c>
      <c r="G25" s="222"/>
      <c r="H25" s="223"/>
      <c r="I25" s="219"/>
      <c r="J25" s="219"/>
    </row>
    <row r="26" spans="1:10" ht="12.75">
      <c r="A26" s="100" t="s">
        <v>278</v>
      </c>
      <c r="B26" s="231" t="s">
        <v>24</v>
      </c>
      <c r="C26" s="231" t="s">
        <v>300</v>
      </c>
      <c r="D26" s="231">
        <v>63</v>
      </c>
      <c r="E26" s="231" t="s">
        <v>300</v>
      </c>
      <c r="G26" s="222"/>
      <c r="H26" s="223"/>
      <c r="I26" s="219"/>
      <c r="J26" s="219"/>
    </row>
    <row r="27" spans="1:10" ht="12.75">
      <c r="A27" s="100" t="s">
        <v>279</v>
      </c>
      <c r="B27" s="231" t="s">
        <v>24</v>
      </c>
      <c r="C27" s="231" t="s">
        <v>300</v>
      </c>
      <c r="D27" s="231">
        <v>551</v>
      </c>
      <c r="E27" s="231">
        <v>44</v>
      </c>
      <c r="G27" s="222"/>
      <c r="H27" s="223"/>
      <c r="I27" s="219"/>
      <c r="J27" s="219"/>
    </row>
    <row r="28" spans="1:10" ht="12.75">
      <c r="A28" s="100" t="s">
        <v>280</v>
      </c>
      <c r="B28" s="231" t="s">
        <v>24</v>
      </c>
      <c r="C28" s="231" t="s">
        <v>300</v>
      </c>
      <c r="D28" s="231">
        <v>6</v>
      </c>
      <c r="E28" s="231">
        <v>7</v>
      </c>
      <c r="G28" s="222"/>
      <c r="H28" s="223"/>
      <c r="I28" s="219"/>
      <c r="J28" s="219"/>
    </row>
    <row r="29" spans="1:10" ht="12.75">
      <c r="A29" s="100" t="s">
        <v>281</v>
      </c>
      <c r="B29" s="231" t="s">
        <v>24</v>
      </c>
      <c r="C29" s="231" t="s">
        <v>300</v>
      </c>
      <c r="D29" s="231" t="s">
        <v>24</v>
      </c>
      <c r="E29" s="231">
        <v>236</v>
      </c>
      <c r="G29" s="222"/>
      <c r="H29" s="223"/>
      <c r="I29" s="219"/>
      <c r="J29" s="219"/>
    </row>
    <row r="30" spans="1:10" ht="12.75">
      <c r="A30" s="100" t="s">
        <v>282</v>
      </c>
      <c r="B30" s="231" t="s">
        <v>24</v>
      </c>
      <c r="C30" s="231" t="s">
        <v>300</v>
      </c>
      <c r="D30" s="231">
        <v>2934</v>
      </c>
      <c r="E30" s="231">
        <v>69</v>
      </c>
      <c r="G30" s="222"/>
      <c r="H30" s="223"/>
      <c r="I30" s="219"/>
      <c r="J30" s="219"/>
    </row>
    <row r="31" spans="1:10" ht="12.75">
      <c r="A31" s="100" t="s">
        <v>283</v>
      </c>
      <c r="B31" s="231">
        <v>119</v>
      </c>
      <c r="C31" s="231">
        <v>1279</v>
      </c>
      <c r="D31" s="231">
        <v>13641</v>
      </c>
      <c r="E31" s="231">
        <v>10644</v>
      </c>
      <c r="G31" s="222"/>
      <c r="H31" s="223"/>
      <c r="I31" s="219"/>
      <c r="J31" s="219"/>
    </row>
    <row r="32" spans="1:10" ht="12.75">
      <c r="A32" s="100" t="s">
        <v>284</v>
      </c>
      <c r="B32" s="231">
        <v>207</v>
      </c>
      <c r="C32" s="231">
        <v>22</v>
      </c>
      <c r="D32" s="231">
        <v>19453</v>
      </c>
      <c r="E32" s="231">
        <v>59576</v>
      </c>
      <c r="G32" s="222"/>
      <c r="H32" s="223"/>
      <c r="I32" s="219"/>
      <c r="J32" s="219"/>
    </row>
    <row r="33" spans="1:10" ht="12.75">
      <c r="A33" s="100" t="s">
        <v>285</v>
      </c>
      <c r="B33" s="231" t="s">
        <v>24</v>
      </c>
      <c r="C33" s="231" t="s">
        <v>300</v>
      </c>
      <c r="D33" s="231">
        <v>649</v>
      </c>
      <c r="E33" s="231">
        <v>666</v>
      </c>
      <c r="G33" s="222"/>
      <c r="H33" s="223"/>
      <c r="I33" s="219"/>
      <c r="J33" s="219"/>
    </row>
    <row r="34" spans="1:10" ht="12.75">
      <c r="A34" s="100" t="s">
        <v>286</v>
      </c>
      <c r="B34" s="231">
        <v>12</v>
      </c>
      <c r="C34" s="231" t="s">
        <v>300</v>
      </c>
      <c r="D34" s="231">
        <v>2339</v>
      </c>
      <c r="E34" s="231">
        <v>3208</v>
      </c>
      <c r="G34" s="222"/>
      <c r="H34" s="223"/>
      <c r="I34" s="219"/>
      <c r="J34" s="219"/>
    </row>
    <row r="35" spans="1:10" ht="12.75">
      <c r="A35" s="321" t="s">
        <v>30</v>
      </c>
      <c r="B35" s="231"/>
      <c r="C35" s="231"/>
      <c r="D35" s="231"/>
      <c r="E35" s="231"/>
      <c r="G35" s="222"/>
      <c r="H35" s="223"/>
      <c r="I35" s="219"/>
      <c r="J35" s="219"/>
    </row>
    <row r="36" spans="1:10" ht="12.75">
      <c r="A36" s="210" t="s">
        <v>31</v>
      </c>
      <c r="B36" s="231"/>
      <c r="C36" s="231"/>
      <c r="D36" s="231"/>
      <c r="E36" s="231"/>
      <c r="G36" s="222"/>
      <c r="H36" s="223"/>
      <c r="I36" s="219"/>
      <c r="J36" s="219"/>
    </row>
    <row r="37" spans="1:10" ht="12.75">
      <c r="A37" s="100" t="s">
        <v>287</v>
      </c>
      <c r="B37" s="231" t="s">
        <v>24</v>
      </c>
      <c r="C37" s="231" t="s">
        <v>24</v>
      </c>
      <c r="D37" s="231" t="s">
        <v>24</v>
      </c>
      <c r="E37" s="231" t="s">
        <v>300</v>
      </c>
      <c r="G37" s="222"/>
      <c r="H37" s="223"/>
      <c r="I37" s="219"/>
      <c r="J37" s="219"/>
    </row>
    <row r="38" spans="1:10" ht="12.75">
      <c r="A38" s="100" t="s">
        <v>288</v>
      </c>
      <c r="B38" s="231" t="s">
        <v>24</v>
      </c>
      <c r="C38" s="231" t="s">
        <v>24</v>
      </c>
      <c r="D38" s="231" t="s">
        <v>24</v>
      </c>
      <c r="E38" s="231">
        <v>16</v>
      </c>
      <c r="G38" s="222"/>
      <c r="H38" s="223"/>
      <c r="I38" s="219"/>
      <c r="J38" s="219"/>
    </row>
    <row r="39" spans="1:10" ht="12.75">
      <c r="A39" s="104" t="s">
        <v>289</v>
      </c>
      <c r="B39" s="231" t="s">
        <v>24</v>
      </c>
      <c r="C39" s="231" t="s">
        <v>24</v>
      </c>
      <c r="D39" s="231" t="s">
        <v>24</v>
      </c>
      <c r="E39" s="231" t="s">
        <v>300</v>
      </c>
      <c r="G39" s="222"/>
      <c r="H39" s="223"/>
      <c r="I39" s="219"/>
      <c r="J39" s="219"/>
    </row>
    <row r="40" spans="1:10" ht="12.75">
      <c r="A40" s="100" t="s">
        <v>290</v>
      </c>
      <c r="B40" s="231" t="s">
        <v>24</v>
      </c>
      <c r="C40" s="231" t="s">
        <v>24</v>
      </c>
      <c r="D40" s="231">
        <v>132</v>
      </c>
      <c r="E40" s="231">
        <v>112</v>
      </c>
      <c r="G40" s="222"/>
      <c r="H40" s="223"/>
      <c r="I40" s="219"/>
      <c r="J40" s="219"/>
    </row>
    <row r="41" spans="1:10" ht="12.75">
      <c r="A41" s="104" t="s">
        <v>291</v>
      </c>
      <c r="B41" s="231" t="s">
        <v>24</v>
      </c>
      <c r="C41" s="231" t="s">
        <v>24</v>
      </c>
      <c r="D41" s="231" t="s">
        <v>24</v>
      </c>
      <c r="E41" s="231" t="s">
        <v>300</v>
      </c>
      <c r="G41" s="222"/>
      <c r="H41" s="223"/>
      <c r="I41" s="219"/>
      <c r="J41" s="219"/>
    </row>
    <row r="42" spans="1:5" ht="12.75">
      <c r="A42" s="126"/>
      <c r="B42" s="231" t="s">
        <v>24</v>
      </c>
      <c r="C42" s="231" t="s">
        <v>24</v>
      </c>
      <c r="D42" s="231"/>
      <c r="E42" s="231"/>
    </row>
    <row r="43" spans="1:5" ht="12.75">
      <c r="A43" s="211" t="s">
        <v>216</v>
      </c>
      <c r="B43" s="231"/>
      <c r="C43" s="231"/>
      <c r="D43" s="231"/>
      <c r="E43" s="231"/>
    </row>
    <row r="44" spans="1:5" ht="12.75">
      <c r="A44" s="104" t="s">
        <v>32</v>
      </c>
      <c r="B44" s="231" t="s">
        <v>24</v>
      </c>
      <c r="C44" s="231" t="s">
        <v>24</v>
      </c>
      <c r="D44" s="231" t="s">
        <v>24</v>
      </c>
      <c r="E44" s="231" t="s">
        <v>300</v>
      </c>
    </row>
    <row r="45" spans="1:5" ht="12.75">
      <c r="A45" s="104" t="s">
        <v>33</v>
      </c>
      <c r="B45" s="231" t="s">
        <v>24</v>
      </c>
      <c r="C45" s="231" t="s">
        <v>24</v>
      </c>
      <c r="D45" s="231">
        <v>286</v>
      </c>
      <c r="E45" s="231">
        <v>440</v>
      </c>
    </row>
    <row r="46" spans="1:5" ht="12.75">
      <c r="A46" s="104" t="s">
        <v>34</v>
      </c>
      <c r="B46" s="231" t="s">
        <v>24</v>
      </c>
      <c r="C46" s="231" t="s">
        <v>24</v>
      </c>
      <c r="D46" s="231">
        <v>3</v>
      </c>
      <c r="E46" s="231">
        <v>5</v>
      </c>
    </row>
    <row r="47" spans="1:5" ht="12.75">
      <c r="A47" s="104" t="s">
        <v>35</v>
      </c>
      <c r="B47" s="231">
        <v>1057</v>
      </c>
      <c r="C47" s="231">
        <v>1154</v>
      </c>
      <c r="D47" s="231">
        <v>150</v>
      </c>
      <c r="E47" s="231">
        <v>579</v>
      </c>
    </row>
    <row r="48" spans="1:5" ht="12.75">
      <c r="A48" s="104" t="s">
        <v>40</v>
      </c>
      <c r="B48" s="231">
        <v>1</v>
      </c>
      <c r="C48" s="231">
        <v>2</v>
      </c>
      <c r="D48" s="231">
        <v>6</v>
      </c>
      <c r="E48" s="231">
        <v>1</v>
      </c>
    </row>
    <row r="49" spans="1:5" ht="12.75">
      <c r="A49" s="104" t="s">
        <v>38</v>
      </c>
      <c r="B49" s="231" t="s">
        <v>24</v>
      </c>
      <c r="C49" s="231" t="s">
        <v>24</v>
      </c>
      <c r="D49" s="231">
        <v>512</v>
      </c>
      <c r="E49" s="231">
        <v>617</v>
      </c>
    </row>
    <row r="50" spans="1:5" ht="12.75">
      <c r="A50" s="104" t="s">
        <v>41</v>
      </c>
      <c r="B50" s="231" t="s">
        <v>24</v>
      </c>
      <c r="C50" s="231" t="s">
        <v>24</v>
      </c>
      <c r="D50" s="231">
        <v>641</v>
      </c>
      <c r="E50" s="231">
        <v>269</v>
      </c>
    </row>
    <row r="51" spans="1:5" ht="13.5" thickBot="1">
      <c r="A51" s="253" t="s">
        <v>37</v>
      </c>
      <c r="B51" s="328" t="s">
        <v>24</v>
      </c>
      <c r="C51" s="328" t="s">
        <v>24</v>
      </c>
      <c r="D51" s="328">
        <v>6</v>
      </c>
      <c r="E51" s="328">
        <v>41</v>
      </c>
    </row>
    <row r="52" spans="1:10" ht="12.75">
      <c r="A52" s="106" t="s">
        <v>260</v>
      </c>
      <c r="B52" s="103"/>
      <c r="C52" s="103"/>
      <c r="D52" s="103"/>
      <c r="E52" s="103"/>
      <c r="G52" s="222"/>
      <c r="H52" s="223"/>
      <c r="I52" s="219"/>
      <c r="J52" s="219"/>
    </row>
    <row r="53" spans="1:5" ht="12.75">
      <c r="A53" s="95" t="s">
        <v>30</v>
      </c>
      <c r="B53" s="112"/>
      <c r="C53" s="112"/>
      <c r="D53" s="112"/>
      <c r="E53" s="112"/>
    </row>
    <row r="54" spans="1:5" ht="12.75">
      <c r="A54" s="95" t="s">
        <v>30</v>
      </c>
      <c r="B54" s="112"/>
      <c r="C54" s="112"/>
      <c r="D54" s="112"/>
      <c r="E54" s="112"/>
    </row>
    <row r="55" spans="1:5" ht="12.75">
      <c r="A55" s="95" t="s">
        <v>30</v>
      </c>
      <c r="B55" s="112"/>
      <c r="C55" s="112"/>
      <c r="D55" s="112"/>
      <c r="E55" s="112"/>
    </row>
    <row r="56" spans="1:5" ht="12.75">
      <c r="A56" s="95" t="s">
        <v>30</v>
      </c>
      <c r="B56" s="112"/>
      <c r="C56" s="112"/>
      <c r="D56" s="112"/>
      <c r="E56" s="112"/>
    </row>
    <row r="57" ht="12.75">
      <c r="A57" s="95" t="s">
        <v>30</v>
      </c>
    </row>
    <row r="58" ht="12.75">
      <c r="A58" s="95" t="s">
        <v>30</v>
      </c>
    </row>
    <row r="59" ht="12.75">
      <c r="A59" s="95" t="s">
        <v>30</v>
      </c>
    </row>
    <row r="60" ht="12.75">
      <c r="A60" s="95" t="s">
        <v>30</v>
      </c>
    </row>
    <row r="61" ht="12.75">
      <c r="A61" s="95" t="s">
        <v>30</v>
      </c>
    </row>
    <row r="62" ht="12.75">
      <c r="A62" s="95" t="s">
        <v>30</v>
      </c>
    </row>
    <row r="63" ht="12.75">
      <c r="A63" s="95" t="s">
        <v>30</v>
      </c>
    </row>
    <row r="64" ht="12.75">
      <c r="A64" s="95" t="s">
        <v>30</v>
      </c>
    </row>
    <row r="65" ht="12.75">
      <c r="A65" s="95" t="s">
        <v>30</v>
      </c>
    </row>
    <row r="66" ht="12.75">
      <c r="A66" s="95" t="s">
        <v>30</v>
      </c>
    </row>
    <row r="67" ht="12.75">
      <c r="A67" s="95" t="s">
        <v>30</v>
      </c>
    </row>
    <row r="68" ht="12.75">
      <c r="A68" s="95" t="s">
        <v>30</v>
      </c>
    </row>
    <row r="69" ht="12.75">
      <c r="A69" s="95" t="s">
        <v>30</v>
      </c>
    </row>
    <row r="70" ht="12.75">
      <c r="A70" s="95" t="s">
        <v>30</v>
      </c>
    </row>
    <row r="71" ht="12.75">
      <c r="A71" s="95" t="s">
        <v>30</v>
      </c>
    </row>
    <row r="72" ht="12.75">
      <c r="A72" s="95" t="s">
        <v>30</v>
      </c>
    </row>
    <row r="73" ht="12.75">
      <c r="A73" s="95" t="s">
        <v>30</v>
      </c>
    </row>
    <row r="74" ht="12.75">
      <c r="A74" s="95" t="s">
        <v>30</v>
      </c>
    </row>
    <row r="75" ht="12.75">
      <c r="A75" s="95" t="s">
        <v>30</v>
      </c>
    </row>
    <row r="76" ht="12.75">
      <c r="A76" s="95" t="s">
        <v>30</v>
      </c>
    </row>
    <row r="77" ht="12.75">
      <c r="A77" s="95" t="s">
        <v>30</v>
      </c>
    </row>
    <row r="78" ht="12.75">
      <c r="A78" s="95" t="s">
        <v>30</v>
      </c>
    </row>
    <row r="79" ht="12.75">
      <c r="A79" s="95" t="s">
        <v>30</v>
      </c>
    </row>
    <row r="80" ht="12.75">
      <c r="A80" s="95" t="s">
        <v>30</v>
      </c>
    </row>
    <row r="81" ht="12.75">
      <c r="A81" s="95" t="s">
        <v>30</v>
      </c>
    </row>
    <row r="82" ht="12.75">
      <c r="A82" s="95" t="s">
        <v>30</v>
      </c>
    </row>
    <row r="83" ht="12.75">
      <c r="A83" s="95" t="s">
        <v>30</v>
      </c>
    </row>
    <row r="84" ht="12.75">
      <c r="A84" s="95" t="s">
        <v>30</v>
      </c>
    </row>
    <row r="85" ht="12.75">
      <c r="A85" s="95" t="s">
        <v>30</v>
      </c>
    </row>
  </sheetData>
  <mergeCells count="5">
    <mergeCell ref="A5:A6"/>
    <mergeCell ref="A1:E1"/>
    <mergeCell ref="A3:E3"/>
    <mergeCell ref="B5:C5"/>
    <mergeCell ref="D5:E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2" r:id="rId1"/>
  <colBreaks count="1" manualBreakCount="1">
    <brk id="8" max="49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71"/>
  <dimension ref="A1:I30"/>
  <sheetViews>
    <sheetView showGridLines="0" zoomScale="75" zoomScaleNormal="75" zoomScaleSheetLayoutView="75" workbookViewId="0" topLeftCell="A1">
      <selection activeCell="F25" sqref="F25"/>
    </sheetView>
  </sheetViews>
  <sheetFormatPr defaultColWidth="11.421875" defaultRowHeight="12.75"/>
  <cols>
    <col min="1" max="1" width="14.7109375" style="0" customWidth="1"/>
    <col min="2" max="2" width="17.140625" style="0" customWidth="1"/>
    <col min="3" max="3" width="14.7109375" style="0" customWidth="1"/>
    <col min="4" max="4" width="17.00390625" style="0" customWidth="1"/>
    <col min="5" max="8" width="14.7109375" style="0" customWidth="1"/>
    <col min="9" max="9" width="11.7109375" style="0" bestFit="1" customWidth="1"/>
  </cols>
  <sheetData>
    <row r="1" spans="1:8" s="1" customFormat="1" ht="18">
      <c r="A1" s="356" t="s">
        <v>0</v>
      </c>
      <c r="B1" s="356"/>
      <c r="C1" s="356"/>
      <c r="D1" s="356"/>
      <c r="E1" s="356"/>
      <c r="F1" s="356"/>
      <c r="G1" s="356"/>
      <c r="H1" s="356"/>
    </row>
    <row r="2" s="2" customFormat="1" ht="14.25">
      <c r="A2" s="346" t="s">
        <v>338</v>
      </c>
    </row>
    <row r="3" spans="1:8" s="2" customFormat="1" ht="15">
      <c r="A3" s="343" t="s">
        <v>314</v>
      </c>
      <c r="B3" s="343"/>
      <c r="C3" s="343"/>
      <c r="D3" s="343"/>
      <c r="E3" s="343"/>
      <c r="F3" s="343"/>
      <c r="G3" s="343"/>
      <c r="H3" s="343"/>
    </row>
    <row r="4" spans="1:8" s="2" customFormat="1" ht="15.75" thickBot="1">
      <c r="A4" s="239"/>
      <c r="B4" s="240"/>
      <c r="C4" s="240"/>
      <c r="D4" s="240"/>
      <c r="E4" s="240"/>
      <c r="F4" s="240"/>
      <c r="G4" s="240"/>
      <c r="H4" s="240"/>
    </row>
    <row r="5" spans="1:8" ht="12.75">
      <c r="A5" s="307"/>
      <c r="B5" s="308"/>
      <c r="C5" s="308"/>
      <c r="D5" s="308"/>
      <c r="E5" s="309" t="s">
        <v>9</v>
      </c>
      <c r="F5" s="308"/>
      <c r="G5" s="301" t="s">
        <v>20</v>
      </c>
      <c r="H5" s="310"/>
    </row>
    <row r="6" spans="1:8" ht="12.75" customHeight="1">
      <c r="A6" s="14" t="s">
        <v>5</v>
      </c>
      <c r="B6" s="13" t="s">
        <v>2</v>
      </c>
      <c r="C6" s="13" t="s">
        <v>10</v>
      </c>
      <c r="D6" s="13" t="s">
        <v>3</v>
      </c>
      <c r="E6" s="13" t="s">
        <v>11</v>
      </c>
      <c r="F6" s="13" t="s">
        <v>232</v>
      </c>
      <c r="G6" s="15" t="s">
        <v>12</v>
      </c>
      <c r="H6" s="16"/>
    </row>
    <row r="7" spans="1:8" ht="12.75">
      <c r="A7" s="5"/>
      <c r="B7" s="13" t="s">
        <v>6</v>
      </c>
      <c r="C7" s="13" t="s">
        <v>13</v>
      </c>
      <c r="D7" s="17" t="s">
        <v>7</v>
      </c>
      <c r="E7" s="13" t="s">
        <v>14</v>
      </c>
      <c r="F7" s="13" t="s">
        <v>8</v>
      </c>
      <c r="G7" s="13" t="s">
        <v>15</v>
      </c>
      <c r="H7" s="13" t="s">
        <v>16</v>
      </c>
    </row>
    <row r="8" spans="1:8" ht="13.5" thickBot="1">
      <c r="A8" s="286"/>
      <c r="B8" s="287"/>
      <c r="C8" s="287"/>
      <c r="D8" s="287"/>
      <c r="E8" s="288" t="s">
        <v>17</v>
      </c>
      <c r="F8" s="287"/>
      <c r="G8" s="287"/>
      <c r="H8" s="287"/>
    </row>
    <row r="9" spans="1:8" ht="12.75">
      <c r="A9" s="19">
        <v>1990</v>
      </c>
      <c r="B9" s="34">
        <v>466.3</v>
      </c>
      <c r="C9" s="20">
        <v>65.33990992923012</v>
      </c>
      <c r="D9" s="20">
        <v>3046.8</v>
      </c>
      <c r="E9" s="21">
        <v>16.437681054896448</v>
      </c>
      <c r="F9" s="22">
        <v>500823.26638058486</v>
      </c>
      <c r="G9" s="22">
        <v>1817789</v>
      </c>
      <c r="H9" s="22">
        <v>152846</v>
      </c>
    </row>
    <row r="10" spans="1:8" ht="12.75">
      <c r="A10" s="19">
        <v>1991</v>
      </c>
      <c r="B10" s="20">
        <v>484.8</v>
      </c>
      <c r="C10" s="20">
        <v>66.69348184818482</v>
      </c>
      <c r="D10" s="20">
        <v>3233.3</v>
      </c>
      <c r="E10" s="21">
        <v>16.47975190220331</v>
      </c>
      <c r="F10" s="22">
        <v>532839.8182539396</v>
      </c>
      <c r="G10" s="22">
        <v>1680772</v>
      </c>
      <c r="H10" s="22">
        <v>285424</v>
      </c>
    </row>
    <row r="11" spans="1:8" ht="12.75">
      <c r="A11" s="19">
        <v>1992</v>
      </c>
      <c r="B11" s="20">
        <v>393</v>
      </c>
      <c r="C11" s="20">
        <v>70.16539440203562</v>
      </c>
      <c r="D11" s="20">
        <v>2757.5</v>
      </c>
      <c r="E11" s="21">
        <v>15.409950356400179</v>
      </c>
      <c r="F11" s="22">
        <v>424929.3810777349</v>
      </c>
      <c r="G11" s="22">
        <v>1815040</v>
      </c>
      <c r="H11" s="22">
        <v>146293</v>
      </c>
    </row>
    <row r="12" spans="1:8" ht="12.75">
      <c r="A12" s="19">
        <v>1993</v>
      </c>
      <c r="B12" s="20">
        <v>264.5</v>
      </c>
      <c r="C12" s="20">
        <v>61.73534971644613</v>
      </c>
      <c r="D12" s="20">
        <v>1632.9</v>
      </c>
      <c r="E12" s="21">
        <v>17.11682473285012</v>
      </c>
      <c r="F12" s="22">
        <v>279500.6310627096</v>
      </c>
      <c r="G12" s="22">
        <v>2401345</v>
      </c>
      <c r="H12" s="22">
        <v>130164</v>
      </c>
    </row>
    <row r="13" spans="1:8" ht="12.75">
      <c r="A13" s="19">
        <v>1994</v>
      </c>
      <c r="B13" s="20">
        <v>341.8</v>
      </c>
      <c r="C13" s="20">
        <v>68.56641310708015</v>
      </c>
      <c r="D13" s="20">
        <v>2343.6</v>
      </c>
      <c r="E13" s="21">
        <v>15.926820766170232</v>
      </c>
      <c r="F13" s="22">
        <v>373260.9714759655</v>
      </c>
      <c r="G13" s="22">
        <v>2376585</v>
      </c>
      <c r="H13" s="22">
        <v>45708</v>
      </c>
    </row>
    <row r="14" spans="1:9" ht="12.75">
      <c r="A14" s="4">
        <v>1995</v>
      </c>
      <c r="B14" s="26">
        <v>357.5</v>
      </c>
      <c r="C14" s="26">
        <v>72.45874125874126</v>
      </c>
      <c r="D14" s="26">
        <v>2590.4</v>
      </c>
      <c r="E14" s="91">
        <v>16.64803529143077</v>
      </c>
      <c r="F14" s="39">
        <v>431250.70618922263</v>
      </c>
      <c r="G14" s="39">
        <v>3141440</v>
      </c>
      <c r="H14" s="22">
        <v>118320</v>
      </c>
      <c r="I14" s="24"/>
    </row>
    <row r="15" spans="1:8" ht="12.75">
      <c r="A15" s="4">
        <v>1996</v>
      </c>
      <c r="B15" s="25">
        <v>439.7</v>
      </c>
      <c r="C15" s="26">
        <v>85.31043893563793</v>
      </c>
      <c r="D15" s="25">
        <v>3751.1</v>
      </c>
      <c r="E15" s="27">
        <v>15.524142656233096</v>
      </c>
      <c r="F15" s="28">
        <v>582326.1151779596</v>
      </c>
      <c r="G15" s="28">
        <v>2139275</v>
      </c>
      <c r="H15" s="23">
        <v>126116</v>
      </c>
    </row>
    <row r="16" spans="1:8" ht="12.75">
      <c r="A16" s="4">
        <v>1997</v>
      </c>
      <c r="B16" s="25">
        <v>487.2</v>
      </c>
      <c r="C16" s="25">
        <v>91.41420361247947</v>
      </c>
      <c r="D16" s="25">
        <v>4453.7</v>
      </c>
      <c r="E16" s="27">
        <v>14.039642758405154</v>
      </c>
      <c r="F16" s="28">
        <v>625283.5695310902</v>
      </c>
      <c r="G16" s="28">
        <v>2547990</v>
      </c>
      <c r="H16" s="23">
        <v>179770</v>
      </c>
    </row>
    <row r="17" spans="1:8" ht="12.75">
      <c r="A17" s="4">
        <v>1998</v>
      </c>
      <c r="B17" s="25">
        <v>459.1</v>
      </c>
      <c r="C17" s="25">
        <v>94.73099542583314</v>
      </c>
      <c r="D17" s="25">
        <v>4349.1</v>
      </c>
      <c r="E17" s="27">
        <v>13.793227795607804</v>
      </c>
      <c r="F17" s="28">
        <v>599881.2700587789</v>
      </c>
      <c r="G17" s="28">
        <v>2733154</v>
      </c>
      <c r="H17" s="23">
        <v>176077</v>
      </c>
    </row>
    <row r="18" spans="1:8" ht="12.75">
      <c r="A18" s="4">
        <v>1999</v>
      </c>
      <c r="B18" s="25">
        <v>394.9</v>
      </c>
      <c r="C18" s="25">
        <v>94.47961509242846</v>
      </c>
      <c r="D18" s="25">
        <v>3731</v>
      </c>
      <c r="E18" s="27">
        <v>14.08171360571202</v>
      </c>
      <c r="F18" s="28">
        <v>525388.7346291154</v>
      </c>
      <c r="G18" s="28">
        <v>3045421</v>
      </c>
      <c r="H18" s="23">
        <v>98817</v>
      </c>
    </row>
    <row r="19" spans="1:8" ht="12.75">
      <c r="A19" s="4">
        <v>2000</v>
      </c>
      <c r="B19" s="25">
        <v>433.1</v>
      </c>
      <c r="C19" s="25">
        <v>92.16809051027477</v>
      </c>
      <c r="D19" s="25">
        <v>3991.8</v>
      </c>
      <c r="E19" s="27">
        <v>14.334138689553209</v>
      </c>
      <c r="F19" s="28">
        <v>572190.148209585</v>
      </c>
      <c r="G19" s="46">
        <v>3629845.329</v>
      </c>
      <c r="H19" s="62">
        <v>77546.018</v>
      </c>
    </row>
    <row r="20" spans="1:8" ht="12.75">
      <c r="A20" s="64">
        <v>2001</v>
      </c>
      <c r="B20" s="65">
        <v>512.5</v>
      </c>
      <c r="C20" s="25">
        <v>97.20780487804876</v>
      </c>
      <c r="D20" s="65">
        <v>4981.9</v>
      </c>
      <c r="E20" s="67">
        <v>13.64</v>
      </c>
      <c r="F20" s="28">
        <v>679531.16</v>
      </c>
      <c r="G20" s="46">
        <v>2829647.795</v>
      </c>
      <c r="H20" s="62">
        <v>166243.885</v>
      </c>
    </row>
    <row r="21" spans="1:8" ht="12.75">
      <c r="A21" s="64">
        <v>2002</v>
      </c>
      <c r="B21" s="65">
        <v>465.134</v>
      </c>
      <c r="C21" s="25">
        <v>95.14189459381596</v>
      </c>
      <c r="D21" s="65">
        <v>4425.373</v>
      </c>
      <c r="E21" s="67">
        <v>13.7</v>
      </c>
      <c r="F21" s="28">
        <v>606276.1009999999</v>
      </c>
      <c r="G21" s="46">
        <v>3555710.654</v>
      </c>
      <c r="H21" s="62">
        <v>123833.559</v>
      </c>
    </row>
    <row r="22" spans="1:8" ht="12.75">
      <c r="A22" s="64">
        <v>2003</v>
      </c>
      <c r="B22" s="65">
        <v>476.118</v>
      </c>
      <c r="C22" s="25">
        <v>91.46887956346956</v>
      </c>
      <c r="D22" s="65">
        <v>4354.998</v>
      </c>
      <c r="E22" s="67">
        <v>14.79</v>
      </c>
      <c r="F22" s="28">
        <v>644104.2041999999</v>
      </c>
      <c r="G22" s="46">
        <v>3936591</v>
      </c>
      <c r="H22" s="62">
        <v>127312</v>
      </c>
    </row>
    <row r="23" spans="1:8" ht="12.75">
      <c r="A23" s="64">
        <v>2004</v>
      </c>
      <c r="B23" s="65">
        <v>479.801</v>
      </c>
      <c r="C23" s="25">
        <v>100.69064049470511</v>
      </c>
      <c r="D23" s="65">
        <v>4831.147</v>
      </c>
      <c r="E23" s="67">
        <v>14.67</v>
      </c>
      <c r="F23" s="28">
        <v>708729.2649</v>
      </c>
      <c r="G23" s="46">
        <v>2775082</v>
      </c>
      <c r="H23" s="62">
        <v>187902</v>
      </c>
    </row>
    <row r="24" spans="1:8" ht="12.75">
      <c r="A24" s="64">
        <v>2005</v>
      </c>
      <c r="B24" s="65">
        <v>414.298</v>
      </c>
      <c r="C24" s="25">
        <v>96.09918464486915</v>
      </c>
      <c r="D24" s="65">
        <v>3981.37</v>
      </c>
      <c r="E24" s="67">
        <v>13.5</v>
      </c>
      <c r="F24" s="28">
        <v>537484.95</v>
      </c>
      <c r="G24" s="46">
        <v>4275611</v>
      </c>
      <c r="H24" s="62">
        <v>113204</v>
      </c>
    </row>
    <row r="25" spans="1:8" ht="12.75">
      <c r="A25" s="64">
        <v>2006</v>
      </c>
      <c r="B25" s="65">
        <v>344.4</v>
      </c>
      <c r="C25" s="25">
        <v>97.43675958188155</v>
      </c>
      <c r="D25" s="65">
        <v>3355.722</v>
      </c>
      <c r="E25" s="67">
        <v>15.19</v>
      </c>
      <c r="F25" s="28">
        <v>509734.1718</v>
      </c>
      <c r="G25" s="46">
        <v>4333228</v>
      </c>
      <c r="H25" s="62">
        <v>114717</v>
      </c>
    </row>
    <row r="26" spans="1:8" ht="13.5" thickBot="1">
      <c r="A26" s="68" t="s">
        <v>323</v>
      </c>
      <c r="B26" s="47">
        <v>354.8</v>
      </c>
      <c r="C26" s="40">
        <v>99.16854565952649</v>
      </c>
      <c r="D26" s="47">
        <v>3518.5</v>
      </c>
      <c r="E26" s="30">
        <v>20.45</v>
      </c>
      <c r="F26" s="42">
        <v>719533.25</v>
      </c>
      <c r="G26" s="31"/>
      <c r="H26" s="175"/>
    </row>
    <row r="27" spans="1:8" ht="12.75" customHeight="1">
      <c r="A27" s="5" t="s">
        <v>240</v>
      </c>
      <c r="B27" s="5"/>
      <c r="C27" s="5"/>
      <c r="D27" s="5"/>
      <c r="E27" s="5"/>
      <c r="F27" s="5"/>
      <c r="G27" s="5"/>
      <c r="H27" s="5"/>
    </row>
    <row r="28" spans="1:8" ht="12.75">
      <c r="A28" s="44" t="s">
        <v>25</v>
      </c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2.75">
      <c r="A30" s="5"/>
      <c r="B30" s="5"/>
      <c r="C30" s="5"/>
      <c r="D30" s="5"/>
      <c r="E30" s="5"/>
      <c r="F30" s="5"/>
      <c r="G30" s="5"/>
      <c r="H30" s="5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7"/>
  <dimension ref="A1:H24"/>
  <sheetViews>
    <sheetView showGridLines="0" zoomScale="75" zoomScaleNormal="75" zoomScaleSheetLayoutView="75" workbookViewId="0" topLeftCell="A1">
      <selection activeCell="D27" sqref="D27"/>
    </sheetView>
  </sheetViews>
  <sheetFormatPr defaultColWidth="11.421875" defaultRowHeight="12.75"/>
  <cols>
    <col min="1" max="2" width="14.7109375" style="0" customWidth="1"/>
    <col min="3" max="3" width="17.8515625" style="0" customWidth="1"/>
    <col min="4" max="4" width="18.28125" style="0" customWidth="1"/>
    <col min="5" max="5" width="18.57421875" style="0" customWidth="1"/>
    <col min="6" max="6" width="17.421875" style="0" customWidth="1"/>
    <col min="7" max="8" width="14.7109375" style="0" customWidth="1"/>
    <col min="9" max="9" width="11.7109375" style="0" bestFit="1" customWidth="1"/>
  </cols>
  <sheetData>
    <row r="1" spans="1:8" s="1" customFormat="1" ht="18">
      <c r="A1" s="356" t="s">
        <v>0</v>
      </c>
      <c r="B1" s="356"/>
      <c r="C1" s="356"/>
      <c r="D1" s="356"/>
      <c r="E1" s="356"/>
      <c r="F1" s="356"/>
      <c r="G1" s="10"/>
      <c r="H1" s="10"/>
    </row>
    <row r="2" s="2" customFormat="1" ht="14.25">
      <c r="A2" s="346" t="s">
        <v>338</v>
      </c>
    </row>
    <row r="3" spans="1:8" ht="15">
      <c r="A3" s="343" t="s">
        <v>308</v>
      </c>
      <c r="B3" s="343"/>
      <c r="C3" s="343"/>
      <c r="D3" s="343"/>
      <c r="E3" s="343"/>
      <c r="F3" s="343"/>
      <c r="G3" s="5"/>
      <c r="H3" s="5"/>
    </row>
    <row r="4" spans="1:8" ht="13.5" thickBot="1">
      <c r="A4" s="32"/>
      <c r="B4" s="33"/>
      <c r="C4" s="33"/>
      <c r="D4" s="33"/>
      <c r="E4" s="33"/>
      <c r="G4" s="5"/>
      <c r="H4" s="5"/>
    </row>
    <row r="5" spans="1:8" ht="12.75">
      <c r="A5" s="307"/>
      <c r="B5" s="311"/>
      <c r="C5" s="312" t="s">
        <v>26</v>
      </c>
      <c r="D5" s="313"/>
      <c r="E5" s="312" t="s">
        <v>27</v>
      </c>
      <c r="F5" s="313"/>
      <c r="G5" s="5"/>
      <c r="H5" s="5"/>
    </row>
    <row r="6" spans="1:8" ht="12.75">
      <c r="A6" s="344" t="s">
        <v>5</v>
      </c>
      <c r="B6" s="345"/>
      <c r="C6" s="13" t="s">
        <v>2</v>
      </c>
      <c r="D6" s="13" t="s">
        <v>3</v>
      </c>
      <c r="E6" s="13" t="s">
        <v>2</v>
      </c>
      <c r="F6" s="13" t="s">
        <v>3</v>
      </c>
      <c r="G6" s="5"/>
      <c r="H6" s="5"/>
    </row>
    <row r="7" spans="1:8" ht="13.5" thickBot="1">
      <c r="A7" s="286"/>
      <c r="B7" s="289"/>
      <c r="C7" s="288" t="s">
        <v>6</v>
      </c>
      <c r="D7" s="288" t="s">
        <v>7</v>
      </c>
      <c r="E7" s="288" t="s">
        <v>243</v>
      </c>
      <c r="F7" s="288" t="s">
        <v>7</v>
      </c>
      <c r="G7" s="5"/>
      <c r="H7" s="5"/>
    </row>
    <row r="8" spans="1:8" ht="12.75">
      <c r="A8" s="340">
        <v>1990</v>
      </c>
      <c r="B8" s="341"/>
      <c r="C8" s="20">
        <v>398.2</v>
      </c>
      <c r="D8" s="20">
        <v>2851.2</v>
      </c>
      <c r="E8" s="20">
        <v>75.2</v>
      </c>
      <c r="F8" s="20">
        <v>190.7</v>
      </c>
      <c r="G8" s="5"/>
      <c r="H8" s="5"/>
    </row>
    <row r="9" spans="1:8" ht="12.75">
      <c r="A9" s="340">
        <v>1991</v>
      </c>
      <c r="B9" s="341"/>
      <c r="C9" s="20">
        <v>410.7</v>
      </c>
      <c r="D9" s="20">
        <v>3039.9</v>
      </c>
      <c r="E9" s="20">
        <v>74.1</v>
      </c>
      <c r="F9" s="20">
        <v>193.3</v>
      </c>
      <c r="G9" s="5"/>
      <c r="H9" s="5"/>
    </row>
    <row r="10" spans="1:8" ht="12.75">
      <c r="A10" s="340">
        <v>1992</v>
      </c>
      <c r="B10" s="341"/>
      <c r="C10" s="20">
        <v>333</v>
      </c>
      <c r="D10" s="20">
        <v>2616.5</v>
      </c>
      <c r="E10" s="20">
        <v>60</v>
      </c>
      <c r="F10" s="20">
        <v>141</v>
      </c>
      <c r="G10" s="5"/>
      <c r="H10" s="5"/>
    </row>
    <row r="11" spans="1:8" ht="12.75">
      <c r="A11" s="340">
        <v>1993</v>
      </c>
      <c r="B11" s="341"/>
      <c r="C11" s="20">
        <v>216.9</v>
      </c>
      <c r="D11" s="20">
        <v>1520.8</v>
      </c>
      <c r="E11" s="20">
        <v>47.6</v>
      </c>
      <c r="F11" s="20">
        <v>112.1</v>
      </c>
      <c r="G11" s="5"/>
      <c r="H11" s="5"/>
    </row>
    <row r="12" spans="1:8" ht="12.75">
      <c r="A12" s="340">
        <v>1994</v>
      </c>
      <c r="B12" s="341"/>
      <c r="C12" s="26">
        <v>300.2</v>
      </c>
      <c r="D12" s="26">
        <v>2213.9</v>
      </c>
      <c r="E12" s="26">
        <v>41.6</v>
      </c>
      <c r="F12" s="20">
        <v>129.7</v>
      </c>
      <c r="G12" s="5"/>
      <c r="H12" s="5"/>
    </row>
    <row r="13" spans="1:8" ht="12.75">
      <c r="A13" s="340">
        <v>1995</v>
      </c>
      <c r="B13" s="341"/>
      <c r="C13" s="26">
        <v>314.3</v>
      </c>
      <c r="D13" s="26">
        <v>2465.8</v>
      </c>
      <c r="E13" s="26">
        <v>43.2</v>
      </c>
      <c r="F13" s="20">
        <v>124.6</v>
      </c>
      <c r="G13" s="5"/>
      <c r="H13" s="5"/>
    </row>
    <row r="14" spans="1:8" ht="12.75">
      <c r="A14" s="340">
        <v>1996</v>
      </c>
      <c r="B14" s="341"/>
      <c r="C14" s="25">
        <v>409.2</v>
      </c>
      <c r="D14" s="25">
        <v>3662.8</v>
      </c>
      <c r="E14" s="25">
        <v>30.5</v>
      </c>
      <c r="F14" s="34">
        <v>88.3</v>
      </c>
      <c r="G14" s="5"/>
      <c r="H14" s="5"/>
    </row>
    <row r="15" spans="1:8" ht="12.75">
      <c r="A15" s="340">
        <v>1997</v>
      </c>
      <c r="B15" s="341"/>
      <c r="C15" s="25">
        <v>467.2</v>
      </c>
      <c r="D15" s="25">
        <v>4394.3</v>
      </c>
      <c r="E15" s="25">
        <v>19.9</v>
      </c>
      <c r="F15" s="34">
        <v>59.3</v>
      </c>
      <c r="G15" s="5"/>
      <c r="H15" s="5"/>
    </row>
    <row r="16" spans="1:6" ht="12.75">
      <c r="A16" s="340">
        <v>1998</v>
      </c>
      <c r="B16" s="341"/>
      <c r="C16" s="25">
        <v>450.8</v>
      </c>
      <c r="D16" s="25">
        <v>4320.8</v>
      </c>
      <c r="E16" s="25">
        <v>8.3</v>
      </c>
      <c r="F16" s="34">
        <v>28.2</v>
      </c>
    </row>
    <row r="17" spans="1:6" ht="12.75" customHeight="1">
      <c r="A17" s="340">
        <v>1999</v>
      </c>
      <c r="B17" s="341"/>
      <c r="C17" s="25">
        <v>386.7</v>
      </c>
      <c r="D17" s="25">
        <v>3699.7</v>
      </c>
      <c r="E17" s="25">
        <v>8.1</v>
      </c>
      <c r="F17" s="34">
        <v>31.3</v>
      </c>
    </row>
    <row r="18" spans="1:6" ht="12.75" customHeight="1">
      <c r="A18" s="19">
        <v>2000</v>
      </c>
      <c r="B18" s="4"/>
      <c r="C18" s="25">
        <v>429.084</v>
      </c>
      <c r="D18" s="25">
        <v>3976.908</v>
      </c>
      <c r="E18" s="25">
        <v>4.062</v>
      </c>
      <c r="F18" s="34">
        <v>14.844</v>
      </c>
    </row>
    <row r="19" spans="1:6" ht="12.75" customHeight="1">
      <c r="A19" s="19">
        <v>2001</v>
      </c>
      <c r="B19" s="4"/>
      <c r="C19" s="25">
        <v>506.6</v>
      </c>
      <c r="D19" s="25">
        <v>4955.6</v>
      </c>
      <c r="E19" s="25">
        <v>5.85</v>
      </c>
      <c r="F19" s="34">
        <v>26.278</v>
      </c>
    </row>
    <row r="20" spans="1:6" ht="12.75" customHeight="1">
      <c r="A20" s="19">
        <v>2002</v>
      </c>
      <c r="B20" s="4"/>
      <c r="C20" s="25">
        <v>383.883</v>
      </c>
      <c r="D20" s="25">
        <v>3660.411</v>
      </c>
      <c r="E20" s="25">
        <v>81.251</v>
      </c>
      <c r="F20" s="34">
        <v>764.962</v>
      </c>
    </row>
    <row r="21" spans="1:6" ht="12.75" customHeight="1">
      <c r="A21" s="19">
        <v>2003</v>
      </c>
      <c r="B21" s="4"/>
      <c r="C21" s="25">
        <v>409.971</v>
      </c>
      <c r="D21" s="25">
        <v>3756.737</v>
      </c>
      <c r="E21" s="25">
        <v>66.147</v>
      </c>
      <c r="F21" s="34">
        <v>593.027</v>
      </c>
    </row>
    <row r="22" spans="1:6" ht="12.75" customHeight="1">
      <c r="A22" s="19">
        <v>2004</v>
      </c>
      <c r="B22" s="4"/>
      <c r="C22" s="25">
        <v>415.396</v>
      </c>
      <c r="D22" s="25">
        <v>4142.754</v>
      </c>
      <c r="E22" s="25">
        <v>64.405</v>
      </c>
      <c r="F22" s="34">
        <v>688.393</v>
      </c>
    </row>
    <row r="23" spans="1:6" ht="12.75" customHeight="1">
      <c r="A23" s="19">
        <v>2005</v>
      </c>
      <c r="B23" s="4"/>
      <c r="C23" s="25">
        <v>366.766</v>
      </c>
      <c r="D23" s="25">
        <v>3504.679</v>
      </c>
      <c r="E23" s="25">
        <v>47.532</v>
      </c>
      <c r="F23" s="34">
        <v>476.691</v>
      </c>
    </row>
    <row r="24" spans="1:6" ht="12.75" customHeight="1" thickBot="1">
      <c r="A24" s="377">
        <v>2006</v>
      </c>
      <c r="B24" s="378"/>
      <c r="C24" s="47">
        <v>341.193</v>
      </c>
      <c r="D24" s="47">
        <v>3332.474</v>
      </c>
      <c r="E24" s="47">
        <v>3.207</v>
      </c>
      <c r="F24" s="212">
        <v>23.248</v>
      </c>
    </row>
  </sheetData>
  <mergeCells count="14">
    <mergeCell ref="A24:B24"/>
    <mergeCell ref="A8:B8"/>
    <mergeCell ref="A9:B9"/>
    <mergeCell ref="A6:B6"/>
    <mergeCell ref="A10:B10"/>
    <mergeCell ref="A1:F1"/>
    <mergeCell ref="A17:B17"/>
    <mergeCell ref="A16:B16"/>
    <mergeCell ref="A3:F3"/>
    <mergeCell ref="A12:B12"/>
    <mergeCell ref="A13:B13"/>
    <mergeCell ref="A14:B14"/>
    <mergeCell ref="A11:B11"/>
    <mergeCell ref="A15:B1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04">
    <pageSetUpPr fitToPage="1"/>
  </sheetPr>
  <dimension ref="A1:I87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5.7109375" style="55" customWidth="1"/>
    <col min="2" max="8" width="13.140625" style="55" customWidth="1"/>
    <col min="9" max="16384" width="11.421875" style="55" customWidth="1"/>
  </cols>
  <sheetData>
    <row r="1" spans="1:7" s="224" customFormat="1" ht="18">
      <c r="A1" s="358" t="s">
        <v>0</v>
      </c>
      <c r="B1" s="358"/>
      <c r="C1" s="358"/>
      <c r="D1" s="358"/>
      <c r="E1" s="358"/>
      <c r="F1" s="358"/>
      <c r="G1" s="358"/>
    </row>
    <row r="2" s="156" customFormat="1" ht="14.25">
      <c r="A2" s="347" t="s">
        <v>338</v>
      </c>
    </row>
    <row r="3" spans="1:7" s="156" customFormat="1" ht="15">
      <c r="A3" s="359" t="s">
        <v>331</v>
      </c>
      <c r="B3" s="359"/>
      <c r="C3" s="359"/>
      <c r="D3" s="359"/>
      <c r="E3" s="359"/>
      <c r="F3" s="359"/>
      <c r="G3" s="359"/>
    </row>
    <row r="4" spans="1:7" s="156" customFormat="1" ht="15.75" thickBot="1">
      <c r="A4" s="239"/>
      <c r="B4" s="240"/>
      <c r="C4" s="240"/>
      <c r="D4" s="240"/>
      <c r="E4" s="240"/>
      <c r="F4" s="240"/>
      <c r="G4" s="240"/>
    </row>
    <row r="5" spans="1:7" ht="12.75">
      <c r="A5" s="241" t="s">
        <v>173</v>
      </c>
      <c r="B5" s="226" t="s">
        <v>2</v>
      </c>
      <c r="C5" s="227"/>
      <c r="D5" s="227"/>
      <c r="E5" s="226" t="s">
        <v>10</v>
      </c>
      <c r="F5" s="227"/>
      <c r="G5" s="242" t="s">
        <v>3</v>
      </c>
    </row>
    <row r="6" spans="1:7" ht="12.75">
      <c r="A6" s="135" t="s">
        <v>175</v>
      </c>
      <c r="B6" s="52" t="s">
        <v>44</v>
      </c>
      <c r="C6" s="53"/>
      <c r="D6" s="53"/>
      <c r="E6" s="52" t="s">
        <v>45</v>
      </c>
      <c r="F6" s="53"/>
      <c r="G6" s="38" t="s">
        <v>115</v>
      </c>
    </row>
    <row r="7" spans="1:7" ht="13.5" thickBot="1">
      <c r="A7" s="157" t="s">
        <v>114</v>
      </c>
      <c r="B7" s="148" t="s">
        <v>47</v>
      </c>
      <c r="C7" s="155" t="s">
        <v>48</v>
      </c>
      <c r="D7" s="155" t="s">
        <v>49</v>
      </c>
      <c r="E7" s="148" t="s">
        <v>47</v>
      </c>
      <c r="F7" s="155" t="s">
        <v>48</v>
      </c>
      <c r="G7" s="148" t="s">
        <v>12</v>
      </c>
    </row>
    <row r="8" spans="1:9" ht="12.75">
      <c r="A8" s="149" t="s">
        <v>116</v>
      </c>
      <c r="B8" s="230">
        <v>9765</v>
      </c>
      <c r="C8" s="230">
        <v>199</v>
      </c>
      <c r="D8" s="230">
        <v>9964</v>
      </c>
      <c r="E8" s="245">
        <v>5190</v>
      </c>
      <c r="F8" s="245">
        <v>6610</v>
      </c>
      <c r="G8" s="230">
        <v>51996</v>
      </c>
      <c r="H8" s="199"/>
      <c r="I8" s="199"/>
    </row>
    <row r="9" spans="1:9" ht="12.75">
      <c r="A9" s="55" t="s">
        <v>117</v>
      </c>
      <c r="B9" s="231">
        <v>1986</v>
      </c>
      <c r="C9" s="231">
        <v>41</v>
      </c>
      <c r="D9" s="231">
        <v>2027</v>
      </c>
      <c r="E9" s="232">
        <v>5010</v>
      </c>
      <c r="F9" s="232">
        <v>6610</v>
      </c>
      <c r="G9" s="231">
        <v>10221</v>
      </c>
      <c r="H9" s="199"/>
      <c r="I9" s="199"/>
    </row>
    <row r="10" spans="1:9" ht="12.75">
      <c r="A10" s="55" t="s">
        <v>118</v>
      </c>
      <c r="B10" s="231">
        <v>2519</v>
      </c>
      <c r="C10" s="231">
        <v>51</v>
      </c>
      <c r="D10" s="231">
        <v>2570</v>
      </c>
      <c r="E10" s="232">
        <v>4850</v>
      </c>
      <c r="F10" s="232">
        <v>6610</v>
      </c>
      <c r="G10" s="231">
        <v>12554</v>
      </c>
      <c r="H10" s="199"/>
      <c r="I10" s="199"/>
    </row>
    <row r="11" spans="1:9" ht="12.75">
      <c r="A11" s="55" t="s">
        <v>119</v>
      </c>
      <c r="B11" s="231">
        <v>6616</v>
      </c>
      <c r="C11" s="231">
        <v>135</v>
      </c>
      <c r="D11" s="231">
        <v>6751</v>
      </c>
      <c r="E11" s="232">
        <v>5170</v>
      </c>
      <c r="F11" s="232">
        <v>6610</v>
      </c>
      <c r="G11" s="231">
        <v>35097</v>
      </c>
      <c r="H11" s="199"/>
      <c r="I11" s="199"/>
    </row>
    <row r="12" spans="1:9" ht="12.75">
      <c r="A12" s="139" t="s">
        <v>120</v>
      </c>
      <c r="B12" s="246">
        <v>20886</v>
      </c>
      <c r="C12" s="246">
        <v>426</v>
      </c>
      <c r="D12" s="246">
        <v>21312</v>
      </c>
      <c r="E12" s="247">
        <v>5126</v>
      </c>
      <c r="F12" s="247">
        <v>6610</v>
      </c>
      <c r="G12" s="246">
        <v>109868</v>
      </c>
      <c r="H12" s="199"/>
      <c r="I12" s="199"/>
    </row>
    <row r="13" spans="1:9" ht="12.75">
      <c r="A13" s="139"/>
      <c r="B13" s="246"/>
      <c r="C13" s="246"/>
      <c r="D13" s="246"/>
      <c r="E13" s="247"/>
      <c r="F13" s="247"/>
      <c r="G13" s="246"/>
      <c r="H13" s="199"/>
      <c r="I13" s="199"/>
    </row>
    <row r="14" spans="1:9" ht="12.75">
      <c r="A14" s="139" t="s">
        <v>121</v>
      </c>
      <c r="B14" s="246">
        <v>650</v>
      </c>
      <c r="C14" s="246" t="s">
        <v>24</v>
      </c>
      <c r="D14" s="246">
        <v>650</v>
      </c>
      <c r="E14" s="247">
        <v>2600</v>
      </c>
      <c r="F14" s="246" t="s">
        <v>24</v>
      </c>
      <c r="G14" s="246">
        <v>1690</v>
      </c>
      <c r="H14" s="199"/>
      <c r="I14" s="199"/>
    </row>
    <row r="15" spans="1:9" ht="12.75">
      <c r="A15" s="139"/>
      <c r="B15" s="246"/>
      <c r="C15" s="246"/>
      <c r="D15" s="246"/>
      <c r="E15" s="247"/>
      <c r="F15" s="247"/>
      <c r="G15" s="246"/>
      <c r="H15" s="199"/>
      <c r="I15" s="199"/>
    </row>
    <row r="16" spans="1:9" ht="12.75">
      <c r="A16" s="139" t="s">
        <v>122</v>
      </c>
      <c r="B16" s="246">
        <v>1980</v>
      </c>
      <c r="C16" s="251">
        <v>62</v>
      </c>
      <c r="D16" s="246">
        <v>2042</v>
      </c>
      <c r="E16" s="247">
        <v>5250</v>
      </c>
      <c r="F16" s="251">
        <v>9115</v>
      </c>
      <c r="G16" s="246">
        <v>10960</v>
      </c>
      <c r="H16" s="199"/>
      <c r="I16" s="199"/>
    </row>
    <row r="17" spans="2:9" ht="12.75">
      <c r="B17" s="231"/>
      <c r="C17" s="231"/>
      <c r="D17" s="231"/>
      <c r="E17" s="232"/>
      <c r="F17" s="232"/>
      <c r="G17" s="231"/>
      <c r="H17" s="199"/>
      <c r="I17" s="199"/>
    </row>
    <row r="18" spans="1:9" ht="12.75">
      <c r="A18" s="55" t="s">
        <v>123</v>
      </c>
      <c r="B18" s="231">
        <v>16</v>
      </c>
      <c r="C18" s="248">
        <v>7</v>
      </c>
      <c r="D18" s="231">
        <v>23</v>
      </c>
      <c r="E18" s="232">
        <v>3000</v>
      </c>
      <c r="F18" s="248">
        <v>5200</v>
      </c>
      <c r="G18" s="231">
        <v>84</v>
      </c>
      <c r="H18" s="199"/>
      <c r="I18" s="199"/>
    </row>
    <row r="19" spans="1:9" ht="12.75">
      <c r="A19" s="55" t="s">
        <v>124</v>
      </c>
      <c r="B19" s="231">
        <v>295</v>
      </c>
      <c r="C19" s="248">
        <v>5</v>
      </c>
      <c r="D19" s="231">
        <v>300</v>
      </c>
      <c r="E19" s="232">
        <v>3180</v>
      </c>
      <c r="F19" s="248">
        <v>4450</v>
      </c>
      <c r="G19" s="231">
        <v>960</v>
      </c>
      <c r="H19" s="199"/>
      <c r="I19" s="199"/>
    </row>
    <row r="20" spans="1:9" ht="12.75">
      <c r="A20" s="55" t="s">
        <v>125</v>
      </c>
      <c r="B20" s="231">
        <v>135</v>
      </c>
      <c r="C20" s="248">
        <v>5</v>
      </c>
      <c r="D20" s="231">
        <v>140</v>
      </c>
      <c r="E20" s="232">
        <v>2835</v>
      </c>
      <c r="F20" s="248">
        <v>4500</v>
      </c>
      <c r="G20" s="231">
        <v>406</v>
      </c>
      <c r="H20" s="199"/>
      <c r="I20" s="199"/>
    </row>
    <row r="21" spans="1:9" ht="12.75">
      <c r="A21" s="139" t="s">
        <v>178</v>
      </c>
      <c r="B21" s="246">
        <v>446</v>
      </c>
      <c r="C21" s="251">
        <v>17</v>
      </c>
      <c r="D21" s="246">
        <v>463</v>
      </c>
      <c r="E21" s="247">
        <v>3069</v>
      </c>
      <c r="F21" s="251">
        <v>4774</v>
      </c>
      <c r="G21" s="246">
        <v>1450</v>
      </c>
      <c r="H21" s="199"/>
      <c r="I21" s="199"/>
    </row>
    <row r="22" spans="1:9" ht="12.75">
      <c r="A22" s="139"/>
      <c r="B22" s="246"/>
      <c r="C22" s="246"/>
      <c r="D22" s="246"/>
      <c r="E22" s="247"/>
      <c r="F22" s="247"/>
      <c r="G22" s="246"/>
      <c r="H22" s="199"/>
      <c r="I22" s="199"/>
    </row>
    <row r="23" spans="1:9" ht="12.75">
      <c r="A23" s="139" t="s">
        <v>126</v>
      </c>
      <c r="B23" s="246">
        <v>22</v>
      </c>
      <c r="C23" s="246">
        <v>10820</v>
      </c>
      <c r="D23" s="246">
        <v>10842</v>
      </c>
      <c r="E23" s="247">
        <v>3591</v>
      </c>
      <c r="F23" s="247">
        <v>9161</v>
      </c>
      <c r="G23" s="246">
        <v>99197</v>
      </c>
      <c r="H23" s="199"/>
      <c r="I23" s="199"/>
    </row>
    <row r="24" spans="1:9" ht="12.75">
      <c r="A24" s="139"/>
      <c r="B24" s="246"/>
      <c r="C24" s="246"/>
      <c r="D24" s="246"/>
      <c r="E24" s="247"/>
      <c r="F24" s="247"/>
      <c r="G24" s="246"/>
      <c r="H24" s="199"/>
      <c r="I24" s="199"/>
    </row>
    <row r="25" spans="1:9" ht="12.75">
      <c r="A25" s="139" t="s">
        <v>127</v>
      </c>
      <c r="B25" s="246" t="s">
        <v>24</v>
      </c>
      <c r="C25" s="246">
        <v>1058</v>
      </c>
      <c r="D25" s="246">
        <v>1058</v>
      </c>
      <c r="E25" s="246" t="s">
        <v>24</v>
      </c>
      <c r="F25" s="247">
        <v>9700</v>
      </c>
      <c r="G25" s="246">
        <v>10262</v>
      </c>
      <c r="H25" s="199"/>
      <c r="I25" s="199"/>
    </row>
    <row r="26" spans="2:9" ht="12.75">
      <c r="B26" s="231"/>
      <c r="C26" s="231"/>
      <c r="D26" s="231"/>
      <c r="E26" s="232"/>
      <c r="F26" s="232"/>
      <c r="G26" s="231"/>
      <c r="H26" s="199"/>
      <c r="I26" s="199"/>
    </row>
    <row r="27" spans="1:9" ht="12.75">
      <c r="A27" s="55" t="s">
        <v>128</v>
      </c>
      <c r="B27" s="231" t="s">
        <v>24</v>
      </c>
      <c r="C27" s="231">
        <v>30262</v>
      </c>
      <c r="D27" s="231">
        <v>30262</v>
      </c>
      <c r="E27" s="231" t="s">
        <v>24</v>
      </c>
      <c r="F27" s="232">
        <v>10322</v>
      </c>
      <c r="G27" s="231">
        <v>312364</v>
      </c>
      <c r="H27" s="199"/>
      <c r="I27" s="199"/>
    </row>
    <row r="28" spans="1:9" ht="12.75">
      <c r="A28" s="55" t="s">
        <v>129</v>
      </c>
      <c r="B28" s="231">
        <v>239</v>
      </c>
      <c r="C28" s="231">
        <v>4268</v>
      </c>
      <c r="D28" s="231">
        <v>4507</v>
      </c>
      <c r="E28" s="232">
        <v>3025</v>
      </c>
      <c r="F28" s="232">
        <v>10100</v>
      </c>
      <c r="G28" s="231">
        <v>43830</v>
      </c>
      <c r="H28" s="199"/>
      <c r="I28" s="199"/>
    </row>
    <row r="29" spans="1:9" ht="12.75">
      <c r="A29" s="55" t="s">
        <v>130</v>
      </c>
      <c r="B29" s="231">
        <v>59</v>
      </c>
      <c r="C29" s="231">
        <v>19094</v>
      </c>
      <c r="D29" s="231">
        <v>19153</v>
      </c>
      <c r="E29" s="232">
        <v>1300</v>
      </c>
      <c r="F29" s="232">
        <v>9839</v>
      </c>
      <c r="G29" s="231">
        <v>187943</v>
      </c>
      <c r="H29" s="199"/>
      <c r="I29" s="199"/>
    </row>
    <row r="30" spans="1:9" ht="12.75">
      <c r="A30" s="139" t="s">
        <v>179</v>
      </c>
      <c r="B30" s="246">
        <v>298</v>
      </c>
      <c r="C30" s="246">
        <v>53624</v>
      </c>
      <c r="D30" s="246">
        <v>53922</v>
      </c>
      <c r="E30" s="247">
        <v>2683</v>
      </c>
      <c r="F30" s="247">
        <v>10132</v>
      </c>
      <c r="G30" s="246">
        <v>544137</v>
      </c>
      <c r="H30" s="199"/>
      <c r="I30" s="199"/>
    </row>
    <row r="31" spans="2:9" ht="12.75">
      <c r="B31" s="231"/>
      <c r="C31" s="231"/>
      <c r="D31" s="231"/>
      <c r="E31" s="232"/>
      <c r="F31" s="232"/>
      <c r="G31" s="231"/>
      <c r="H31" s="199"/>
      <c r="I31" s="199"/>
    </row>
    <row r="32" spans="1:9" ht="12.75">
      <c r="A32" s="55" t="s">
        <v>131</v>
      </c>
      <c r="B32" s="249">
        <v>1872</v>
      </c>
      <c r="C32" s="249">
        <v>689</v>
      </c>
      <c r="D32" s="231">
        <v>2561</v>
      </c>
      <c r="E32" s="249">
        <v>1000</v>
      </c>
      <c r="F32" s="249">
        <v>9761</v>
      </c>
      <c r="G32" s="232">
        <v>8597</v>
      </c>
      <c r="H32" s="199"/>
      <c r="I32" s="199"/>
    </row>
    <row r="33" spans="1:9" ht="12.75">
      <c r="A33" s="55" t="s">
        <v>132</v>
      </c>
      <c r="B33" s="249">
        <v>1946</v>
      </c>
      <c r="C33" s="249">
        <v>6708</v>
      </c>
      <c r="D33" s="231">
        <v>8654</v>
      </c>
      <c r="E33" s="249">
        <v>7000</v>
      </c>
      <c r="F33" s="249">
        <v>11000</v>
      </c>
      <c r="G33" s="232">
        <v>87410</v>
      </c>
      <c r="H33" s="199"/>
      <c r="I33" s="199"/>
    </row>
    <row r="34" spans="1:9" ht="12.75">
      <c r="A34" s="55" t="s">
        <v>133</v>
      </c>
      <c r="B34" s="249">
        <v>12</v>
      </c>
      <c r="C34" s="249">
        <v>24693</v>
      </c>
      <c r="D34" s="231">
        <v>24705</v>
      </c>
      <c r="E34" s="249">
        <v>6000</v>
      </c>
      <c r="F34" s="249">
        <v>10002</v>
      </c>
      <c r="G34" s="232">
        <v>247051</v>
      </c>
      <c r="H34" s="199"/>
      <c r="I34" s="199"/>
    </row>
    <row r="35" spans="1:9" ht="12.75">
      <c r="A35" s="55" t="s">
        <v>134</v>
      </c>
      <c r="B35" s="249">
        <v>21</v>
      </c>
      <c r="C35" s="249">
        <v>101</v>
      </c>
      <c r="D35" s="231">
        <v>122</v>
      </c>
      <c r="E35" s="249">
        <v>2000</v>
      </c>
      <c r="F35" s="249">
        <v>8505</v>
      </c>
      <c r="G35" s="232">
        <v>901</v>
      </c>
      <c r="H35" s="199"/>
      <c r="I35" s="199"/>
    </row>
    <row r="36" spans="1:9" ht="12.75">
      <c r="A36" s="139" t="s">
        <v>135</v>
      </c>
      <c r="B36" s="246">
        <v>3851</v>
      </c>
      <c r="C36" s="246">
        <v>32191</v>
      </c>
      <c r="D36" s="246">
        <v>36042</v>
      </c>
      <c r="E36" s="247">
        <v>4053</v>
      </c>
      <c r="F36" s="247">
        <v>10200</v>
      </c>
      <c r="G36" s="246">
        <v>343959</v>
      </c>
      <c r="H36" s="199"/>
      <c r="I36" s="199"/>
    </row>
    <row r="37" spans="1:9" ht="12.75">
      <c r="A37" s="139"/>
      <c r="B37" s="246"/>
      <c r="C37" s="246"/>
      <c r="D37" s="246"/>
      <c r="E37" s="247"/>
      <c r="F37" s="247"/>
      <c r="G37" s="246"/>
      <c r="H37" s="199"/>
      <c r="I37" s="199"/>
    </row>
    <row r="38" spans="1:9" ht="12.75">
      <c r="A38" s="139" t="s">
        <v>136</v>
      </c>
      <c r="B38" s="246" t="s">
        <v>24</v>
      </c>
      <c r="C38" s="247">
        <v>242</v>
      </c>
      <c r="D38" s="246">
        <v>242</v>
      </c>
      <c r="E38" s="246" t="s">
        <v>24</v>
      </c>
      <c r="F38" s="247">
        <v>5500</v>
      </c>
      <c r="G38" s="247">
        <v>1331</v>
      </c>
      <c r="H38" s="199"/>
      <c r="I38" s="199"/>
    </row>
    <row r="39" spans="2:9" ht="12.75">
      <c r="B39" s="231"/>
      <c r="C39" s="231"/>
      <c r="D39" s="231"/>
      <c r="E39" s="232"/>
      <c r="F39" s="232"/>
      <c r="G39" s="231"/>
      <c r="H39" s="199"/>
      <c r="I39" s="199"/>
    </row>
    <row r="40" spans="1:9" ht="12.75">
      <c r="A40" s="55" t="s">
        <v>137</v>
      </c>
      <c r="B40" s="232">
        <v>13</v>
      </c>
      <c r="C40" s="232">
        <v>878</v>
      </c>
      <c r="D40" s="231">
        <v>891</v>
      </c>
      <c r="E40" s="232">
        <v>5500</v>
      </c>
      <c r="F40" s="232">
        <v>8000</v>
      </c>
      <c r="G40" s="232">
        <v>7096</v>
      </c>
      <c r="H40" s="199"/>
      <c r="I40" s="199"/>
    </row>
    <row r="41" spans="1:9" ht="12.75">
      <c r="A41" s="55" t="s">
        <v>138</v>
      </c>
      <c r="B41" s="248">
        <v>28</v>
      </c>
      <c r="C41" s="231">
        <v>1164</v>
      </c>
      <c r="D41" s="231">
        <v>1192</v>
      </c>
      <c r="E41" s="248">
        <v>4000</v>
      </c>
      <c r="F41" s="232">
        <v>9520</v>
      </c>
      <c r="G41" s="231">
        <v>11193</v>
      </c>
      <c r="H41" s="199"/>
      <c r="I41" s="199"/>
    </row>
    <row r="42" spans="1:9" ht="12.75">
      <c r="A42" s="55" t="s">
        <v>139</v>
      </c>
      <c r="B42" s="232" t="s">
        <v>24</v>
      </c>
      <c r="C42" s="232">
        <v>57650</v>
      </c>
      <c r="D42" s="231">
        <v>57650</v>
      </c>
      <c r="E42" s="232" t="s">
        <v>24</v>
      </c>
      <c r="F42" s="232">
        <v>9600</v>
      </c>
      <c r="G42" s="232">
        <v>553440</v>
      </c>
      <c r="H42" s="199"/>
      <c r="I42" s="199"/>
    </row>
    <row r="43" spans="1:9" ht="12.75">
      <c r="A43" s="55" t="s">
        <v>140</v>
      </c>
      <c r="B43" s="248">
        <v>5</v>
      </c>
      <c r="C43" s="232">
        <v>4419</v>
      </c>
      <c r="D43" s="231">
        <v>4424</v>
      </c>
      <c r="E43" s="248">
        <v>4500</v>
      </c>
      <c r="F43" s="232">
        <v>9005</v>
      </c>
      <c r="G43" s="232">
        <v>39816</v>
      </c>
      <c r="H43" s="199"/>
      <c r="I43" s="199"/>
    </row>
    <row r="44" spans="1:9" ht="12.75">
      <c r="A44" s="55" t="s">
        <v>141</v>
      </c>
      <c r="B44" s="248">
        <v>1</v>
      </c>
      <c r="C44" s="232">
        <v>12526</v>
      </c>
      <c r="D44" s="231">
        <v>12527</v>
      </c>
      <c r="E44" s="248">
        <v>6000</v>
      </c>
      <c r="F44" s="232">
        <v>10850</v>
      </c>
      <c r="G44" s="232">
        <v>135913</v>
      </c>
      <c r="H44" s="199"/>
      <c r="I44" s="199"/>
    </row>
    <row r="45" spans="1:9" ht="12.75">
      <c r="A45" s="55" t="s">
        <v>142</v>
      </c>
      <c r="B45" s="232" t="s">
        <v>24</v>
      </c>
      <c r="C45" s="232">
        <v>71</v>
      </c>
      <c r="D45" s="231">
        <v>71</v>
      </c>
      <c r="E45" s="232" t="s">
        <v>24</v>
      </c>
      <c r="F45" s="232">
        <v>8000</v>
      </c>
      <c r="G45" s="232">
        <v>568</v>
      </c>
      <c r="H45" s="199"/>
      <c r="I45" s="199"/>
    </row>
    <row r="46" spans="1:9" ht="12.75">
      <c r="A46" s="55" t="s">
        <v>143</v>
      </c>
      <c r="B46" s="232">
        <v>5</v>
      </c>
      <c r="C46" s="232">
        <v>330</v>
      </c>
      <c r="D46" s="231">
        <v>335</v>
      </c>
      <c r="E46" s="232">
        <v>8500</v>
      </c>
      <c r="F46" s="232">
        <v>10505</v>
      </c>
      <c r="G46" s="232">
        <v>3510</v>
      </c>
      <c r="H46" s="199"/>
      <c r="I46" s="199"/>
    </row>
    <row r="47" spans="1:9" ht="12.75">
      <c r="A47" s="55" t="s">
        <v>144</v>
      </c>
      <c r="B47" s="231" t="s">
        <v>24</v>
      </c>
      <c r="C47" s="232">
        <v>9751</v>
      </c>
      <c r="D47" s="231">
        <v>9751</v>
      </c>
      <c r="E47" s="231" t="s">
        <v>24</v>
      </c>
      <c r="F47" s="232">
        <v>11500</v>
      </c>
      <c r="G47" s="232">
        <v>112137</v>
      </c>
      <c r="H47" s="199"/>
      <c r="I47" s="199"/>
    </row>
    <row r="48" spans="1:9" ht="12.75">
      <c r="A48" s="55" t="s">
        <v>145</v>
      </c>
      <c r="B48" s="232">
        <v>36</v>
      </c>
      <c r="C48" s="232">
        <v>15411</v>
      </c>
      <c r="D48" s="231">
        <v>15447</v>
      </c>
      <c r="E48" s="232">
        <v>3500</v>
      </c>
      <c r="F48" s="232">
        <v>10000</v>
      </c>
      <c r="G48" s="232">
        <v>154236</v>
      </c>
      <c r="H48" s="199"/>
      <c r="I48" s="199"/>
    </row>
    <row r="49" spans="1:9" ht="12.75">
      <c r="A49" s="139" t="s">
        <v>180</v>
      </c>
      <c r="B49" s="246">
        <v>88</v>
      </c>
      <c r="C49" s="246">
        <v>102200</v>
      </c>
      <c r="D49" s="246">
        <v>102288</v>
      </c>
      <c r="E49" s="247">
        <v>4324</v>
      </c>
      <c r="F49" s="247">
        <v>9956</v>
      </c>
      <c r="G49" s="246">
        <v>1017909</v>
      </c>
      <c r="H49" s="199"/>
      <c r="I49" s="199"/>
    </row>
    <row r="50" spans="1:9" ht="12.75">
      <c r="A50" s="139"/>
      <c r="B50" s="246"/>
      <c r="C50" s="246"/>
      <c r="D50" s="246"/>
      <c r="E50" s="247"/>
      <c r="F50" s="247"/>
      <c r="G50" s="246"/>
      <c r="H50" s="199"/>
      <c r="I50" s="199"/>
    </row>
    <row r="51" spans="1:9" ht="12.75">
      <c r="A51" s="139" t="s">
        <v>146</v>
      </c>
      <c r="B51" s="246" t="s">
        <v>24</v>
      </c>
      <c r="C51" s="247">
        <v>5310</v>
      </c>
      <c r="D51" s="246">
        <v>5310</v>
      </c>
      <c r="E51" s="246" t="s">
        <v>24</v>
      </c>
      <c r="F51" s="247">
        <v>11954</v>
      </c>
      <c r="G51" s="247">
        <v>63476</v>
      </c>
      <c r="H51" s="199"/>
      <c r="I51" s="199"/>
    </row>
    <row r="52" spans="2:9" ht="12.75">
      <c r="B52" s="231"/>
      <c r="C52" s="231"/>
      <c r="D52" s="231"/>
      <c r="E52" s="232"/>
      <c r="F52" s="232"/>
      <c r="G52" s="231"/>
      <c r="H52" s="199"/>
      <c r="I52" s="199"/>
    </row>
    <row r="53" spans="1:9" ht="12.75">
      <c r="A53" s="55" t="s">
        <v>147</v>
      </c>
      <c r="B53" s="231">
        <v>21</v>
      </c>
      <c r="C53" s="231">
        <v>16409</v>
      </c>
      <c r="D53" s="231">
        <v>16430</v>
      </c>
      <c r="E53" s="232">
        <v>3000</v>
      </c>
      <c r="F53" s="232">
        <v>12400</v>
      </c>
      <c r="G53" s="231">
        <v>203535</v>
      </c>
      <c r="H53" s="199"/>
      <c r="I53" s="199"/>
    </row>
    <row r="54" spans="1:9" ht="12.75">
      <c r="A54" s="55" t="s">
        <v>148</v>
      </c>
      <c r="B54" s="231">
        <v>25</v>
      </c>
      <c r="C54" s="231">
        <v>4141</v>
      </c>
      <c r="D54" s="231">
        <v>4166</v>
      </c>
      <c r="E54" s="232">
        <v>3000</v>
      </c>
      <c r="F54" s="232">
        <v>13000</v>
      </c>
      <c r="G54" s="231">
        <v>53908</v>
      </c>
      <c r="H54" s="199"/>
      <c r="I54" s="199"/>
    </row>
    <row r="55" spans="1:9" ht="12.75">
      <c r="A55" s="55" t="s">
        <v>149</v>
      </c>
      <c r="B55" s="231">
        <v>29</v>
      </c>
      <c r="C55" s="231">
        <v>1298</v>
      </c>
      <c r="D55" s="231">
        <v>1327</v>
      </c>
      <c r="E55" s="232">
        <v>1500</v>
      </c>
      <c r="F55" s="232">
        <v>11000</v>
      </c>
      <c r="G55" s="231">
        <v>14322</v>
      </c>
      <c r="H55" s="199"/>
      <c r="I55" s="199"/>
    </row>
    <row r="56" spans="1:9" ht="12.75">
      <c r="A56" s="55" t="s">
        <v>150</v>
      </c>
      <c r="B56" s="248">
        <v>18</v>
      </c>
      <c r="C56" s="231">
        <v>3141</v>
      </c>
      <c r="D56" s="231">
        <v>3159</v>
      </c>
      <c r="E56" s="248">
        <v>9000</v>
      </c>
      <c r="F56" s="232">
        <v>13000</v>
      </c>
      <c r="G56" s="231">
        <v>40995</v>
      </c>
      <c r="H56" s="199"/>
      <c r="I56" s="199"/>
    </row>
    <row r="57" spans="1:9" ht="12.75">
      <c r="A57" s="55" t="s">
        <v>151</v>
      </c>
      <c r="B57" s="231">
        <v>50</v>
      </c>
      <c r="C57" s="231">
        <v>11311</v>
      </c>
      <c r="D57" s="231">
        <v>11361</v>
      </c>
      <c r="E57" s="232" t="s">
        <v>24</v>
      </c>
      <c r="F57" s="232">
        <v>11820</v>
      </c>
      <c r="G57" s="231">
        <v>133696</v>
      </c>
      <c r="H57" s="199"/>
      <c r="I57" s="199"/>
    </row>
    <row r="58" spans="1:9" ht="12.75">
      <c r="A58" s="139" t="s">
        <v>152</v>
      </c>
      <c r="B58" s="246">
        <v>143</v>
      </c>
      <c r="C58" s="246">
        <v>36300</v>
      </c>
      <c r="D58" s="246">
        <v>36443</v>
      </c>
      <c r="E58" s="247">
        <v>2402</v>
      </c>
      <c r="F58" s="247">
        <v>12290</v>
      </c>
      <c r="G58" s="246">
        <v>446456</v>
      </c>
      <c r="H58" s="199"/>
      <c r="I58" s="199"/>
    </row>
    <row r="59" spans="2:9" ht="12.75">
      <c r="B59" s="231"/>
      <c r="C59" s="231"/>
      <c r="D59" s="231"/>
      <c r="E59" s="232"/>
      <c r="F59" s="232"/>
      <c r="G59" s="231"/>
      <c r="H59" s="199"/>
      <c r="I59" s="199"/>
    </row>
    <row r="60" spans="1:9" ht="12.75">
      <c r="A60" s="55" t="s">
        <v>153</v>
      </c>
      <c r="B60" s="232">
        <v>4</v>
      </c>
      <c r="C60" s="232">
        <v>220</v>
      </c>
      <c r="D60" s="231">
        <v>224</v>
      </c>
      <c r="E60" s="232">
        <v>2500</v>
      </c>
      <c r="F60" s="232">
        <v>4200</v>
      </c>
      <c r="G60" s="232">
        <v>934</v>
      </c>
      <c r="H60" s="199"/>
      <c r="I60" s="199"/>
    </row>
    <row r="61" spans="1:9" ht="12.75">
      <c r="A61" s="55" t="s">
        <v>154</v>
      </c>
      <c r="B61" s="232">
        <v>47</v>
      </c>
      <c r="C61" s="232">
        <v>48</v>
      </c>
      <c r="D61" s="231">
        <v>95</v>
      </c>
      <c r="E61" s="232">
        <v>1600</v>
      </c>
      <c r="F61" s="232">
        <v>5000</v>
      </c>
      <c r="G61" s="232">
        <v>315</v>
      </c>
      <c r="H61" s="199"/>
      <c r="I61" s="199"/>
    </row>
    <row r="62" spans="1:9" ht="12.75">
      <c r="A62" s="55" t="s">
        <v>155</v>
      </c>
      <c r="B62" s="232" t="s">
        <v>24</v>
      </c>
      <c r="C62" s="232">
        <v>262</v>
      </c>
      <c r="D62" s="231">
        <v>262</v>
      </c>
      <c r="E62" s="232" t="s">
        <v>24</v>
      </c>
      <c r="F62" s="232">
        <v>8375</v>
      </c>
      <c r="G62" s="232">
        <v>2194</v>
      </c>
      <c r="H62" s="199"/>
      <c r="I62" s="199"/>
    </row>
    <row r="63" spans="1:9" ht="12.75">
      <c r="A63" s="139" t="s">
        <v>156</v>
      </c>
      <c r="B63" s="246">
        <v>51</v>
      </c>
      <c r="C63" s="246">
        <v>530</v>
      </c>
      <c r="D63" s="246">
        <v>581</v>
      </c>
      <c r="E63" s="247">
        <v>1671</v>
      </c>
      <c r="F63" s="247">
        <v>6336</v>
      </c>
      <c r="G63" s="246">
        <v>3443</v>
      </c>
      <c r="H63" s="199"/>
      <c r="I63" s="199"/>
    </row>
    <row r="64" spans="1:9" ht="12.75">
      <c r="A64" s="139"/>
      <c r="B64" s="246"/>
      <c r="C64" s="246"/>
      <c r="D64" s="246"/>
      <c r="E64" s="247"/>
      <c r="F64" s="247"/>
      <c r="G64" s="246"/>
      <c r="H64" s="199"/>
      <c r="I64" s="199"/>
    </row>
    <row r="65" spans="1:9" ht="12.75">
      <c r="A65" s="139" t="s">
        <v>157</v>
      </c>
      <c r="B65" s="246" t="s">
        <v>24</v>
      </c>
      <c r="C65" s="246">
        <v>272</v>
      </c>
      <c r="D65" s="246">
        <v>272</v>
      </c>
      <c r="E65" s="246" t="s">
        <v>24</v>
      </c>
      <c r="F65" s="247">
        <v>7850</v>
      </c>
      <c r="G65" s="246">
        <v>2135</v>
      </c>
      <c r="H65" s="199"/>
      <c r="I65" s="199"/>
    </row>
    <row r="66" spans="2:9" ht="12.75">
      <c r="B66" s="231"/>
      <c r="C66" s="231"/>
      <c r="D66" s="231"/>
      <c r="E66" s="232"/>
      <c r="F66" s="232"/>
      <c r="G66" s="231"/>
      <c r="H66" s="199"/>
      <c r="I66" s="199"/>
    </row>
    <row r="67" spans="1:9" ht="12.75">
      <c r="A67" s="55" t="s">
        <v>158</v>
      </c>
      <c r="B67" s="231" t="s">
        <v>24</v>
      </c>
      <c r="C67" s="232">
        <v>36000</v>
      </c>
      <c r="D67" s="231">
        <v>36000</v>
      </c>
      <c r="E67" s="231" t="s">
        <v>24</v>
      </c>
      <c r="F67" s="232">
        <v>9300</v>
      </c>
      <c r="G67" s="232">
        <v>334800</v>
      </c>
      <c r="H67" s="199"/>
      <c r="I67" s="199"/>
    </row>
    <row r="68" spans="1:9" ht="12.75">
      <c r="A68" s="55" t="s">
        <v>159</v>
      </c>
      <c r="B68" s="231" t="s">
        <v>24</v>
      </c>
      <c r="C68" s="232">
        <v>17600</v>
      </c>
      <c r="D68" s="231">
        <v>17600</v>
      </c>
      <c r="E68" s="231" t="s">
        <v>24</v>
      </c>
      <c r="F68" s="232">
        <v>9500</v>
      </c>
      <c r="G68" s="232">
        <v>167200</v>
      </c>
      <c r="H68" s="199"/>
      <c r="I68" s="199"/>
    </row>
    <row r="69" spans="1:9" ht="12.75">
      <c r="A69" s="139" t="s">
        <v>160</v>
      </c>
      <c r="B69" s="246" t="s">
        <v>24</v>
      </c>
      <c r="C69" s="246">
        <v>53600</v>
      </c>
      <c r="D69" s="246">
        <v>53600</v>
      </c>
      <c r="E69" s="246" t="s">
        <v>24</v>
      </c>
      <c r="F69" s="247">
        <v>9366</v>
      </c>
      <c r="G69" s="246">
        <v>502000</v>
      </c>
      <c r="H69" s="199"/>
      <c r="I69" s="199"/>
    </row>
    <row r="70" spans="2:9" ht="12.75">
      <c r="B70" s="231"/>
      <c r="C70" s="231"/>
      <c r="D70" s="231"/>
      <c r="E70" s="232"/>
      <c r="F70" s="232"/>
      <c r="G70" s="231"/>
      <c r="H70" s="199"/>
      <c r="I70" s="199"/>
    </row>
    <row r="71" spans="1:9" ht="12.75">
      <c r="A71" s="55" t="s">
        <v>161</v>
      </c>
      <c r="B71" s="231">
        <v>6</v>
      </c>
      <c r="C71" s="231">
        <v>11</v>
      </c>
      <c r="D71" s="231">
        <v>17</v>
      </c>
      <c r="E71" s="232">
        <v>333</v>
      </c>
      <c r="F71" s="232">
        <v>4818</v>
      </c>
      <c r="G71" s="231">
        <v>55</v>
      </c>
      <c r="H71" s="199"/>
      <c r="I71" s="199"/>
    </row>
    <row r="72" spans="1:9" ht="12.75">
      <c r="A72" s="55" t="s">
        <v>162</v>
      </c>
      <c r="B72" s="231">
        <v>114</v>
      </c>
      <c r="C72" s="231">
        <v>467</v>
      </c>
      <c r="D72" s="231">
        <v>581</v>
      </c>
      <c r="E72" s="232">
        <v>3200</v>
      </c>
      <c r="F72" s="232">
        <v>14000</v>
      </c>
      <c r="G72" s="231">
        <v>6903</v>
      </c>
      <c r="H72" s="199"/>
      <c r="I72" s="199"/>
    </row>
    <row r="73" spans="1:9" ht="12.75">
      <c r="A73" s="55" t="s">
        <v>163</v>
      </c>
      <c r="B73" s="232">
        <v>25</v>
      </c>
      <c r="C73" s="232">
        <v>4610</v>
      </c>
      <c r="D73" s="231">
        <v>4635</v>
      </c>
      <c r="E73" s="232">
        <v>4000</v>
      </c>
      <c r="F73" s="232">
        <v>12500</v>
      </c>
      <c r="G73" s="232">
        <v>57725</v>
      </c>
      <c r="H73" s="199"/>
      <c r="I73" s="199"/>
    </row>
    <row r="74" spans="1:9" ht="12.75">
      <c r="A74" s="55" t="s">
        <v>164</v>
      </c>
      <c r="B74" s="231" t="s">
        <v>24</v>
      </c>
      <c r="C74" s="231">
        <v>3371</v>
      </c>
      <c r="D74" s="231">
        <v>3371</v>
      </c>
      <c r="E74" s="231" t="s">
        <v>24</v>
      </c>
      <c r="F74" s="232">
        <v>7505</v>
      </c>
      <c r="G74" s="231">
        <v>25300</v>
      </c>
      <c r="H74" s="199"/>
      <c r="I74" s="199"/>
    </row>
    <row r="75" spans="1:9" ht="12.75">
      <c r="A75" s="55" t="s">
        <v>165</v>
      </c>
      <c r="B75" s="231">
        <v>14</v>
      </c>
      <c r="C75" s="231">
        <v>169</v>
      </c>
      <c r="D75" s="231">
        <v>183</v>
      </c>
      <c r="E75" s="232">
        <v>3000</v>
      </c>
      <c r="F75" s="232">
        <v>9500</v>
      </c>
      <c r="G75" s="231">
        <v>1648</v>
      </c>
      <c r="H75" s="199"/>
      <c r="I75" s="199"/>
    </row>
    <row r="76" spans="1:9" ht="12.75">
      <c r="A76" s="55" t="s">
        <v>166</v>
      </c>
      <c r="B76" s="231">
        <v>26</v>
      </c>
      <c r="C76" s="231">
        <v>928</v>
      </c>
      <c r="D76" s="231">
        <v>954</v>
      </c>
      <c r="E76" s="232">
        <v>2500</v>
      </c>
      <c r="F76" s="232">
        <v>10157</v>
      </c>
      <c r="G76" s="231">
        <v>9491</v>
      </c>
      <c r="H76" s="199"/>
      <c r="I76" s="199"/>
    </row>
    <row r="77" spans="1:9" ht="12.75">
      <c r="A77" s="55" t="s">
        <v>167</v>
      </c>
      <c r="B77" s="231">
        <v>225</v>
      </c>
      <c r="C77" s="231">
        <v>427</v>
      </c>
      <c r="D77" s="231">
        <v>652</v>
      </c>
      <c r="E77" s="232">
        <v>3600</v>
      </c>
      <c r="F77" s="232">
        <v>7000</v>
      </c>
      <c r="G77" s="231">
        <v>3799</v>
      </c>
      <c r="H77" s="199"/>
      <c r="I77" s="199"/>
    </row>
    <row r="78" spans="1:9" ht="12.75">
      <c r="A78" s="55" t="s">
        <v>168</v>
      </c>
      <c r="B78" s="232">
        <v>109</v>
      </c>
      <c r="C78" s="232">
        <v>8268</v>
      </c>
      <c r="D78" s="231">
        <v>8377</v>
      </c>
      <c r="E78" s="232">
        <v>3413</v>
      </c>
      <c r="F78" s="232">
        <v>10976</v>
      </c>
      <c r="G78" s="232">
        <v>91122</v>
      </c>
      <c r="H78" s="199"/>
      <c r="I78" s="199"/>
    </row>
    <row r="79" spans="1:9" ht="12.75">
      <c r="A79" s="139" t="s">
        <v>181</v>
      </c>
      <c r="B79" s="246">
        <v>519</v>
      </c>
      <c r="C79" s="246">
        <v>18251</v>
      </c>
      <c r="D79" s="246">
        <v>18770</v>
      </c>
      <c r="E79" s="247">
        <v>3383</v>
      </c>
      <c r="F79" s="247">
        <v>10645</v>
      </c>
      <c r="G79" s="246">
        <v>196043</v>
      </c>
      <c r="H79" s="199"/>
      <c r="I79" s="199"/>
    </row>
    <row r="80" spans="2:9" ht="12.75">
      <c r="B80" s="231"/>
      <c r="C80" s="231"/>
      <c r="D80" s="231"/>
      <c r="E80" s="232"/>
      <c r="F80" s="232"/>
      <c r="G80" s="231"/>
      <c r="H80" s="199"/>
      <c r="I80" s="199"/>
    </row>
    <row r="81" spans="1:9" ht="12.75">
      <c r="A81" s="55" t="s">
        <v>169</v>
      </c>
      <c r="B81" s="231">
        <v>62</v>
      </c>
      <c r="C81" s="231">
        <v>157</v>
      </c>
      <c r="D81" s="231">
        <v>219</v>
      </c>
      <c r="E81" s="232">
        <v>1400</v>
      </c>
      <c r="F81" s="232">
        <v>3000</v>
      </c>
      <c r="G81" s="231">
        <v>557</v>
      </c>
      <c r="H81" s="199"/>
      <c r="I81" s="199"/>
    </row>
    <row r="82" spans="1:9" ht="12.75">
      <c r="A82" s="55" t="s">
        <v>170</v>
      </c>
      <c r="B82" s="231">
        <v>115</v>
      </c>
      <c r="C82" s="231">
        <v>229</v>
      </c>
      <c r="D82" s="231">
        <v>344</v>
      </c>
      <c r="E82" s="232">
        <v>1400</v>
      </c>
      <c r="F82" s="232">
        <v>3000</v>
      </c>
      <c r="G82" s="231">
        <v>849</v>
      </c>
      <c r="H82" s="199"/>
      <c r="I82" s="199"/>
    </row>
    <row r="83" spans="1:9" ht="12.75">
      <c r="A83" s="139" t="s">
        <v>171</v>
      </c>
      <c r="B83" s="246">
        <v>177</v>
      </c>
      <c r="C83" s="246">
        <v>386</v>
      </c>
      <c r="D83" s="246">
        <v>563</v>
      </c>
      <c r="E83" s="247">
        <v>1400</v>
      </c>
      <c r="F83" s="247">
        <v>3000</v>
      </c>
      <c r="G83" s="246">
        <v>1406</v>
      </c>
      <c r="H83" s="199"/>
      <c r="I83" s="199"/>
    </row>
    <row r="84" spans="2:9" ht="12.75">
      <c r="B84" s="231"/>
      <c r="C84" s="237"/>
      <c r="D84" s="231"/>
      <c r="E84" s="232"/>
      <c r="F84" s="232"/>
      <c r="G84" s="231"/>
      <c r="H84" s="199"/>
      <c r="I84" s="199"/>
    </row>
    <row r="85" spans="1:9" ht="13.5" thickBot="1">
      <c r="A85" s="140" t="s">
        <v>172</v>
      </c>
      <c r="B85" s="234">
        <v>29111</v>
      </c>
      <c r="C85" s="234">
        <v>315289</v>
      </c>
      <c r="D85" s="234">
        <v>344400</v>
      </c>
      <c r="E85" s="279">
        <v>4802</v>
      </c>
      <c r="F85" s="279">
        <v>10200</v>
      </c>
      <c r="G85" s="234">
        <v>3355722</v>
      </c>
      <c r="H85" s="199"/>
      <c r="I85" s="199"/>
    </row>
    <row r="86" ht="12.75">
      <c r="G86" s="199"/>
    </row>
    <row r="87" ht="12.75">
      <c r="D87" s="199"/>
    </row>
  </sheetData>
  <mergeCells count="2">
    <mergeCell ref="A1:G1"/>
    <mergeCell ref="A3:G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89">
    <pageSetUpPr fitToPage="1"/>
  </sheetPr>
  <dimension ref="A1:F85"/>
  <sheetViews>
    <sheetView zoomScale="75" zoomScaleNormal="75" workbookViewId="0" topLeftCell="A1">
      <selection activeCell="H24" sqref="H24"/>
    </sheetView>
  </sheetViews>
  <sheetFormatPr defaultColWidth="11.421875" defaultRowHeight="12.75"/>
  <cols>
    <col min="1" max="1" width="25.7109375" style="55" customWidth="1"/>
    <col min="2" max="5" width="20.7109375" style="55" customWidth="1"/>
    <col min="6" max="16384" width="11.421875" style="55" customWidth="1"/>
  </cols>
  <sheetData>
    <row r="1" spans="1:5" s="224" customFormat="1" ht="18">
      <c r="A1" s="358" t="s">
        <v>0</v>
      </c>
      <c r="B1" s="358"/>
      <c r="C1" s="358"/>
      <c r="D1" s="358"/>
      <c r="E1" s="358"/>
    </row>
    <row r="2" s="156" customFormat="1" ht="14.25">
      <c r="A2" s="347" t="s">
        <v>338</v>
      </c>
    </row>
    <row r="3" spans="1:5" s="156" customFormat="1" ht="15">
      <c r="A3" s="359" t="s">
        <v>330</v>
      </c>
      <c r="B3" s="359"/>
      <c r="C3" s="359"/>
      <c r="D3" s="359"/>
      <c r="E3" s="359"/>
    </row>
    <row r="4" spans="1:5" s="156" customFormat="1" ht="15.75" thickBot="1">
      <c r="A4" s="239"/>
      <c r="B4" s="240"/>
      <c r="C4" s="240"/>
      <c r="D4" s="240"/>
      <c r="E4" s="240"/>
    </row>
    <row r="5" spans="1:5" ht="12.75">
      <c r="A5" s="241" t="s">
        <v>173</v>
      </c>
      <c r="B5" s="228" t="s">
        <v>207</v>
      </c>
      <c r="C5" s="229"/>
      <c r="D5" s="228" t="s">
        <v>27</v>
      </c>
      <c r="E5" s="229"/>
    </row>
    <row r="6" spans="1:5" ht="12.75">
      <c r="A6" s="135" t="s">
        <v>175</v>
      </c>
      <c r="B6" s="54" t="s">
        <v>2</v>
      </c>
      <c r="C6" s="38" t="s">
        <v>3</v>
      </c>
      <c r="D6" s="54" t="s">
        <v>2</v>
      </c>
      <c r="E6" s="38" t="s">
        <v>3</v>
      </c>
    </row>
    <row r="7" spans="1:5" ht="13.5" thickBot="1">
      <c r="A7" s="157" t="s">
        <v>114</v>
      </c>
      <c r="B7" s="155" t="s">
        <v>44</v>
      </c>
      <c r="C7" s="148" t="s">
        <v>12</v>
      </c>
      <c r="D7" s="155" t="s">
        <v>44</v>
      </c>
      <c r="E7" s="148" t="s">
        <v>12</v>
      </c>
    </row>
    <row r="8" spans="1:5" ht="12.75">
      <c r="A8" s="149" t="s">
        <v>116</v>
      </c>
      <c r="B8" s="230">
        <v>9964</v>
      </c>
      <c r="C8" s="230">
        <v>51996</v>
      </c>
      <c r="D8" s="230" t="s">
        <v>24</v>
      </c>
      <c r="E8" s="230" t="s">
        <v>24</v>
      </c>
    </row>
    <row r="9" spans="1:5" ht="12.75">
      <c r="A9" s="55" t="s">
        <v>117</v>
      </c>
      <c r="B9" s="231">
        <v>2027</v>
      </c>
      <c r="C9" s="231">
        <v>10221</v>
      </c>
      <c r="D9" s="231" t="s">
        <v>24</v>
      </c>
      <c r="E9" s="231" t="s">
        <v>24</v>
      </c>
    </row>
    <row r="10" spans="1:5" ht="12.75">
      <c r="A10" s="55" t="s">
        <v>118</v>
      </c>
      <c r="B10" s="231">
        <v>2570</v>
      </c>
      <c r="C10" s="231">
        <v>12554</v>
      </c>
      <c r="D10" s="231" t="s">
        <v>24</v>
      </c>
      <c r="E10" s="231" t="s">
        <v>24</v>
      </c>
    </row>
    <row r="11" spans="1:5" ht="12.75">
      <c r="A11" s="55" t="s">
        <v>119</v>
      </c>
      <c r="B11" s="231">
        <v>6751</v>
      </c>
      <c r="C11" s="231">
        <v>35097</v>
      </c>
      <c r="D11" s="231" t="s">
        <v>24</v>
      </c>
      <c r="E11" s="231" t="s">
        <v>24</v>
      </c>
    </row>
    <row r="12" spans="1:5" ht="12.75">
      <c r="A12" s="139" t="s">
        <v>120</v>
      </c>
      <c r="B12" s="246">
        <v>21312</v>
      </c>
      <c r="C12" s="246">
        <v>109868</v>
      </c>
      <c r="D12" s="246" t="s">
        <v>24</v>
      </c>
      <c r="E12" s="246" t="s">
        <v>24</v>
      </c>
    </row>
    <row r="13" spans="1:5" ht="12.75">
      <c r="A13" s="139"/>
      <c r="B13" s="246"/>
      <c r="C13" s="246"/>
      <c r="D13" s="246"/>
      <c r="E13" s="246"/>
    </row>
    <row r="14" spans="1:5" ht="12.75">
      <c r="A14" s="139" t="s">
        <v>121</v>
      </c>
      <c r="B14" s="246">
        <v>609</v>
      </c>
      <c r="C14" s="246">
        <v>1538</v>
      </c>
      <c r="D14" s="246">
        <v>41</v>
      </c>
      <c r="E14" s="246">
        <v>152</v>
      </c>
    </row>
    <row r="15" spans="1:5" ht="12.75">
      <c r="A15" s="139"/>
      <c r="B15" s="246"/>
      <c r="C15" s="246"/>
      <c r="D15" s="246"/>
      <c r="E15" s="246"/>
    </row>
    <row r="16" spans="1:5" ht="12.75">
      <c r="A16" s="139" t="s">
        <v>122</v>
      </c>
      <c r="B16" s="246" t="s">
        <v>24</v>
      </c>
      <c r="C16" s="246" t="s">
        <v>24</v>
      </c>
      <c r="D16" s="246">
        <v>2042</v>
      </c>
      <c r="E16" s="246">
        <v>10960</v>
      </c>
    </row>
    <row r="17" spans="2:5" ht="12.75">
      <c r="B17" s="231"/>
      <c r="C17" s="231"/>
      <c r="D17" s="231"/>
      <c r="E17" s="231"/>
    </row>
    <row r="18" spans="1:5" ht="12.75">
      <c r="A18" s="55" t="s">
        <v>123</v>
      </c>
      <c r="B18" s="231" t="s">
        <v>24</v>
      </c>
      <c r="C18" s="231" t="s">
        <v>24</v>
      </c>
      <c r="D18" s="248">
        <v>23</v>
      </c>
      <c r="E18" s="248">
        <v>84</v>
      </c>
    </row>
    <row r="19" spans="1:5" ht="12.75">
      <c r="A19" s="55" t="s">
        <v>124</v>
      </c>
      <c r="B19" s="231">
        <v>110</v>
      </c>
      <c r="C19" s="231">
        <v>356</v>
      </c>
      <c r="D19" s="231">
        <v>190</v>
      </c>
      <c r="E19" s="231">
        <v>604</v>
      </c>
    </row>
    <row r="20" spans="1:5" ht="12.75">
      <c r="A20" s="55" t="s">
        <v>125</v>
      </c>
      <c r="B20" s="231">
        <v>65</v>
      </c>
      <c r="C20" s="231">
        <v>193</v>
      </c>
      <c r="D20" s="248">
        <v>75</v>
      </c>
      <c r="E20" s="248">
        <v>213</v>
      </c>
    </row>
    <row r="21" spans="1:5" ht="12.75">
      <c r="A21" s="139" t="s">
        <v>178</v>
      </c>
      <c r="B21" s="246">
        <v>175</v>
      </c>
      <c r="C21" s="246">
        <v>549</v>
      </c>
      <c r="D21" s="246">
        <v>288</v>
      </c>
      <c r="E21" s="246">
        <v>901</v>
      </c>
    </row>
    <row r="22" spans="1:5" ht="12.75">
      <c r="A22" s="139"/>
      <c r="B22" s="246"/>
      <c r="C22" s="246"/>
      <c r="D22" s="246"/>
      <c r="E22" s="246"/>
    </row>
    <row r="23" spans="1:5" ht="12.75">
      <c r="A23" s="139" t="s">
        <v>126</v>
      </c>
      <c r="B23" s="246">
        <v>10189</v>
      </c>
      <c r="C23" s="246">
        <v>88367</v>
      </c>
      <c r="D23" s="251">
        <v>653</v>
      </c>
      <c r="E23" s="251">
        <v>10830</v>
      </c>
    </row>
    <row r="24" spans="1:5" ht="12.75">
      <c r="A24" s="139"/>
      <c r="B24" s="246"/>
      <c r="C24" s="246"/>
      <c r="D24" s="246"/>
      <c r="E24" s="246"/>
    </row>
    <row r="25" spans="1:5" ht="12.75">
      <c r="A25" s="139" t="s">
        <v>127</v>
      </c>
      <c r="B25" s="246">
        <v>1058</v>
      </c>
      <c r="C25" s="246">
        <v>10262</v>
      </c>
      <c r="D25" s="246" t="s">
        <v>24</v>
      </c>
      <c r="E25" s="246" t="s">
        <v>24</v>
      </c>
    </row>
    <row r="26" spans="2:5" ht="12.75">
      <c r="B26" s="231"/>
      <c r="C26" s="231"/>
      <c r="D26" s="231"/>
      <c r="E26" s="231"/>
    </row>
    <row r="27" spans="1:5" ht="12.75">
      <c r="A27" s="55" t="s">
        <v>128</v>
      </c>
      <c r="B27" s="231">
        <v>30262</v>
      </c>
      <c r="C27" s="231">
        <v>312364</v>
      </c>
      <c r="D27" s="231" t="s">
        <v>24</v>
      </c>
      <c r="E27" s="231" t="s">
        <v>24</v>
      </c>
    </row>
    <row r="28" spans="1:5" ht="12.75">
      <c r="A28" s="55" t="s">
        <v>129</v>
      </c>
      <c r="B28" s="231">
        <v>4507</v>
      </c>
      <c r="C28" s="231">
        <v>43830</v>
      </c>
      <c r="D28" s="231" t="s">
        <v>24</v>
      </c>
      <c r="E28" s="231" t="s">
        <v>24</v>
      </c>
    </row>
    <row r="29" spans="1:5" ht="12.75">
      <c r="A29" s="55" t="s">
        <v>130</v>
      </c>
      <c r="B29" s="231">
        <v>19153</v>
      </c>
      <c r="C29" s="231">
        <v>187943</v>
      </c>
      <c r="D29" s="231" t="s">
        <v>24</v>
      </c>
      <c r="E29" s="231" t="s">
        <v>24</v>
      </c>
    </row>
    <row r="30" spans="1:5" ht="12.75">
      <c r="A30" s="139" t="s">
        <v>179</v>
      </c>
      <c r="B30" s="246">
        <v>53922</v>
      </c>
      <c r="C30" s="246">
        <v>544137</v>
      </c>
      <c r="D30" s="246" t="s">
        <v>24</v>
      </c>
      <c r="E30" s="246" t="s">
        <v>24</v>
      </c>
    </row>
    <row r="31" spans="2:5" ht="12.75">
      <c r="B31" s="231"/>
      <c r="C31" s="231"/>
      <c r="D31" s="231"/>
      <c r="E31" s="231"/>
    </row>
    <row r="32" spans="1:5" ht="12.75">
      <c r="A32" s="55" t="s">
        <v>131</v>
      </c>
      <c r="B32" s="249">
        <v>2561</v>
      </c>
      <c r="C32" s="249">
        <v>8597</v>
      </c>
      <c r="D32" s="231" t="s">
        <v>24</v>
      </c>
      <c r="E32" s="231" t="s">
        <v>24</v>
      </c>
    </row>
    <row r="33" spans="1:5" ht="12.75">
      <c r="A33" s="55" t="s">
        <v>132</v>
      </c>
      <c r="B33" s="249">
        <v>8654</v>
      </c>
      <c r="C33" s="249">
        <v>87410</v>
      </c>
      <c r="D33" s="231" t="s">
        <v>24</v>
      </c>
      <c r="E33" s="231" t="s">
        <v>24</v>
      </c>
    </row>
    <row r="34" spans="1:5" ht="12.75">
      <c r="A34" s="55" t="s">
        <v>133</v>
      </c>
      <c r="B34" s="249">
        <v>24705</v>
      </c>
      <c r="C34" s="249">
        <v>247051</v>
      </c>
      <c r="D34" s="231" t="s">
        <v>24</v>
      </c>
      <c r="E34" s="231" t="s">
        <v>24</v>
      </c>
    </row>
    <row r="35" spans="1:5" ht="12.75">
      <c r="A35" s="55" t="s">
        <v>134</v>
      </c>
      <c r="B35" s="249">
        <v>122</v>
      </c>
      <c r="C35" s="249">
        <v>901</v>
      </c>
      <c r="D35" s="231" t="s">
        <v>24</v>
      </c>
      <c r="E35" s="231" t="s">
        <v>24</v>
      </c>
    </row>
    <row r="36" spans="1:5" ht="12.75">
      <c r="A36" s="139" t="s">
        <v>135</v>
      </c>
      <c r="B36" s="246">
        <v>36042</v>
      </c>
      <c r="C36" s="246">
        <v>343959</v>
      </c>
      <c r="D36" s="246" t="s">
        <v>24</v>
      </c>
      <c r="E36" s="246" t="s">
        <v>24</v>
      </c>
    </row>
    <row r="37" spans="1:5" ht="12.75">
      <c r="A37" s="139"/>
      <c r="B37" s="246"/>
      <c r="C37" s="246"/>
      <c r="D37" s="246"/>
      <c r="E37" s="246"/>
    </row>
    <row r="38" spans="1:5" ht="12.75">
      <c r="A38" s="139" t="s">
        <v>136</v>
      </c>
      <c r="B38" s="247">
        <v>242</v>
      </c>
      <c r="C38" s="247">
        <v>1331</v>
      </c>
      <c r="D38" s="246" t="s">
        <v>24</v>
      </c>
      <c r="E38" s="246" t="s">
        <v>24</v>
      </c>
    </row>
    <row r="39" spans="2:5" ht="12.75">
      <c r="B39" s="231"/>
      <c r="C39" s="231"/>
      <c r="D39" s="231"/>
      <c r="E39" s="231"/>
    </row>
    <row r="40" spans="1:5" ht="12.75">
      <c r="A40" s="55" t="s">
        <v>137</v>
      </c>
      <c r="B40" s="232">
        <v>891</v>
      </c>
      <c r="C40" s="232">
        <v>7096</v>
      </c>
      <c r="D40" s="231" t="s">
        <v>24</v>
      </c>
      <c r="E40" s="231" t="s">
        <v>24</v>
      </c>
    </row>
    <row r="41" spans="1:5" ht="12.75">
      <c r="A41" s="55" t="s">
        <v>138</v>
      </c>
      <c r="B41" s="231">
        <v>1192</v>
      </c>
      <c r="C41" s="231">
        <v>11193</v>
      </c>
      <c r="D41" s="231" t="s">
        <v>24</v>
      </c>
      <c r="E41" s="231" t="s">
        <v>24</v>
      </c>
    </row>
    <row r="42" spans="1:5" ht="12.75">
      <c r="A42" s="55" t="s">
        <v>139</v>
      </c>
      <c r="B42" s="232">
        <v>57650</v>
      </c>
      <c r="C42" s="232">
        <v>553440</v>
      </c>
      <c r="D42" s="231" t="s">
        <v>24</v>
      </c>
      <c r="E42" s="231" t="s">
        <v>24</v>
      </c>
    </row>
    <row r="43" spans="1:5" ht="12.75">
      <c r="A43" s="55" t="s">
        <v>140</v>
      </c>
      <c r="B43" s="232">
        <v>4424</v>
      </c>
      <c r="C43" s="232">
        <v>39816</v>
      </c>
      <c r="D43" s="231" t="s">
        <v>24</v>
      </c>
      <c r="E43" s="231" t="s">
        <v>24</v>
      </c>
    </row>
    <row r="44" spans="1:5" ht="12.75">
      <c r="A44" s="55" t="s">
        <v>141</v>
      </c>
      <c r="B44" s="232">
        <v>12527</v>
      </c>
      <c r="C44" s="232">
        <v>135913</v>
      </c>
      <c r="D44" s="231" t="s">
        <v>24</v>
      </c>
      <c r="E44" s="231" t="s">
        <v>24</v>
      </c>
    </row>
    <row r="45" spans="1:5" ht="12.75">
      <c r="A45" s="55" t="s">
        <v>142</v>
      </c>
      <c r="B45" s="232">
        <v>71</v>
      </c>
      <c r="C45" s="232">
        <v>568</v>
      </c>
      <c r="D45" s="231" t="s">
        <v>24</v>
      </c>
      <c r="E45" s="231" t="s">
        <v>24</v>
      </c>
    </row>
    <row r="46" spans="1:5" ht="12.75">
      <c r="A46" s="55" t="s">
        <v>143</v>
      </c>
      <c r="B46" s="232">
        <v>335</v>
      </c>
      <c r="C46" s="232">
        <v>3510</v>
      </c>
      <c r="D46" s="231" t="s">
        <v>24</v>
      </c>
      <c r="E46" s="231" t="s">
        <v>24</v>
      </c>
    </row>
    <row r="47" spans="1:5" ht="12.75">
      <c r="A47" s="55" t="s">
        <v>144</v>
      </c>
      <c r="B47" s="232">
        <v>9751</v>
      </c>
      <c r="C47" s="232">
        <v>112137</v>
      </c>
      <c r="D47" s="231" t="s">
        <v>24</v>
      </c>
      <c r="E47" s="231" t="s">
        <v>24</v>
      </c>
    </row>
    <row r="48" spans="1:5" ht="12.75">
      <c r="A48" s="55" t="s">
        <v>145</v>
      </c>
      <c r="B48" s="232">
        <v>15447</v>
      </c>
      <c r="C48" s="232">
        <v>154236</v>
      </c>
      <c r="D48" s="231" t="s">
        <v>24</v>
      </c>
      <c r="E48" s="231" t="s">
        <v>24</v>
      </c>
    </row>
    <row r="49" spans="1:5" ht="12.75">
      <c r="A49" s="139" t="s">
        <v>180</v>
      </c>
      <c r="B49" s="246">
        <v>102288</v>
      </c>
      <c r="C49" s="246">
        <v>1017909</v>
      </c>
      <c r="D49" s="246" t="s">
        <v>24</v>
      </c>
      <c r="E49" s="246" t="s">
        <v>24</v>
      </c>
    </row>
    <row r="50" spans="2:5" ht="12.75">
      <c r="B50" s="246"/>
      <c r="C50" s="246"/>
      <c r="D50" s="246"/>
      <c r="E50" s="246"/>
    </row>
    <row r="51" spans="1:5" ht="12.75">
      <c r="A51" s="139" t="s">
        <v>146</v>
      </c>
      <c r="B51" s="246">
        <v>5310</v>
      </c>
      <c r="C51" s="246">
        <v>63476</v>
      </c>
      <c r="D51" s="246" t="s">
        <v>24</v>
      </c>
      <c r="E51" s="246" t="s">
        <v>24</v>
      </c>
    </row>
    <row r="52" spans="2:5" ht="12.75">
      <c r="B52" s="231"/>
      <c r="C52" s="231"/>
      <c r="D52" s="231"/>
      <c r="E52" s="231"/>
    </row>
    <row r="53" spans="1:5" ht="12.75">
      <c r="A53" s="55" t="s">
        <v>147</v>
      </c>
      <c r="B53" s="231">
        <v>16430</v>
      </c>
      <c r="C53" s="231">
        <v>203535</v>
      </c>
      <c r="D53" s="231" t="s">
        <v>24</v>
      </c>
      <c r="E53" s="231" t="s">
        <v>24</v>
      </c>
    </row>
    <row r="54" spans="1:5" ht="12.75">
      <c r="A54" s="55" t="s">
        <v>148</v>
      </c>
      <c r="B54" s="231">
        <v>4166</v>
      </c>
      <c r="C54" s="231">
        <v>53908</v>
      </c>
      <c r="D54" s="231" t="s">
        <v>24</v>
      </c>
      <c r="E54" s="231" t="s">
        <v>24</v>
      </c>
    </row>
    <row r="55" spans="1:5" ht="12.75">
      <c r="A55" s="55" t="s">
        <v>149</v>
      </c>
      <c r="B55" s="231">
        <v>1327</v>
      </c>
      <c r="C55" s="231">
        <v>14322</v>
      </c>
      <c r="D55" s="231" t="s">
        <v>24</v>
      </c>
      <c r="E55" s="231" t="s">
        <v>24</v>
      </c>
    </row>
    <row r="56" spans="1:5" ht="12.75">
      <c r="A56" s="55" t="s">
        <v>150</v>
      </c>
      <c r="B56" s="231">
        <v>3159</v>
      </c>
      <c r="C56" s="231">
        <v>40995</v>
      </c>
      <c r="D56" s="231" t="s">
        <v>24</v>
      </c>
      <c r="E56" s="231" t="s">
        <v>24</v>
      </c>
    </row>
    <row r="57" spans="1:5" ht="12.75">
      <c r="A57" s="55" t="s">
        <v>151</v>
      </c>
      <c r="B57" s="231">
        <v>11361</v>
      </c>
      <c r="C57" s="231">
        <v>133696</v>
      </c>
      <c r="D57" s="231" t="s">
        <v>24</v>
      </c>
      <c r="E57" s="231" t="s">
        <v>24</v>
      </c>
    </row>
    <row r="58" spans="1:5" ht="12.75">
      <c r="A58" s="139" t="s">
        <v>152</v>
      </c>
      <c r="B58" s="246">
        <v>36443</v>
      </c>
      <c r="C58" s="246">
        <v>446456</v>
      </c>
      <c r="D58" s="246" t="s">
        <v>24</v>
      </c>
      <c r="E58" s="246" t="s">
        <v>24</v>
      </c>
    </row>
    <row r="59" spans="2:5" ht="12.75">
      <c r="B59" s="231"/>
      <c r="C59" s="231"/>
      <c r="D59" s="231"/>
      <c r="E59" s="231"/>
    </row>
    <row r="60" spans="1:5" ht="12.75">
      <c r="A60" s="55" t="s">
        <v>153</v>
      </c>
      <c r="B60" s="232">
        <v>224</v>
      </c>
      <c r="C60" s="232">
        <v>934</v>
      </c>
      <c r="D60" s="231" t="s">
        <v>24</v>
      </c>
      <c r="E60" s="231" t="s">
        <v>24</v>
      </c>
    </row>
    <row r="61" spans="1:5" ht="12.75">
      <c r="A61" s="55" t="s">
        <v>154</v>
      </c>
      <c r="B61" s="232">
        <v>95</v>
      </c>
      <c r="C61" s="232">
        <v>315</v>
      </c>
      <c r="D61" s="231" t="s">
        <v>24</v>
      </c>
      <c r="E61" s="231" t="s">
        <v>24</v>
      </c>
    </row>
    <row r="62" spans="1:5" ht="12.75">
      <c r="A62" s="55" t="s">
        <v>155</v>
      </c>
      <c r="B62" s="232">
        <v>262</v>
      </c>
      <c r="C62" s="232">
        <v>2194</v>
      </c>
      <c r="D62" s="231" t="s">
        <v>24</v>
      </c>
      <c r="E62" s="231" t="s">
        <v>24</v>
      </c>
    </row>
    <row r="63" spans="1:5" ht="12.75">
      <c r="A63" s="139" t="s">
        <v>156</v>
      </c>
      <c r="B63" s="246">
        <v>581</v>
      </c>
      <c r="C63" s="246">
        <v>3443</v>
      </c>
      <c r="D63" s="246" t="s">
        <v>24</v>
      </c>
      <c r="E63" s="246" t="s">
        <v>24</v>
      </c>
    </row>
    <row r="64" spans="1:5" ht="12.75">
      <c r="A64" s="139"/>
      <c r="B64" s="246"/>
      <c r="C64" s="246"/>
      <c r="D64" s="246"/>
      <c r="E64" s="246"/>
    </row>
    <row r="65" spans="1:5" ht="12.75">
      <c r="A65" s="139" t="s">
        <v>157</v>
      </c>
      <c r="B65" s="246">
        <v>272</v>
      </c>
      <c r="C65" s="246">
        <v>2135</v>
      </c>
      <c r="D65" s="246" t="s">
        <v>24</v>
      </c>
      <c r="E65" s="246" t="s">
        <v>24</v>
      </c>
    </row>
    <row r="66" spans="2:5" ht="12.75">
      <c r="B66" s="231"/>
      <c r="C66" s="231"/>
      <c r="D66" s="231"/>
      <c r="E66" s="231"/>
    </row>
    <row r="67" spans="1:5" ht="12.75">
      <c r="A67" s="55" t="s">
        <v>158</v>
      </c>
      <c r="B67" s="232">
        <v>36000</v>
      </c>
      <c r="C67" s="232">
        <v>334800</v>
      </c>
      <c r="D67" s="231" t="s">
        <v>24</v>
      </c>
      <c r="E67" s="231" t="s">
        <v>24</v>
      </c>
    </row>
    <row r="68" spans="1:5" ht="12.75">
      <c r="A68" s="55" t="s">
        <v>159</v>
      </c>
      <c r="B68" s="232">
        <v>17600</v>
      </c>
      <c r="C68" s="232">
        <v>167200</v>
      </c>
      <c r="D68" s="231" t="s">
        <v>24</v>
      </c>
      <c r="E68" s="231" t="s">
        <v>24</v>
      </c>
    </row>
    <row r="69" spans="1:5" ht="12.75">
      <c r="A69" s="139" t="s">
        <v>160</v>
      </c>
      <c r="B69" s="246">
        <v>53600</v>
      </c>
      <c r="C69" s="246">
        <v>502000</v>
      </c>
      <c r="D69" s="246" t="s">
        <v>24</v>
      </c>
      <c r="E69" s="246" t="s">
        <v>24</v>
      </c>
    </row>
    <row r="70" spans="2:5" ht="12.75">
      <c r="B70" s="231"/>
      <c r="C70" s="231"/>
      <c r="D70" s="231"/>
      <c r="E70" s="231"/>
    </row>
    <row r="71" spans="1:5" ht="12.75">
      <c r="A71" s="55" t="s">
        <v>161</v>
      </c>
      <c r="B71" s="231">
        <v>17</v>
      </c>
      <c r="C71" s="231">
        <v>55</v>
      </c>
      <c r="D71" s="231" t="s">
        <v>24</v>
      </c>
      <c r="E71" s="231" t="s">
        <v>24</v>
      </c>
    </row>
    <row r="72" spans="1:5" ht="12.75">
      <c r="A72" s="55" t="s">
        <v>162</v>
      </c>
      <c r="B72" s="231">
        <v>581</v>
      </c>
      <c r="C72" s="231">
        <v>6903</v>
      </c>
      <c r="D72" s="231" t="s">
        <v>24</v>
      </c>
      <c r="E72" s="231" t="s">
        <v>24</v>
      </c>
    </row>
    <row r="73" spans="1:5" ht="12.75">
      <c r="A73" s="55" t="s">
        <v>163</v>
      </c>
      <c r="B73" s="232">
        <v>4635</v>
      </c>
      <c r="C73" s="232">
        <v>57725</v>
      </c>
      <c r="D73" s="231" t="s">
        <v>24</v>
      </c>
      <c r="E73" s="231" t="s">
        <v>24</v>
      </c>
    </row>
    <row r="74" spans="1:5" ht="12.75">
      <c r="A74" s="55" t="s">
        <v>164</v>
      </c>
      <c r="B74" s="231">
        <v>3371</v>
      </c>
      <c r="C74" s="231">
        <v>25300</v>
      </c>
      <c r="D74" s="231" t="s">
        <v>24</v>
      </c>
      <c r="E74" s="231" t="s">
        <v>24</v>
      </c>
    </row>
    <row r="75" spans="1:5" ht="12.75">
      <c r="A75" s="55" t="s">
        <v>165</v>
      </c>
      <c r="B75" s="231">
        <v>183</v>
      </c>
      <c r="C75" s="231">
        <v>1648</v>
      </c>
      <c r="D75" s="231" t="s">
        <v>24</v>
      </c>
      <c r="E75" s="231" t="s">
        <v>24</v>
      </c>
    </row>
    <row r="76" spans="1:5" ht="12.75">
      <c r="A76" s="55" t="s">
        <v>166</v>
      </c>
      <c r="B76" s="231">
        <v>954</v>
      </c>
      <c r="C76" s="231">
        <v>9491</v>
      </c>
      <c r="D76" s="231" t="s">
        <v>24</v>
      </c>
      <c r="E76" s="231" t="s">
        <v>24</v>
      </c>
    </row>
    <row r="77" spans="1:5" ht="12.75">
      <c r="A77" s="55" t="s">
        <v>167</v>
      </c>
      <c r="B77" s="231">
        <v>580</v>
      </c>
      <c r="C77" s="231">
        <v>3647</v>
      </c>
      <c r="D77" s="231">
        <v>72</v>
      </c>
      <c r="E77" s="231">
        <v>152</v>
      </c>
    </row>
    <row r="78" spans="1:5" ht="12.75">
      <c r="A78" s="55" t="s">
        <v>168</v>
      </c>
      <c r="B78" s="232">
        <v>8377</v>
      </c>
      <c r="C78" s="232">
        <v>91122</v>
      </c>
      <c r="D78" s="231" t="s">
        <v>24</v>
      </c>
      <c r="E78" s="231" t="s">
        <v>24</v>
      </c>
    </row>
    <row r="79" spans="1:5" ht="12.75">
      <c r="A79" s="139" t="s">
        <v>181</v>
      </c>
      <c r="B79" s="246">
        <v>18698</v>
      </c>
      <c r="C79" s="246">
        <v>195891</v>
      </c>
      <c r="D79" s="246">
        <v>72</v>
      </c>
      <c r="E79" s="246">
        <v>152</v>
      </c>
    </row>
    <row r="80" spans="2:5" ht="12.75">
      <c r="B80" s="231"/>
      <c r="C80" s="231"/>
      <c r="D80" s="231"/>
      <c r="E80" s="231"/>
    </row>
    <row r="81" spans="1:5" ht="12.75">
      <c r="A81" s="55" t="s">
        <v>169</v>
      </c>
      <c r="B81" s="231">
        <v>142</v>
      </c>
      <c r="C81" s="231">
        <v>389</v>
      </c>
      <c r="D81" s="248">
        <v>77</v>
      </c>
      <c r="E81" s="248">
        <v>168</v>
      </c>
    </row>
    <row r="82" spans="1:5" ht="12.75">
      <c r="A82" s="55" t="s">
        <v>170</v>
      </c>
      <c r="B82" s="231">
        <v>310</v>
      </c>
      <c r="C82" s="231">
        <v>764</v>
      </c>
      <c r="D82" s="231">
        <v>34</v>
      </c>
      <c r="E82" s="231">
        <v>85</v>
      </c>
    </row>
    <row r="83" spans="1:5" ht="12.75">
      <c r="A83" s="139" t="s">
        <v>171</v>
      </c>
      <c r="B83" s="246">
        <v>452</v>
      </c>
      <c r="C83" s="246">
        <v>1153</v>
      </c>
      <c r="D83" s="246">
        <v>111</v>
      </c>
      <c r="E83" s="246">
        <v>253</v>
      </c>
    </row>
    <row r="84" spans="2:5" ht="12.75">
      <c r="B84" s="231"/>
      <c r="C84" s="237"/>
      <c r="D84" s="237"/>
      <c r="E84" s="231"/>
    </row>
    <row r="85" spans="1:6" ht="13.5" thickBot="1">
      <c r="A85" s="140" t="s">
        <v>172</v>
      </c>
      <c r="B85" s="234">
        <v>341193</v>
      </c>
      <c r="C85" s="234">
        <v>3332474</v>
      </c>
      <c r="D85" s="234">
        <v>3207</v>
      </c>
      <c r="E85" s="234">
        <v>23248</v>
      </c>
      <c r="F85" s="139"/>
    </row>
  </sheetData>
  <mergeCells count="2">
    <mergeCell ref="A1:E1"/>
    <mergeCell ref="A3:E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0"/>
  <dimension ref="A1:J52"/>
  <sheetViews>
    <sheetView showGridLines="0" zoomScale="75" zoomScaleNormal="75" workbookViewId="0" topLeftCell="A1">
      <selection activeCell="B5" sqref="B5:E5"/>
    </sheetView>
  </sheetViews>
  <sheetFormatPr defaultColWidth="11.421875" defaultRowHeight="12.75"/>
  <cols>
    <col min="1" max="1" width="36.7109375" style="103" customWidth="1"/>
    <col min="2" max="3" width="12.7109375" style="112" customWidth="1"/>
    <col min="4" max="5" width="12.7109375" style="112" bestFit="1" customWidth="1"/>
    <col min="6" max="6" width="11.57421875" style="103" bestFit="1" customWidth="1"/>
    <col min="7" max="9" width="11.57421875" style="112" bestFit="1" customWidth="1"/>
    <col min="10" max="10" width="11.421875" style="112" customWidth="1"/>
    <col min="11" max="16384" width="11.421875" style="103" customWidth="1"/>
  </cols>
  <sheetData>
    <row r="1" spans="1:10" s="127" customFormat="1" ht="18">
      <c r="A1" s="379" t="s">
        <v>0</v>
      </c>
      <c r="B1" s="379"/>
      <c r="C1" s="379"/>
      <c r="D1" s="379"/>
      <c r="E1" s="379"/>
      <c r="F1" s="326"/>
      <c r="G1" s="326"/>
      <c r="H1" s="326"/>
      <c r="I1" s="326"/>
      <c r="J1" s="132"/>
    </row>
    <row r="2" spans="1:10" s="129" customFormat="1" ht="14.25">
      <c r="A2" s="352" t="s">
        <v>338</v>
      </c>
      <c r="B2" s="130"/>
      <c r="C2" s="130"/>
      <c r="D2" s="130"/>
      <c r="E2" s="130"/>
      <c r="F2" s="128"/>
      <c r="G2" s="130"/>
      <c r="H2" s="130"/>
      <c r="I2" s="130"/>
      <c r="J2" s="131"/>
    </row>
    <row r="3" spans="1:10" s="129" customFormat="1" ht="15">
      <c r="A3" s="380" t="s">
        <v>309</v>
      </c>
      <c r="B3" s="380"/>
      <c r="C3" s="380"/>
      <c r="D3" s="380"/>
      <c r="E3" s="380"/>
      <c r="F3" s="327"/>
      <c r="G3" s="327"/>
      <c r="H3" s="327"/>
      <c r="I3" s="327"/>
      <c r="J3" s="131"/>
    </row>
    <row r="4" ht="13.5" thickBot="1">
      <c r="A4" s="103" t="s">
        <v>30</v>
      </c>
    </row>
    <row r="5" spans="1:5" ht="12.75">
      <c r="A5" s="368" t="s">
        <v>244</v>
      </c>
      <c r="B5" s="372" t="s">
        <v>15</v>
      </c>
      <c r="C5" s="372"/>
      <c r="D5" s="373" t="s">
        <v>16</v>
      </c>
      <c r="E5" s="373"/>
    </row>
    <row r="6" spans="1:5" ht="13.5" thickBot="1">
      <c r="A6" s="369"/>
      <c r="B6" s="314">
        <v>2005</v>
      </c>
      <c r="C6" s="314">
        <v>2006</v>
      </c>
      <c r="D6" s="203">
        <v>2005</v>
      </c>
      <c r="E6" s="203">
        <v>2006</v>
      </c>
    </row>
    <row r="7" spans="1:5" ht="12.75">
      <c r="A7" s="125" t="s">
        <v>28</v>
      </c>
      <c r="B7" s="123">
        <v>4467098</v>
      </c>
      <c r="C7" s="123">
        <v>4333228</v>
      </c>
      <c r="D7" s="174">
        <v>124787</v>
      </c>
      <c r="E7" s="174">
        <v>114717</v>
      </c>
    </row>
    <row r="8" spans="1:5" ht="12.75">
      <c r="A8" s="126"/>
      <c r="B8" s="116"/>
      <c r="C8" s="116"/>
      <c r="D8" s="117"/>
      <c r="E8" s="117"/>
    </row>
    <row r="9" spans="1:5" ht="12.75">
      <c r="A9" s="97" t="s">
        <v>215</v>
      </c>
      <c r="B9" s="176"/>
      <c r="C9" s="176"/>
      <c r="D9" s="177"/>
      <c r="E9" s="177"/>
    </row>
    <row r="10" spans="1:5" ht="12.75">
      <c r="A10" s="205" t="s">
        <v>29</v>
      </c>
      <c r="B10" s="98">
        <v>2679254</v>
      </c>
      <c r="C10" s="98">
        <v>2182723</v>
      </c>
      <c r="D10" s="115">
        <v>122770</v>
      </c>
      <c r="E10" s="115">
        <v>113598</v>
      </c>
    </row>
    <row r="11" spans="1:5" ht="12.75">
      <c r="A11" s="100" t="s">
        <v>263</v>
      </c>
      <c r="B11" s="231">
        <v>20826</v>
      </c>
      <c r="C11" s="231">
        <v>38528</v>
      </c>
      <c r="D11" s="231">
        <v>741</v>
      </c>
      <c r="E11" s="231">
        <v>129</v>
      </c>
    </row>
    <row r="12" spans="1:5" ht="12.75">
      <c r="A12" s="100" t="s">
        <v>264</v>
      </c>
      <c r="B12" s="231">
        <v>18</v>
      </c>
      <c r="C12" s="231">
        <v>3</v>
      </c>
      <c r="D12" s="231" t="s">
        <v>300</v>
      </c>
      <c r="E12" s="231">
        <v>1</v>
      </c>
    </row>
    <row r="13" spans="1:5" ht="12.75">
      <c r="A13" s="100" t="s">
        <v>265</v>
      </c>
      <c r="B13" s="231">
        <v>27</v>
      </c>
      <c r="C13" s="231">
        <v>20</v>
      </c>
      <c r="D13" s="231">
        <v>2668</v>
      </c>
      <c r="E13" s="231">
        <v>4921</v>
      </c>
    </row>
    <row r="14" spans="1:5" ht="12.75">
      <c r="A14" s="100" t="s">
        <v>266</v>
      </c>
      <c r="B14" s="231" t="s">
        <v>300</v>
      </c>
      <c r="C14" s="231" t="s">
        <v>300</v>
      </c>
      <c r="D14" s="231">
        <v>2</v>
      </c>
      <c r="E14" s="231" t="s">
        <v>300</v>
      </c>
    </row>
    <row r="15" spans="1:5" ht="12.75">
      <c r="A15" s="100" t="s">
        <v>267</v>
      </c>
      <c r="B15" s="231" t="s">
        <v>300</v>
      </c>
      <c r="C15" s="231" t="s">
        <v>300</v>
      </c>
      <c r="D15" s="231" t="s">
        <v>300</v>
      </c>
      <c r="E15" s="231" t="s">
        <v>300</v>
      </c>
    </row>
    <row r="16" spans="1:5" ht="12.75">
      <c r="A16" s="100" t="s">
        <v>268</v>
      </c>
      <c r="B16" s="231" t="s">
        <v>300</v>
      </c>
      <c r="C16" s="231">
        <v>133542</v>
      </c>
      <c r="D16" s="231" t="s">
        <v>300</v>
      </c>
      <c r="E16" s="231">
        <v>1</v>
      </c>
    </row>
    <row r="17" spans="1:5" ht="12.75">
      <c r="A17" s="100" t="s">
        <v>269</v>
      </c>
      <c r="B17" s="231" t="s">
        <v>300</v>
      </c>
      <c r="C17" s="231" t="s">
        <v>300</v>
      </c>
      <c r="D17" s="231" t="s">
        <v>300</v>
      </c>
      <c r="E17" s="231" t="s">
        <v>300</v>
      </c>
    </row>
    <row r="18" spans="1:5" ht="12.75">
      <c r="A18" s="100" t="s">
        <v>270</v>
      </c>
      <c r="B18" s="231" t="s">
        <v>300</v>
      </c>
      <c r="C18" s="231" t="s">
        <v>300</v>
      </c>
      <c r="D18" s="231" t="s">
        <v>300</v>
      </c>
      <c r="E18" s="231" t="s">
        <v>300</v>
      </c>
    </row>
    <row r="19" spans="1:5" ht="12.75">
      <c r="A19" s="100" t="s">
        <v>271</v>
      </c>
      <c r="B19" s="231" t="s">
        <v>300</v>
      </c>
      <c r="C19" s="231" t="s">
        <v>300</v>
      </c>
      <c r="D19" s="231" t="s">
        <v>300</v>
      </c>
      <c r="E19" s="231" t="s">
        <v>300</v>
      </c>
    </row>
    <row r="20" spans="1:5" ht="12.75">
      <c r="A20" s="100" t="s">
        <v>272</v>
      </c>
      <c r="B20" s="231">
        <v>2284314</v>
      </c>
      <c r="C20" s="231">
        <v>1763490</v>
      </c>
      <c r="D20" s="231">
        <v>12923</v>
      </c>
      <c r="E20" s="231">
        <v>4676</v>
      </c>
    </row>
    <row r="21" spans="1:5" ht="12.75">
      <c r="A21" s="100" t="s">
        <v>273</v>
      </c>
      <c r="B21" s="231">
        <v>1</v>
      </c>
      <c r="C21" s="231">
        <v>20</v>
      </c>
      <c r="D21" s="231">
        <v>1407</v>
      </c>
      <c r="E21" s="231">
        <v>271</v>
      </c>
    </row>
    <row r="22" spans="1:5" ht="12.75">
      <c r="A22" s="100" t="s">
        <v>274</v>
      </c>
      <c r="B22" s="231">
        <v>14713</v>
      </c>
      <c r="C22" s="231">
        <v>258</v>
      </c>
      <c r="D22" s="231">
        <v>324</v>
      </c>
      <c r="E22" s="231">
        <v>31</v>
      </c>
    </row>
    <row r="23" spans="1:5" ht="12.75">
      <c r="A23" s="100" t="s">
        <v>275</v>
      </c>
      <c r="B23" s="231">
        <v>255911</v>
      </c>
      <c r="C23" s="231">
        <v>220248</v>
      </c>
      <c r="D23" s="231">
        <v>68</v>
      </c>
      <c r="E23" s="231">
        <v>5</v>
      </c>
    </row>
    <row r="24" spans="1:5" ht="12.75">
      <c r="A24" s="100" t="s">
        <v>276</v>
      </c>
      <c r="B24" s="231" t="s">
        <v>300</v>
      </c>
      <c r="C24" s="231" t="s">
        <v>300</v>
      </c>
      <c r="D24" s="231" t="s">
        <v>300</v>
      </c>
      <c r="E24" s="231">
        <v>1</v>
      </c>
    </row>
    <row r="25" spans="1:5" ht="12.75">
      <c r="A25" s="100" t="s">
        <v>277</v>
      </c>
      <c r="B25" s="231">
        <v>10495</v>
      </c>
      <c r="C25" s="231">
        <v>567</v>
      </c>
      <c r="D25" s="231">
        <v>4390</v>
      </c>
      <c r="E25" s="231">
        <v>4978</v>
      </c>
    </row>
    <row r="26" spans="1:5" ht="12.75">
      <c r="A26" s="100" t="s">
        <v>278</v>
      </c>
      <c r="B26" s="231" t="s">
        <v>300</v>
      </c>
      <c r="C26" s="231">
        <v>10651</v>
      </c>
      <c r="D26" s="231" t="s">
        <v>300</v>
      </c>
      <c r="E26" s="231" t="s">
        <v>300</v>
      </c>
    </row>
    <row r="27" spans="1:5" ht="12.75">
      <c r="A27" s="100" t="s">
        <v>279</v>
      </c>
      <c r="B27" s="231" t="s">
        <v>300</v>
      </c>
      <c r="C27" s="231" t="s">
        <v>300</v>
      </c>
      <c r="D27" s="231" t="s">
        <v>300</v>
      </c>
      <c r="E27" s="231" t="s">
        <v>300</v>
      </c>
    </row>
    <row r="28" spans="1:5" ht="12.75">
      <c r="A28" s="100" t="s">
        <v>280</v>
      </c>
      <c r="B28" s="231" t="s">
        <v>300</v>
      </c>
      <c r="C28" s="231" t="s">
        <v>300</v>
      </c>
      <c r="D28" s="231" t="s">
        <v>300</v>
      </c>
      <c r="E28" s="231" t="s">
        <v>300</v>
      </c>
    </row>
    <row r="29" spans="1:5" ht="12.75">
      <c r="A29" s="100" t="s">
        <v>281</v>
      </c>
      <c r="B29" s="231" t="s">
        <v>300</v>
      </c>
      <c r="C29" s="231" t="s">
        <v>300</v>
      </c>
      <c r="D29" s="231" t="s">
        <v>300</v>
      </c>
      <c r="E29" s="231" t="s">
        <v>300</v>
      </c>
    </row>
    <row r="30" spans="1:5" ht="12.75">
      <c r="A30" s="100" t="s">
        <v>282</v>
      </c>
      <c r="B30" s="231">
        <v>67383</v>
      </c>
      <c r="C30" s="231">
        <v>5692</v>
      </c>
      <c r="D30" s="231">
        <v>2</v>
      </c>
      <c r="E30" s="231">
        <v>2</v>
      </c>
    </row>
    <row r="31" spans="1:5" ht="12.75">
      <c r="A31" s="100" t="s">
        <v>283</v>
      </c>
      <c r="B31" s="231">
        <v>25316</v>
      </c>
      <c r="C31" s="231">
        <v>9639</v>
      </c>
      <c r="D31" s="231">
        <v>85425</v>
      </c>
      <c r="E31" s="231">
        <v>80921</v>
      </c>
    </row>
    <row r="32" spans="1:5" ht="12.75">
      <c r="A32" s="100" t="s">
        <v>284</v>
      </c>
      <c r="B32" s="231">
        <v>250</v>
      </c>
      <c r="C32" s="231">
        <v>54</v>
      </c>
      <c r="D32" s="231">
        <v>14818</v>
      </c>
      <c r="E32" s="231">
        <v>17656</v>
      </c>
    </row>
    <row r="33" spans="1:5" ht="12.75">
      <c r="A33" s="100" t="s">
        <v>285</v>
      </c>
      <c r="B33" s="231" t="s">
        <v>300</v>
      </c>
      <c r="C33" s="231">
        <v>11</v>
      </c>
      <c r="D33" s="231" t="s">
        <v>300</v>
      </c>
      <c r="E33" s="231" t="s">
        <v>300</v>
      </c>
    </row>
    <row r="34" spans="1:5" ht="12.75">
      <c r="A34" s="100" t="s">
        <v>286</v>
      </c>
      <c r="B34" s="231" t="s">
        <v>300</v>
      </c>
      <c r="C34" s="231" t="s">
        <v>300</v>
      </c>
      <c r="D34" s="231">
        <v>2</v>
      </c>
      <c r="E34" s="231">
        <v>5</v>
      </c>
    </row>
    <row r="35" spans="1:5" ht="12.75">
      <c r="A35" s="321" t="s">
        <v>30</v>
      </c>
      <c r="B35" s="231"/>
      <c r="C35" s="231"/>
      <c r="D35" s="231"/>
      <c r="E35" s="231"/>
    </row>
    <row r="36" spans="1:5" ht="12.75">
      <c r="A36" s="210" t="s">
        <v>31</v>
      </c>
      <c r="B36" s="231"/>
      <c r="C36" s="231"/>
      <c r="D36" s="231"/>
      <c r="E36" s="231"/>
    </row>
    <row r="37" spans="1:5" ht="12.75">
      <c r="A37" s="100" t="s">
        <v>287</v>
      </c>
      <c r="B37" s="231" t="s">
        <v>300</v>
      </c>
      <c r="C37" s="231" t="s">
        <v>300</v>
      </c>
      <c r="D37" s="231" t="s">
        <v>300</v>
      </c>
      <c r="E37" s="231" t="s">
        <v>300</v>
      </c>
    </row>
    <row r="38" spans="1:5" ht="12.75">
      <c r="A38" s="100" t="s">
        <v>288</v>
      </c>
      <c r="B38" s="231">
        <v>76083</v>
      </c>
      <c r="C38" s="231">
        <v>103643</v>
      </c>
      <c r="D38" s="231" t="s">
        <v>300</v>
      </c>
      <c r="E38" s="231" t="s">
        <v>300</v>
      </c>
    </row>
    <row r="39" spans="1:5" ht="12.75">
      <c r="A39" s="104" t="s">
        <v>289</v>
      </c>
      <c r="B39" s="231">
        <v>3028</v>
      </c>
      <c r="C39" s="231">
        <v>40798</v>
      </c>
      <c r="D39" s="231" t="s">
        <v>300</v>
      </c>
      <c r="E39" s="231" t="s">
        <v>300</v>
      </c>
    </row>
    <row r="40" spans="1:5" ht="12.75">
      <c r="A40" s="100" t="s">
        <v>290</v>
      </c>
      <c r="B40" s="231">
        <v>128005</v>
      </c>
      <c r="C40" s="231">
        <v>186769</v>
      </c>
      <c r="D40" s="231">
        <v>35</v>
      </c>
      <c r="E40" s="231" t="s">
        <v>300</v>
      </c>
    </row>
    <row r="41" spans="1:5" ht="12.75">
      <c r="A41" s="104" t="s">
        <v>291</v>
      </c>
      <c r="B41" s="231">
        <v>3049</v>
      </c>
      <c r="C41" s="231">
        <v>25452</v>
      </c>
      <c r="D41" s="231">
        <v>1047</v>
      </c>
      <c r="E41" s="231">
        <v>219</v>
      </c>
    </row>
    <row r="42" spans="1:5" ht="12.75">
      <c r="A42" s="126"/>
      <c r="B42" s="231"/>
      <c r="C42" s="231"/>
      <c r="D42" s="231"/>
      <c r="E42" s="231"/>
    </row>
    <row r="43" spans="1:5" ht="12.75">
      <c r="A43" s="211" t="s">
        <v>216</v>
      </c>
      <c r="B43" s="231"/>
      <c r="C43" s="231"/>
      <c r="D43" s="231"/>
      <c r="E43" s="231"/>
    </row>
    <row r="44" spans="1:5" ht="12.75">
      <c r="A44" s="104" t="s">
        <v>32</v>
      </c>
      <c r="B44" s="231">
        <v>931290</v>
      </c>
      <c r="C44" s="231">
        <v>473630</v>
      </c>
      <c r="D44" s="231" t="s">
        <v>300</v>
      </c>
      <c r="E44" s="231" t="s">
        <v>300</v>
      </c>
    </row>
    <row r="45" spans="1:5" ht="12.75">
      <c r="A45" s="104" t="s">
        <v>33</v>
      </c>
      <c r="B45" s="231" t="s">
        <v>300</v>
      </c>
      <c r="C45" s="231" t="s">
        <v>300</v>
      </c>
      <c r="D45" s="231" t="s">
        <v>300</v>
      </c>
      <c r="E45" s="231" t="s">
        <v>300</v>
      </c>
    </row>
    <row r="46" spans="1:5" ht="12.75">
      <c r="A46" s="104" t="s">
        <v>34</v>
      </c>
      <c r="B46" s="231">
        <v>52</v>
      </c>
      <c r="C46" s="231" t="s">
        <v>300</v>
      </c>
      <c r="D46" s="231" t="s">
        <v>300</v>
      </c>
      <c r="E46" s="231" t="s">
        <v>300</v>
      </c>
    </row>
    <row r="47" spans="1:5" ht="12.75">
      <c r="A47" s="104" t="s">
        <v>35</v>
      </c>
      <c r="B47" s="231">
        <v>20973</v>
      </c>
      <c r="C47" s="231">
        <v>7644</v>
      </c>
      <c r="D47" s="231" t="s">
        <v>300</v>
      </c>
      <c r="E47" s="231">
        <v>147</v>
      </c>
    </row>
    <row r="48" spans="1:5" ht="12.75">
      <c r="A48" s="104" t="s">
        <v>40</v>
      </c>
      <c r="B48" s="231" t="s">
        <v>300</v>
      </c>
      <c r="C48" s="231" t="s">
        <v>300</v>
      </c>
      <c r="D48" s="231" t="s">
        <v>300</v>
      </c>
      <c r="E48" s="231" t="s">
        <v>300</v>
      </c>
    </row>
    <row r="49" spans="1:5" ht="12.75">
      <c r="A49" s="104" t="s">
        <v>38</v>
      </c>
      <c r="B49" s="231" t="s">
        <v>300</v>
      </c>
      <c r="C49" s="231" t="s">
        <v>300</v>
      </c>
      <c r="D49" s="231">
        <v>3</v>
      </c>
      <c r="E49" s="231">
        <v>1</v>
      </c>
    </row>
    <row r="50" spans="1:5" ht="12.75">
      <c r="A50" s="104" t="s">
        <v>41</v>
      </c>
      <c r="B50" s="231" t="s">
        <v>300</v>
      </c>
      <c r="C50" s="231" t="s">
        <v>300</v>
      </c>
      <c r="D50" s="231" t="s">
        <v>300</v>
      </c>
      <c r="E50" s="231" t="s">
        <v>300</v>
      </c>
    </row>
    <row r="51" spans="1:5" ht="13.5" thickBot="1">
      <c r="A51" s="253" t="s">
        <v>37</v>
      </c>
      <c r="B51" s="328" t="s">
        <v>300</v>
      </c>
      <c r="C51" s="328" t="s">
        <v>300</v>
      </c>
      <c r="D51" s="328">
        <v>1</v>
      </c>
      <c r="E51" s="328">
        <v>5</v>
      </c>
    </row>
    <row r="52" spans="1:5" ht="12.75">
      <c r="A52" s="106" t="s">
        <v>260</v>
      </c>
      <c r="B52" s="103"/>
      <c r="C52" s="103"/>
      <c r="D52" s="103"/>
      <c r="E52" s="103"/>
    </row>
  </sheetData>
  <mergeCells count="5">
    <mergeCell ref="A5:A6"/>
    <mergeCell ref="B5:C5"/>
    <mergeCell ref="D5:E5"/>
    <mergeCell ref="A1:E1"/>
    <mergeCell ref="A3:E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4"/>
  <dimension ref="A1:H32"/>
  <sheetViews>
    <sheetView showGridLines="0" zoomScale="75" zoomScaleNormal="75" zoomScaleSheetLayoutView="75" workbookViewId="0" topLeftCell="A1">
      <selection activeCell="F25" sqref="F25"/>
    </sheetView>
  </sheetViews>
  <sheetFormatPr defaultColWidth="11.421875" defaultRowHeight="12.75"/>
  <cols>
    <col min="1" max="1" width="14.7109375" style="0" customWidth="1"/>
    <col min="2" max="2" width="17.8515625" style="0" customWidth="1"/>
    <col min="3" max="3" width="14.7109375" style="0" customWidth="1"/>
    <col min="4" max="4" width="18.140625" style="0" customWidth="1"/>
    <col min="5" max="8" width="14.7109375" style="0" customWidth="1"/>
  </cols>
  <sheetData>
    <row r="1" spans="1:8" s="1" customFormat="1" ht="18">
      <c r="A1" s="356" t="s">
        <v>0</v>
      </c>
      <c r="B1" s="356"/>
      <c r="C1" s="356"/>
      <c r="D1" s="356"/>
      <c r="E1" s="356"/>
      <c r="F1" s="356"/>
      <c r="G1" s="356"/>
      <c r="H1" s="356"/>
    </row>
    <row r="2" s="2" customFormat="1" ht="14.25">
      <c r="A2" s="346" t="s">
        <v>338</v>
      </c>
    </row>
    <row r="3" spans="1:8" s="2" customFormat="1" ht="15">
      <c r="A3" s="357" t="s">
        <v>315</v>
      </c>
      <c r="B3" s="357"/>
      <c r="C3" s="357"/>
      <c r="D3" s="357"/>
      <c r="E3" s="357"/>
      <c r="F3" s="357"/>
      <c r="G3" s="357"/>
      <c r="H3" s="357"/>
    </row>
    <row r="4" spans="1:8" s="2" customFormat="1" ht="15.75" thickBot="1">
      <c r="A4" s="239"/>
      <c r="B4" s="240"/>
      <c r="C4" s="240"/>
      <c r="D4" s="240"/>
      <c r="E4" s="240"/>
      <c r="F4" s="240"/>
      <c r="G4" s="240"/>
      <c r="H4" s="240"/>
    </row>
    <row r="5" spans="1:8" ht="12.75">
      <c r="A5" s="307"/>
      <c r="B5" s="308"/>
      <c r="C5" s="308"/>
      <c r="D5" s="308"/>
      <c r="E5" s="309" t="s">
        <v>9</v>
      </c>
      <c r="F5" s="308"/>
      <c r="G5" s="301" t="s">
        <v>20</v>
      </c>
      <c r="H5" s="310"/>
    </row>
    <row r="6" spans="1:8" ht="14.25">
      <c r="A6" s="14" t="s">
        <v>5</v>
      </c>
      <c r="B6" s="13" t="s">
        <v>2</v>
      </c>
      <c r="C6" s="13" t="s">
        <v>10</v>
      </c>
      <c r="D6" s="13" t="s">
        <v>3</v>
      </c>
      <c r="E6" s="13" t="s">
        <v>11</v>
      </c>
      <c r="F6" s="13" t="s">
        <v>232</v>
      </c>
      <c r="G6" s="15" t="s">
        <v>12</v>
      </c>
      <c r="H6" s="16"/>
    </row>
    <row r="7" spans="1:8" ht="12.75">
      <c r="A7" s="5"/>
      <c r="B7" s="13" t="s">
        <v>6</v>
      </c>
      <c r="C7" s="13" t="s">
        <v>13</v>
      </c>
      <c r="D7" s="17" t="s">
        <v>7</v>
      </c>
      <c r="E7" s="13" t="s">
        <v>14</v>
      </c>
      <c r="F7" s="13" t="s">
        <v>8</v>
      </c>
      <c r="G7" s="13" t="s">
        <v>15</v>
      </c>
      <c r="H7" s="13" t="s">
        <v>16</v>
      </c>
    </row>
    <row r="8" spans="1:8" ht="12" customHeight="1" thickBot="1">
      <c r="A8" s="286"/>
      <c r="B8" s="287"/>
      <c r="C8" s="287"/>
      <c r="D8" s="287"/>
      <c r="E8" s="288" t="s">
        <v>17</v>
      </c>
      <c r="F8" s="287"/>
      <c r="G8" s="287"/>
      <c r="H8" s="287"/>
    </row>
    <row r="9" spans="1:8" ht="12.75">
      <c r="A9" s="19">
        <v>1990</v>
      </c>
      <c r="B9" s="20">
        <v>16.7</v>
      </c>
      <c r="C9" s="20">
        <v>53.1</v>
      </c>
      <c r="D9" s="20">
        <v>88.9</v>
      </c>
      <c r="E9" s="21">
        <v>14.881059704542452</v>
      </c>
      <c r="F9" s="22">
        <v>13229.262077338239</v>
      </c>
      <c r="G9" s="22">
        <v>296256</v>
      </c>
      <c r="H9" s="22">
        <v>93</v>
      </c>
    </row>
    <row r="10" spans="1:8" ht="12.75">
      <c r="A10" s="19">
        <v>1991</v>
      </c>
      <c r="B10" s="20">
        <v>18.7</v>
      </c>
      <c r="C10" s="20">
        <v>55.61497326203209</v>
      </c>
      <c r="D10" s="20">
        <v>104</v>
      </c>
      <c r="E10" s="21">
        <v>14.682725710095802</v>
      </c>
      <c r="F10" s="22">
        <v>15270.034738499631</v>
      </c>
      <c r="G10" s="22">
        <v>245111</v>
      </c>
      <c r="H10" s="22">
        <v>252</v>
      </c>
    </row>
    <row r="11" spans="1:8" ht="12.75">
      <c r="A11" s="19">
        <v>1992</v>
      </c>
      <c r="B11" s="20">
        <v>8.7</v>
      </c>
      <c r="C11" s="20">
        <v>56.206896551724135</v>
      </c>
      <c r="D11" s="20">
        <v>48.9</v>
      </c>
      <c r="E11" s="21">
        <v>13.2523169016624</v>
      </c>
      <c r="F11" s="22">
        <v>6480.382964912912</v>
      </c>
      <c r="G11" s="22">
        <v>295796</v>
      </c>
      <c r="H11" s="22">
        <v>64</v>
      </c>
    </row>
    <row r="12" spans="1:8" ht="12.75">
      <c r="A12" s="19">
        <v>1993</v>
      </c>
      <c r="B12" s="20">
        <v>4.9</v>
      </c>
      <c r="C12" s="20">
        <v>45.51020408163265</v>
      </c>
      <c r="D12" s="20">
        <v>22.3</v>
      </c>
      <c r="E12" s="21">
        <v>15.662375440241366</v>
      </c>
      <c r="F12" s="22">
        <v>3492.709723173825</v>
      </c>
      <c r="G12" s="22">
        <v>361740</v>
      </c>
      <c r="H12" s="22">
        <v>346</v>
      </c>
    </row>
    <row r="13" spans="1:8" ht="12.75">
      <c r="A13" s="19">
        <v>1994</v>
      </c>
      <c r="B13" s="20">
        <v>20.5</v>
      </c>
      <c r="C13" s="20">
        <v>37.951219512195124</v>
      </c>
      <c r="D13" s="20">
        <v>77.8</v>
      </c>
      <c r="E13" s="21">
        <v>15.926820766170232</v>
      </c>
      <c r="F13" s="22">
        <v>12391.066556080437</v>
      </c>
      <c r="G13" s="22">
        <v>385753</v>
      </c>
      <c r="H13" s="22">
        <v>733</v>
      </c>
    </row>
    <row r="14" spans="1:8" ht="12.75">
      <c r="A14" s="19">
        <v>1995</v>
      </c>
      <c r="B14" s="20">
        <v>6.4</v>
      </c>
      <c r="C14" s="20">
        <v>42.96875</v>
      </c>
      <c r="D14" s="20">
        <v>27.5</v>
      </c>
      <c r="E14" s="21">
        <v>16.497782265334823</v>
      </c>
      <c r="F14" s="22">
        <v>4536.890122967076</v>
      </c>
      <c r="G14" s="22">
        <v>569828</v>
      </c>
      <c r="H14" s="22">
        <v>231</v>
      </c>
    </row>
    <row r="15" spans="1:8" ht="12.75">
      <c r="A15" s="4">
        <v>1996</v>
      </c>
      <c r="B15" s="25">
        <v>9.3</v>
      </c>
      <c r="C15" s="26">
        <v>47.20430107526881</v>
      </c>
      <c r="D15" s="25">
        <v>43.9</v>
      </c>
      <c r="E15" s="27">
        <v>14.586563773394397</v>
      </c>
      <c r="F15" s="28">
        <v>6403.50149652014</v>
      </c>
      <c r="G15" s="28">
        <v>512294</v>
      </c>
      <c r="H15" s="23">
        <v>285</v>
      </c>
    </row>
    <row r="16" spans="1:8" ht="12.75">
      <c r="A16" s="4">
        <v>1997</v>
      </c>
      <c r="B16" s="25">
        <v>10.2</v>
      </c>
      <c r="C16" s="26">
        <v>47.64705882352942</v>
      </c>
      <c r="D16" s="25">
        <v>48.6</v>
      </c>
      <c r="E16" s="27">
        <v>13.97353142692294</v>
      </c>
      <c r="F16" s="28">
        <v>6791.136273484548</v>
      </c>
      <c r="G16" s="28">
        <v>309350</v>
      </c>
      <c r="H16" s="23">
        <v>947</v>
      </c>
    </row>
    <row r="17" spans="1:8" ht="12.75">
      <c r="A17" s="4">
        <v>1998</v>
      </c>
      <c r="B17" s="25">
        <v>12.6</v>
      </c>
      <c r="C17" s="26">
        <v>45.396825396825406</v>
      </c>
      <c r="D17" s="25">
        <v>57.2</v>
      </c>
      <c r="E17" s="27">
        <v>12.969841212602022</v>
      </c>
      <c r="F17" s="28">
        <v>7418.749173608356</v>
      </c>
      <c r="G17" s="28">
        <v>382741</v>
      </c>
      <c r="H17" s="23">
        <v>1565</v>
      </c>
    </row>
    <row r="18" spans="1:8" ht="12.75">
      <c r="A18" s="4">
        <v>1999</v>
      </c>
      <c r="B18" s="25">
        <v>7.4</v>
      </c>
      <c r="C18" s="26">
        <v>47.56756756756757</v>
      </c>
      <c r="D18" s="25">
        <v>35.2</v>
      </c>
      <c r="E18" s="27">
        <v>14.093733847799696</v>
      </c>
      <c r="F18" s="28">
        <v>4960.994314425493</v>
      </c>
      <c r="G18" s="28">
        <v>351478.216</v>
      </c>
      <c r="H18" s="23">
        <v>1409.497</v>
      </c>
    </row>
    <row r="19" spans="1:8" ht="12.75">
      <c r="A19" s="4">
        <v>2000</v>
      </c>
      <c r="B19" s="25">
        <v>8.8</v>
      </c>
      <c r="C19" s="26">
        <v>47.5</v>
      </c>
      <c r="D19" s="25">
        <v>41.8</v>
      </c>
      <c r="E19" s="27">
        <v>14.10575408988737</v>
      </c>
      <c r="F19" s="28">
        <v>5896.20520957292</v>
      </c>
      <c r="G19" s="46">
        <v>333689.843</v>
      </c>
      <c r="H19" s="62">
        <v>1318.536</v>
      </c>
    </row>
    <row r="20" spans="1:8" ht="12.75">
      <c r="A20" s="4">
        <v>2001</v>
      </c>
      <c r="B20" s="25">
        <v>8.548</v>
      </c>
      <c r="C20" s="26">
        <v>38.70379036031821</v>
      </c>
      <c r="D20" s="25">
        <v>33.084</v>
      </c>
      <c r="E20" s="27">
        <v>14.17</v>
      </c>
      <c r="F20" s="28">
        <v>4688.0028</v>
      </c>
      <c r="G20" s="46">
        <v>146364.356</v>
      </c>
      <c r="H20" s="62">
        <v>1082.223</v>
      </c>
    </row>
    <row r="21" spans="1:8" ht="12.75">
      <c r="A21" s="4">
        <v>2002</v>
      </c>
      <c r="B21" s="25">
        <v>7.597</v>
      </c>
      <c r="C21" s="26">
        <v>37.97025141503225</v>
      </c>
      <c r="D21" s="25">
        <v>28.846</v>
      </c>
      <c r="E21" s="27">
        <v>12.82</v>
      </c>
      <c r="F21" s="28">
        <v>3698.0572</v>
      </c>
      <c r="G21" s="46">
        <v>149873.076</v>
      </c>
      <c r="H21" s="62">
        <v>1582.292</v>
      </c>
    </row>
    <row r="22" spans="1:8" ht="12.75">
      <c r="A22" s="4">
        <v>2003</v>
      </c>
      <c r="B22" s="25">
        <v>6.42</v>
      </c>
      <c r="C22" s="26">
        <v>33.200934579439256</v>
      </c>
      <c r="D22" s="25">
        <v>21.315</v>
      </c>
      <c r="E22" s="27">
        <v>14.72</v>
      </c>
      <c r="F22" s="28">
        <v>3137.5680000000007</v>
      </c>
      <c r="G22" s="46">
        <v>677451</v>
      </c>
      <c r="H22" s="62">
        <v>1952</v>
      </c>
    </row>
    <row r="23" spans="1:8" ht="12.75">
      <c r="A23" s="4">
        <v>2004</v>
      </c>
      <c r="B23" s="25">
        <v>7.1555</v>
      </c>
      <c r="C23" s="26">
        <v>34.35259590524771</v>
      </c>
      <c r="D23" s="25">
        <v>24.581</v>
      </c>
      <c r="E23" s="27">
        <v>13.88</v>
      </c>
      <c r="F23" s="28">
        <v>3411.8428</v>
      </c>
      <c r="G23" s="46">
        <v>269524</v>
      </c>
      <c r="H23" s="62">
        <v>1117</v>
      </c>
    </row>
    <row r="24" spans="1:8" ht="12.75">
      <c r="A24" s="4">
        <v>2005</v>
      </c>
      <c r="B24" s="25">
        <v>6.511</v>
      </c>
      <c r="C24" s="26">
        <v>33.971740132084165</v>
      </c>
      <c r="D24" s="25">
        <v>22.119</v>
      </c>
      <c r="E24" s="27">
        <v>13.42</v>
      </c>
      <c r="F24" s="28">
        <v>2968.3698</v>
      </c>
      <c r="G24" s="46">
        <v>248014</v>
      </c>
      <c r="H24" s="62">
        <v>1321</v>
      </c>
    </row>
    <row r="25" spans="1:8" ht="12.75">
      <c r="A25" s="4">
        <v>2006</v>
      </c>
      <c r="B25" s="25">
        <v>5.402</v>
      </c>
      <c r="C25" s="26">
        <v>37.98407997038134</v>
      </c>
      <c r="D25" s="25">
        <v>20.519</v>
      </c>
      <c r="E25" s="27">
        <v>14.97</v>
      </c>
      <c r="F25" s="28">
        <v>3071.6942999999997</v>
      </c>
      <c r="G25" s="28">
        <v>334757</v>
      </c>
      <c r="H25" s="23">
        <v>1060</v>
      </c>
    </row>
    <row r="26" spans="1:8" ht="13.5" thickBot="1">
      <c r="A26" s="29" t="s">
        <v>323</v>
      </c>
      <c r="B26" s="40">
        <v>7</v>
      </c>
      <c r="C26" s="41">
        <v>52.285714285714285</v>
      </c>
      <c r="D26" s="40">
        <v>36.6</v>
      </c>
      <c r="E26" s="73">
        <v>19.81</v>
      </c>
      <c r="F26" s="42">
        <v>7250.46</v>
      </c>
      <c r="G26" s="42"/>
      <c r="H26" s="43"/>
    </row>
    <row r="27" spans="1:8" ht="12.75" customHeight="1">
      <c r="A27" s="5" t="s">
        <v>233</v>
      </c>
      <c r="B27" s="5"/>
      <c r="C27" s="5"/>
      <c r="D27" s="5"/>
      <c r="E27" s="5"/>
      <c r="F27" s="5"/>
      <c r="G27" s="5"/>
      <c r="H27" s="5"/>
    </row>
    <row r="28" spans="1:8" ht="12.75">
      <c r="A28" s="5" t="s">
        <v>25</v>
      </c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ht="12.75">
      <c r="H30" s="5"/>
    </row>
    <row r="31" ht="12.75">
      <c r="H31" s="5"/>
    </row>
    <row r="32" ht="12.75">
      <c r="H32" s="5"/>
    </row>
  </sheetData>
  <mergeCells count="2">
    <mergeCell ref="A3:H3"/>
    <mergeCell ref="A1:H1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105">
    <pageSetUpPr fitToPage="1"/>
  </sheetPr>
  <dimension ref="A1:I55"/>
  <sheetViews>
    <sheetView zoomScale="75" zoomScaleNormal="75" workbookViewId="0" topLeftCell="A1">
      <selection activeCell="G53" sqref="G53"/>
    </sheetView>
  </sheetViews>
  <sheetFormatPr defaultColWidth="11.421875" defaultRowHeight="12.75"/>
  <cols>
    <col min="1" max="1" width="25.7109375" style="55" customWidth="1"/>
    <col min="2" max="8" width="13.140625" style="55" customWidth="1"/>
    <col min="9" max="16384" width="11.421875" style="55" customWidth="1"/>
  </cols>
  <sheetData>
    <row r="1" spans="1:7" s="224" customFormat="1" ht="18">
      <c r="A1" s="358" t="s">
        <v>0</v>
      </c>
      <c r="B1" s="358"/>
      <c r="C1" s="358"/>
      <c r="D1" s="358"/>
      <c r="E1" s="358"/>
      <c r="F1" s="358"/>
      <c r="G1" s="358"/>
    </row>
    <row r="2" s="156" customFormat="1" ht="14.25">
      <c r="A2" s="347" t="s">
        <v>338</v>
      </c>
    </row>
    <row r="3" spans="1:7" s="156" customFormat="1" ht="15">
      <c r="A3" s="359" t="s">
        <v>332</v>
      </c>
      <c r="B3" s="359"/>
      <c r="C3" s="359"/>
      <c r="D3" s="359"/>
      <c r="E3" s="359"/>
      <c r="F3" s="359"/>
      <c r="G3" s="359"/>
    </row>
    <row r="4" spans="1:7" s="156" customFormat="1" ht="15.75" thickBot="1">
      <c r="A4" s="239"/>
      <c r="B4" s="240"/>
      <c r="C4" s="240"/>
      <c r="D4" s="240"/>
      <c r="E4" s="240"/>
      <c r="F4" s="240"/>
      <c r="G4" s="240"/>
    </row>
    <row r="5" spans="1:7" ht="12.75">
      <c r="A5" s="241" t="s">
        <v>173</v>
      </c>
      <c r="B5" s="226" t="s">
        <v>2</v>
      </c>
      <c r="C5" s="227"/>
      <c r="D5" s="227"/>
      <c r="E5" s="226" t="s">
        <v>10</v>
      </c>
      <c r="F5" s="227"/>
      <c r="G5" s="242" t="s">
        <v>3</v>
      </c>
    </row>
    <row r="6" spans="1:7" ht="12.75">
      <c r="A6" s="135" t="s">
        <v>175</v>
      </c>
      <c r="B6" s="52" t="s">
        <v>44</v>
      </c>
      <c r="C6" s="53"/>
      <c r="D6" s="53"/>
      <c r="E6" s="52" t="s">
        <v>45</v>
      </c>
      <c r="F6" s="53"/>
      <c r="G6" s="38" t="s">
        <v>115</v>
      </c>
    </row>
    <row r="7" spans="1:7" ht="13.5" thickBot="1">
      <c r="A7" s="157" t="s">
        <v>114</v>
      </c>
      <c r="B7" s="148" t="s">
        <v>47</v>
      </c>
      <c r="C7" s="155" t="s">
        <v>48</v>
      </c>
      <c r="D7" s="155" t="s">
        <v>49</v>
      </c>
      <c r="E7" s="148" t="s">
        <v>47</v>
      </c>
      <c r="F7" s="155" t="s">
        <v>48</v>
      </c>
      <c r="G7" s="148" t="s">
        <v>12</v>
      </c>
    </row>
    <row r="8" spans="1:9" ht="12.75">
      <c r="A8" s="139" t="s">
        <v>126</v>
      </c>
      <c r="B8" s="246" t="s">
        <v>24</v>
      </c>
      <c r="C8" s="246">
        <v>26</v>
      </c>
      <c r="D8" s="246">
        <v>26</v>
      </c>
      <c r="E8" s="247" t="s">
        <v>24</v>
      </c>
      <c r="F8" s="247">
        <v>5000</v>
      </c>
      <c r="G8" s="246">
        <v>130</v>
      </c>
      <c r="H8" s="199"/>
      <c r="I8" s="199"/>
    </row>
    <row r="9" spans="1:9" ht="12.75">
      <c r="A9" s="139"/>
      <c r="B9" s="246"/>
      <c r="C9" s="246"/>
      <c r="D9" s="246"/>
      <c r="E9" s="247"/>
      <c r="F9" s="247"/>
      <c r="G9" s="246"/>
      <c r="H9" s="199"/>
      <c r="I9" s="199"/>
    </row>
    <row r="10" spans="1:9" ht="12.75">
      <c r="A10" s="55" t="s">
        <v>128</v>
      </c>
      <c r="B10" s="248">
        <v>121</v>
      </c>
      <c r="C10" s="231">
        <v>402</v>
      </c>
      <c r="D10" s="231">
        <v>523</v>
      </c>
      <c r="E10" s="248">
        <v>1501</v>
      </c>
      <c r="F10" s="232">
        <v>4700</v>
      </c>
      <c r="G10" s="231">
        <v>2071</v>
      </c>
      <c r="H10" s="199"/>
      <c r="I10" s="199"/>
    </row>
    <row r="11" spans="1:9" ht="12.75">
      <c r="A11" s="55" t="s">
        <v>129</v>
      </c>
      <c r="B11" s="231">
        <v>5</v>
      </c>
      <c r="C11" s="231">
        <v>31</v>
      </c>
      <c r="D11" s="231">
        <v>36</v>
      </c>
      <c r="E11" s="232">
        <v>430</v>
      </c>
      <c r="F11" s="232">
        <v>2800</v>
      </c>
      <c r="G11" s="231">
        <v>88</v>
      </c>
      <c r="H11" s="199"/>
      <c r="I11" s="199"/>
    </row>
    <row r="12" spans="1:9" ht="12.75">
      <c r="A12" s="55" t="s">
        <v>130</v>
      </c>
      <c r="B12" s="231">
        <v>8</v>
      </c>
      <c r="C12" s="231">
        <v>42</v>
      </c>
      <c r="D12" s="231">
        <v>50</v>
      </c>
      <c r="E12" s="232">
        <v>2000</v>
      </c>
      <c r="F12" s="232">
        <v>5000</v>
      </c>
      <c r="G12" s="231">
        <v>226</v>
      </c>
      <c r="H12" s="199"/>
      <c r="I12" s="199"/>
    </row>
    <row r="13" spans="1:9" ht="12.75">
      <c r="A13" s="139" t="s">
        <v>179</v>
      </c>
      <c r="B13" s="246">
        <v>134</v>
      </c>
      <c r="C13" s="246">
        <v>475</v>
      </c>
      <c r="D13" s="246">
        <v>609</v>
      </c>
      <c r="E13" s="247">
        <v>1491</v>
      </c>
      <c r="F13" s="247">
        <v>4603</v>
      </c>
      <c r="G13" s="246">
        <v>2385</v>
      </c>
      <c r="H13" s="199"/>
      <c r="I13" s="199"/>
    </row>
    <row r="14" spans="2:9" ht="12.75">
      <c r="B14" s="231"/>
      <c r="C14" s="231"/>
      <c r="D14" s="231"/>
      <c r="E14" s="232"/>
      <c r="F14" s="232"/>
      <c r="G14" s="231"/>
      <c r="H14" s="199"/>
      <c r="I14" s="199"/>
    </row>
    <row r="15" spans="1:9" ht="12.75">
      <c r="A15" s="55" t="s">
        <v>131</v>
      </c>
      <c r="B15" s="249">
        <v>930</v>
      </c>
      <c r="C15" s="249">
        <v>119</v>
      </c>
      <c r="D15" s="231">
        <v>1049</v>
      </c>
      <c r="E15" s="249">
        <v>844</v>
      </c>
      <c r="F15" s="249">
        <v>7168</v>
      </c>
      <c r="G15" s="232">
        <v>1638</v>
      </c>
      <c r="H15" s="199"/>
      <c r="I15" s="199"/>
    </row>
    <row r="16" spans="1:9" ht="12.75">
      <c r="A16" s="55" t="s">
        <v>132</v>
      </c>
      <c r="B16" s="249">
        <v>1154</v>
      </c>
      <c r="C16" s="249">
        <v>442</v>
      </c>
      <c r="D16" s="231">
        <v>1596</v>
      </c>
      <c r="E16" s="249">
        <v>2000</v>
      </c>
      <c r="F16" s="249">
        <v>5000</v>
      </c>
      <c r="G16" s="232">
        <v>4518</v>
      </c>
      <c r="H16" s="199"/>
      <c r="I16" s="199"/>
    </row>
    <row r="17" spans="1:9" ht="12.75">
      <c r="A17" s="55" t="s">
        <v>133</v>
      </c>
      <c r="B17" s="249">
        <v>10</v>
      </c>
      <c r="C17" s="249">
        <v>101</v>
      </c>
      <c r="D17" s="231">
        <v>111</v>
      </c>
      <c r="E17" s="249">
        <v>6000</v>
      </c>
      <c r="F17" s="249">
        <v>8277</v>
      </c>
      <c r="G17" s="232">
        <v>896</v>
      </c>
      <c r="H17" s="199"/>
      <c r="I17" s="199"/>
    </row>
    <row r="18" spans="1:9" ht="12.75">
      <c r="A18" s="55" t="s">
        <v>134</v>
      </c>
      <c r="B18" s="249">
        <v>39</v>
      </c>
      <c r="C18" s="249">
        <v>30</v>
      </c>
      <c r="D18" s="231">
        <v>69</v>
      </c>
      <c r="E18" s="249">
        <v>2205</v>
      </c>
      <c r="F18" s="249">
        <v>5500</v>
      </c>
      <c r="G18" s="232">
        <v>251</v>
      </c>
      <c r="H18" s="199"/>
      <c r="I18" s="199"/>
    </row>
    <row r="19" spans="1:9" ht="12.75">
      <c r="A19" s="139" t="s">
        <v>135</v>
      </c>
      <c r="B19" s="246">
        <v>2133</v>
      </c>
      <c r="C19" s="246">
        <v>692</v>
      </c>
      <c r="D19" s="246">
        <v>2825</v>
      </c>
      <c r="E19" s="247">
        <v>1518</v>
      </c>
      <c r="F19" s="247">
        <v>5873</v>
      </c>
      <c r="G19" s="246">
        <v>7303</v>
      </c>
      <c r="H19" s="199"/>
      <c r="I19" s="199"/>
    </row>
    <row r="20" spans="1:9" ht="12.75">
      <c r="A20" s="139"/>
      <c r="B20" s="246"/>
      <c r="C20" s="246"/>
      <c r="D20" s="246"/>
      <c r="E20" s="247"/>
      <c r="F20" s="247"/>
      <c r="G20" s="246"/>
      <c r="H20" s="199"/>
      <c r="I20" s="199"/>
    </row>
    <row r="21" spans="1:9" ht="12.75">
      <c r="A21" s="139" t="s">
        <v>136</v>
      </c>
      <c r="B21" s="246" t="s">
        <v>24</v>
      </c>
      <c r="C21" s="247">
        <v>1</v>
      </c>
      <c r="D21" s="246">
        <v>1</v>
      </c>
      <c r="E21" s="246" t="s">
        <v>24</v>
      </c>
      <c r="F21" s="247">
        <v>3800</v>
      </c>
      <c r="G21" s="247">
        <v>4</v>
      </c>
      <c r="H21" s="199"/>
      <c r="I21" s="199"/>
    </row>
    <row r="22" spans="2:9" ht="12.75">
      <c r="B22" s="231"/>
      <c r="C22" s="231"/>
      <c r="D22" s="231"/>
      <c r="E22" s="232"/>
      <c r="F22" s="232"/>
      <c r="G22" s="231"/>
      <c r="H22" s="199"/>
      <c r="I22" s="199"/>
    </row>
    <row r="23" spans="1:9" ht="12.75">
      <c r="A23" s="55" t="s">
        <v>137</v>
      </c>
      <c r="B23" s="232" t="s">
        <v>24</v>
      </c>
      <c r="C23" s="232">
        <v>84</v>
      </c>
      <c r="D23" s="231">
        <v>84</v>
      </c>
      <c r="E23" s="232" t="s">
        <v>24</v>
      </c>
      <c r="F23" s="232">
        <v>5000</v>
      </c>
      <c r="G23" s="232">
        <v>420</v>
      </c>
      <c r="H23" s="199"/>
      <c r="I23" s="199"/>
    </row>
    <row r="24" spans="1:9" ht="12.75">
      <c r="A24" s="55" t="s">
        <v>138</v>
      </c>
      <c r="B24" s="248">
        <v>10</v>
      </c>
      <c r="C24" s="231" t="s">
        <v>24</v>
      </c>
      <c r="D24" s="231">
        <v>10</v>
      </c>
      <c r="E24" s="248">
        <v>3250</v>
      </c>
      <c r="F24" s="232" t="s">
        <v>24</v>
      </c>
      <c r="G24" s="231">
        <v>33</v>
      </c>
      <c r="H24" s="199"/>
      <c r="I24" s="199"/>
    </row>
    <row r="25" spans="1:9" ht="12.75">
      <c r="A25" s="55" t="s">
        <v>139</v>
      </c>
      <c r="B25" s="232" t="s">
        <v>24</v>
      </c>
      <c r="C25" s="232">
        <v>1</v>
      </c>
      <c r="D25" s="231">
        <v>1</v>
      </c>
      <c r="E25" s="232" t="s">
        <v>24</v>
      </c>
      <c r="F25" s="232">
        <v>5100</v>
      </c>
      <c r="G25" s="232">
        <v>5</v>
      </c>
      <c r="H25" s="199"/>
      <c r="I25" s="199"/>
    </row>
    <row r="26" spans="1:9" ht="12.75">
      <c r="A26" s="55" t="s">
        <v>140</v>
      </c>
      <c r="B26" s="248">
        <v>1</v>
      </c>
      <c r="C26" s="232">
        <v>10</v>
      </c>
      <c r="D26" s="231">
        <v>11</v>
      </c>
      <c r="E26" s="248">
        <v>6000</v>
      </c>
      <c r="F26" s="232">
        <v>6000</v>
      </c>
      <c r="G26" s="232">
        <v>66</v>
      </c>
      <c r="H26" s="199"/>
      <c r="I26" s="199"/>
    </row>
    <row r="27" spans="1:9" ht="12.75">
      <c r="A27" s="55" t="s">
        <v>141</v>
      </c>
      <c r="B27" s="248">
        <v>3</v>
      </c>
      <c r="C27" s="232">
        <v>3</v>
      </c>
      <c r="D27" s="231">
        <v>6</v>
      </c>
      <c r="E27" s="248">
        <v>4000</v>
      </c>
      <c r="F27" s="232">
        <v>8000</v>
      </c>
      <c r="G27" s="232">
        <v>36</v>
      </c>
      <c r="H27" s="199"/>
      <c r="I27" s="199"/>
    </row>
    <row r="28" spans="1:9" ht="12.75">
      <c r="A28" s="55" t="s">
        <v>143</v>
      </c>
      <c r="B28" s="232">
        <v>1</v>
      </c>
      <c r="C28" s="232" t="s">
        <v>24</v>
      </c>
      <c r="D28" s="231">
        <v>1</v>
      </c>
      <c r="E28" s="232">
        <v>3000</v>
      </c>
      <c r="F28" s="232" t="s">
        <v>24</v>
      </c>
      <c r="G28" s="232">
        <v>3</v>
      </c>
      <c r="H28" s="199"/>
      <c r="I28" s="199"/>
    </row>
    <row r="29" spans="1:9" ht="12.75">
      <c r="A29" s="55" t="s">
        <v>144</v>
      </c>
      <c r="B29" s="231" t="s">
        <v>24</v>
      </c>
      <c r="C29" s="232">
        <v>34</v>
      </c>
      <c r="D29" s="231">
        <v>34</v>
      </c>
      <c r="E29" s="231" t="s">
        <v>24</v>
      </c>
      <c r="F29" s="232">
        <v>3700</v>
      </c>
      <c r="G29" s="232">
        <v>126</v>
      </c>
      <c r="H29" s="199"/>
      <c r="I29" s="199"/>
    </row>
    <row r="30" spans="1:9" ht="12.75">
      <c r="A30" s="55" t="s">
        <v>145</v>
      </c>
      <c r="B30" s="232" t="s">
        <v>24</v>
      </c>
      <c r="C30" s="232">
        <v>1</v>
      </c>
      <c r="D30" s="231">
        <v>1</v>
      </c>
      <c r="E30" s="232" t="s">
        <v>24</v>
      </c>
      <c r="F30" s="232">
        <v>2000</v>
      </c>
      <c r="G30" s="232">
        <v>2</v>
      </c>
      <c r="H30" s="199"/>
      <c r="I30" s="199"/>
    </row>
    <row r="31" spans="1:9" ht="12.75">
      <c r="A31" s="139" t="s">
        <v>180</v>
      </c>
      <c r="B31" s="246">
        <v>15</v>
      </c>
      <c r="C31" s="246">
        <v>133</v>
      </c>
      <c r="D31" s="246">
        <v>148</v>
      </c>
      <c r="E31" s="247">
        <v>3567</v>
      </c>
      <c r="F31" s="247">
        <v>4789</v>
      </c>
      <c r="G31" s="246">
        <v>691</v>
      </c>
      <c r="H31" s="199"/>
      <c r="I31" s="199"/>
    </row>
    <row r="32" spans="1:9" ht="12.75">
      <c r="A32" s="139"/>
      <c r="B32" s="246"/>
      <c r="C32" s="246"/>
      <c r="D32" s="246"/>
      <c r="E32" s="247"/>
      <c r="F32" s="247"/>
      <c r="G32" s="246"/>
      <c r="H32" s="199"/>
      <c r="I32" s="199"/>
    </row>
    <row r="33" spans="1:9" ht="12.75">
      <c r="A33" s="55" t="s">
        <v>147</v>
      </c>
      <c r="B33" s="231">
        <v>4</v>
      </c>
      <c r="C33" s="231">
        <v>9</v>
      </c>
      <c r="D33" s="231">
        <v>13</v>
      </c>
      <c r="E33" s="232">
        <v>1100</v>
      </c>
      <c r="F33" s="232">
        <v>5800</v>
      </c>
      <c r="G33" s="231">
        <v>56</v>
      </c>
      <c r="H33" s="199"/>
      <c r="I33" s="199"/>
    </row>
    <row r="34" spans="1:9" ht="12.75">
      <c r="A34" s="55" t="s">
        <v>148</v>
      </c>
      <c r="B34" s="231">
        <v>1</v>
      </c>
      <c r="C34" s="231">
        <v>31</v>
      </c>
      <c r="D34" s="231">
        <v>32</v>
      </c>
      <c r="E34" s="232">
        <v>650</v>
      </c>
      <c r="F34" s="232">
        <v>2200</v>
      </c>
      <c r="G34" s="231">
        <v>69</v>
      </c>
      <c r="H34" s="199"/>
      <c r="I34" s="199"/>
    </row>
    <row r="35" spans="1:9" ht="12.75">
      <c r="A35" s="139" t="s">
        <v>152</v>
      </c>
      <c r="B35" s="246">
        <v>5</v>
      </c>
      <c r="C35" s="246">
        <v>40</v>
      </c>
      <c r="D35" s="246">
        <v>45</v>
      </c>
      <c r="E35" s="247">
        <v>1010</v>
      </c>
      <c r="F35" s="247">
        <v>3010</v>
      </c>
      <c r="G35" s="246">
        <v>125</v>
      </c>
      <c r="H35" s="199"/>
      <c r="I35" s="199"/>
    </row>
    <row r="36" spans="2:9" ht="12.75">
      <c r="B36" s="231"/>
      <c r="C36" s="231"/>
      <c r="D36" s="231"/>
      <c r="E36" s="232"/>
      <c r="F36" s="232"/>
      <c r="G36" s="231"/>
      <c r="H36" s="199"/>
      <c r="I36" s="199"/>
    </row>
    <row r="37" spans="1:9" ht="12.75">
      <c r="A37" s="55" t="s">
        <v>153</v>
      </c>
      <c r="B37" s="232">
        <v>2</v>
      </c>
      <c r="C37" s="232">
        <v>36</v>
      </c>
      <c r="D37" s="231">
        <v>38</v>
      </c>
      <c r="E37" s="232">
        <v>1200</v>
      </c>
      <c r="F37" s="232">
        <v>3800</v>
      </c>
      <c r="G37" s="232">
        <v>139</v>
      </c>
      <c r="H37" s="199"/>
      <c r="I37" s="199"/>
    </row>
    <row r="38" spans="1:9" ht="12.75">
      <c r="A38" s="55" t="s">
        <v>154</v>
      </c>
      <c r="B38" s="232" t="s">
        <v>24</v>
      </c>
      <c r="C38" s="232">
        <v>9</v>
      </c>
      <c r="D38" s="231">
        <v>9</v>
      </c>
      <c r="E38" s="232" t="s">
        <v>24</v>
      </c>
      <c r="F38" s="232">
        <v>1555</v>
      </c>
      <c r="G38" s="232">
        <v>14</v>
      </c>
      <c r="H38" s="199"/>
      <c r="I38" s="199"/>
    </row>
    <row r="39" spans="1:9" ht="12.75">
      <c r="A39" s="139" t="s">
        <v>156</v>
      </c>
      <c r="B39" s="246">
        <v>2</v>
      </c>
      <c r="C39" s="246">
        <v>45</v>
      </c>
      <c r="D39" s="246">
        <v>47</v>
      </c>
      <c r="E39" s="247">
        <v>1200</v>
      </c>
      <c r="F39" s="247">
        <v>3351</v>
      </c>
      <c r="G39" s="246">
        <v>153</v>
      </c>
      <c r="H39" s="199"/>
      <c r="I39" s="199"/>
    </row>
    <row r="40" spans="1:9" ht="12.75">
      <c r="A40" s="139"/>
      <c r="B40" s="246"/>
      <c r="C40" s="246"/>
      <c r="D40" s="246"/>
      <c r="E40" s="247"/>
      <c r="F40" s="247"/>
      <c r="G40" s="246"/>
      <c r="H40" s="199"/>
      <c r="I40" s="199"/>
    </row>
    <row r="41" spans="1:9" ht="12.75">
      <c r="A41" s="139" t="s">
        <v>157</v>
      </c>
      <c r="B41" s="251">
        <v>1</v>
      </c>
      <c r="C41" s="246">
        <v>10</v>
      </c>
      <c r="D41" s="246">
        <v>11</v>
      </c>
      <c r="E41" s="246" t="s">
        <v>24</v>
      </c>
      <c r="F41" s="247">
        <v>7689</v>
      </c>
      <c r="G41" s="246">
        <v>77</v>
      </c>
      <c r="H41" s="199"/>
      <c r="I41" s="199"/>
    </row>
    <row r="42" spans="2:9" ht="12.75">
      <c r="B42" s="231"/>
      <c r="C42" s="231"/>
      <c r="D42" s="231"/>
      <c r="E42" s="232"/>
      <c r="F42" s="232"/>
      <c r="G42" s="231"/>
      <c r="H42" s="199"/>
      <c r="I42" s="199"/>
    </row>
    <row r="43" spans="1:9" ht="12.75">
      <c r="A43" s="55" t="s">
        <v>158</v>
      </c>
      <c r="B43" s="248">
        <v>407</v>
      </c>
      <c r="C43" s="232">
        <v>293</v>
      </c>
      <c r="D43" s="231">
        <v>700</v>
      </c>
      <c r="E43" s="248">
        <v>1000</v>
      </c>
      <c r="F43" s="232">
        <v>8500</v>
      </c>
      <c r="G43" s="232">
        <v>2898</v>
      </c>
      <c r="H43" s="199"/>
      <c r="I43" s="199"/>
    </row>
    <row r="44" spans="1:9" ht="12.75">
      <c r="A44" s="55" t="s">
        <v>159</v>
      </c>
      <c r="B44" s="248">
        <v>60</v>
      </c>
      <c r="C44" s="232">
        <v>219</v>
      </c>
      <c r="D44" s="231">
        <v>279</v>
      </c>
      <c r="E44" s="248">
        <v>1000</v>
      </c>
      <c r="F44" s="232">
        <v>8500</v>
      </c>
      <c r="G44" s="232">
        <v>1922</v>
      </c>
      <c r="H44" s="199"/>
      <c r="I44" s="199"/>
    </row>
    <row r="45" spans="1:9" ht="12.75">
      <c r="A45" s="139" t="s">
        <v>160</v>
      </c>
      <c r="B45" s="251">
        <v>467</v>
      </c>
      <c r="C45" s="246">
        <v>512</v>
      </c>
      <c r="D45" s="246">
        <v>979</v>
      </c>
      <c r="E45" s="251">
        <v>1000</v>
      </c>
      <c r="F45" s="247">
        <v>8500</v>
      </c>
      <c r="G45" s="246">
        <v>4820</v>
      </c>
      <c r="H45" s="199"/>
      <c r="I45" s="199"/>
    </row>
    <row r="46" spans="2:9" ht="12.75">
      <c r="B46" s="231"/>
      <c r="C46" s="231"/>
      <c r="D46" s="231"/>
      <c r="E46" s="232"/>
      <c r="F46" s="232"/>
      <c r="G46" s="231"/>
      <c r="H46" s="199"/>
      <c r="I46" s="199"/>
    </row>
    <row r="47" spans="1:9" ht="12.75">
      <c r="A47" s="55" t="s">
        <v>163</v>
      </c>
      <c r="B47" s="232">
        <v>2</v>
      </c>
      <c r="C47" s="232">
        <v>192</v>
      </c>
      <c r="D47" s="231">
        <v>194</v>
      </c>
      <c r="E47" s="232">
        <v>3500</v>
      </c>
      <c r="F47" s="232">
        <v>6700</v>
      </c>
      <c r="G47" s="232">
        <v>1293</v>
      </c>
      <c r="H47" s="199"/>
      <c r="I47" s="199"/>
    </row>
    <row r="48" spans="1:9" ht="12.75">
      <c r="A48" s="55" t="s">
        <v>164</v>
      </c>
      <c r="B48" s="231" t="s">
        <v>24</v>
      </c>
      <c r="C48" s="231">
        <v>46</v>
      </c>
      <c r="D48" s="231">
        <v>46</v>
      </c>
      <c r="E48" s="231" t="s">
        <v>24</v>
      </c>
      <c r="F48" s="232">
        <v>6000</v>
      </c>
      <c r="G48" s="231">
        <v>276</v>
      </c>
      <c r="H48" s="199"/>
      <c r="I48" s="199"/>
    </row>
    <row r="49" spans="1:9" ht="12.75">
      <c r="A49" s="55" t="s">
        <v>167</v>
      </c>
      <c r="B49" s="231">
        <v>29</v>
      </c>
      <c r="C49" s="231">
        <v>77</v>
      </c>
      <c r="D49" s="231">
        <v>106</v>
      </c>
      <c r="E49" s="232">
        <v>2800</v>
      </c>
      <c r="F49" s="232">
        <v>4000</v>
      </c>
      <c r="G49" s="231">
        <v>389</v>
      </c>
      <c r="H49" s="199"/>
      <c r="I49" s="199"/>
    </row>
    <row r="50" spans="1:9" ht="12.75">
      <c r="A50" s="55" t="s">
        <v>168</v>
      </c>
      <c r="B50" s="232">
        <v>85</v>
      </c>
      <c r="C50" s="232">
        <v>280</v>
      </c>
      <c r="D50" s="231">
        <v>365</v>
      </c>
      <c r="E50" s="232">
        <v>3071</v>
      </c>
      <c r="F50" s="232">
        <v>9330</v>
      </c>
      <c r="G50" s="232">
        <v>2873</v>
      </c>
      <c r="H50" s="199"/>
      <c r="I50" s="199"/>
    </row>
    <row r="51" spans="1:9" ht="12.75">
      <c r="A51" s="139" t="s">
        <v>181</v>
      </c>
      <c r="B51" s="246">
        <v>116</v>
      </c>
      <c r="C51" s="246">
        <v>595</v>
      </c>
      <c r="D51" s="246">
        <v>711</v>
      </c>
      <c r="E51" s="247">
        <v>3011</v>
      </c>
      <c r="F51" s="247">
        <v>7534</v>
      </c>
      <c r="G51" s="246">
        <v>4831</v>
      </c>
      <c r="H51" s="199"/>
      <c r="I51" s="199"/>
    </row>
    <row r="52" spans="2:9" ht="12.75">
      <c r="B52" s="231"/>
      <c r="C52" s="231"/>
      <c r="D52" s="231"/>
      <c r="E52" s="232"/>
      <c r="F52" s="232"/>
      <c r="G52" s="231"/>
      <c r="H52" s="199"/>
      <c r="I52" s="199"/>
    </row>
    <row r="53" spans="1:9" ht="13.5" thickBot="1">
      <c r="A53" s="140" t="s">
        <v>172</v>
      </c>
      <c r="B53" s="234">
        <v>2873</v>
      </c>
      <c r="C53" s="234">
        <v>2529</v>
      </c>
      <c r="D53" s="234">
        <v>5402</v>
      </c>
      <c r="E53" s="279">
        <v>1502</v>
      </c>
      <c r="F53" s="279">
        <v>6407</v>
      </c>
      <c r="G53" s="234">
        <v>20519</v>
      </c>
      <c r="H53" s="199"/>
      <c r="I53" s="199"/>
    </row>
    <row r="54" ht="12.75">
      <c r="G54" s="199"/>
    </row>
    <row r="55" ht="12.75">
      <c r="D55" s="199"/>
    </row>
  </sheetData>
  <mergeCells count="2">
    <mergeCell ref="A1:G1"/>
    <mergeCell ref="A3:G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3">
    <pageSetUpPr fitToPage="1"/>
  </sheetPr>
  <dimension ref="A1:I29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7.7109375" style="55" customWidth="1"/>
    <col min="2" max="3" width="10.7109375" style="55" customWidth="1"/>
    <col min="4" max="9" width="12.7109375" style="55" customWidth="1"/>
    <col min="10" max="11" width="10.7109375" style="55" customWidth="1"/>
    <col min="12" max="16384" width="11.421875" style="55" customWidth="1"/>
  </cols>
  <sheetData>
    <row r="1" spans="1:9" s="224" customFormat="1" ht="18">
      <c r="A1" s="358" t="s">
        <v>0</v>
      </c>
      <c r="B1" s="358"/>
      <c r="C1" s="358"/>
      <c r="D1" s="358"/>
      <c r="E1" s="358"/>
      <c r="F1" s="358"/>
      <c r="G1" s="358"/>
      <c r="H1" s="358"/>
      <c r="I1" s="358"/>
    </row>
    <row r="2" s="156" customFormat="1" ht="14.25">
      <c r="A2" s="347" t="s">
        <v>338</v>
      </c>
    </row>
    <row r="3" spans="1:9" s="156" customFormat="1" ht="15">
      <c r="A3" s="359" t="s">
        <v>320</v>
      </c>
      <c r="B3" s="359"/>
      <c r="C3" s="359"/>
      <c r="D3" s="359"/>
      <c r="E3" s="359"/>
      <c r="F3" s="359"/>
      <c r="G3" s="359"/>
      <c r="H3" s="359"/>
      <c r="I3" s="359"/>
    </row>
    <row r="4" spans="1:9" s="156" customFormat="1" ht="15.75" thickBot="1">
      <c r="A4" s="225"/>
      <c r="B4" s="225"/>
      <c r="C4" s="225"/>
      <c r="D4" s="225"/>
      <c r="E4" s="225"/>
      <c r="F4" s="225"/>
      <c r="G4" s="225"/>
      <c r="H4" s="225"/>
      <c r="I4" s="225"/>
    </row>
    <row r="5" spans="1:9" ht="12.75">
      <c r="A5" s="149"/>
      <c r="B5" s="149"/>
      <c r="C5" s="149"/>
      <c r="D5" s="228" t="s">
        <v>68</v>
      </c>
      <c r="E5" s="229"/>
      <c r="F5" s="229"/>
      <c r="G5" s="229"/>
      <c r="H5" s="229"/>
      <c r="I5" s="235"/>
    </row>
    <row r="6" spans="1:9" ht="12.75">
      <c r="A6" s="360" t="s">
        <v>43</v>
      </c>
      <c r="B6" s="360"/>
      <c r="C6" s="361"/>
      <c r="D6" s="52" t="s">
        <v>69</v>
      </c>
      <c r="E6" s="53"/>
      <c r="F6" s="53"/>
      <c r="G6" s="54" t="s">
        <v>70</v>
      </c>
      <c r="H6" s="37"/>
      <c r="I6" s="54" t="s">
        <v>49</v>
      </c>
    </row>
    <row r="7" spans="4:9" ht="12.75">
      <c r="D7" s="141"/>
      <c r="E7" s="37"/>
      <c r="F7" s="54" t="s">
        <v>71</v>
      </c>
      <c r="G7" s="54" t="s">
        <v>72</v>
      </c>
      <c r="H7" s="54" t="s">
        <v>49</v>
      </c>
      <c r="I7" s="54" t="s">
        <v>73</v>
      </c>
    </row>
    <row r="8" spans="1:9" ht="13.5" thickBot="1">
      <c r="A8" s="152"/>
      <c r="B8" s="152"/>
      <c r="C8" s="147"/>
      <c r="D8" s="148" t="s">
        <v>74</v>
      </c>
      <c r="E8" s="148" t="s">
        <v>75</v>
      </c>
      <c r="F8" s="148" t="s">
        <v>76</v>
      </c>
      <c r="G8" s="148" t="s">
        <v>77</v>
      </c>
      <c r="H8" s="236"/>
      <c r="I8" s="148" t="s">
        <v>78</v>
      </c>
    </row>
    <row r="9" spans="1:9" ht="12.75">
      <c r="A9" s="136" t="s">
        <v>52</v>
      </c>
      <c r="B9" s="136"/>
      <c r="C9" s="136"/>
      <c r="D9" s="230"/>
      <c r="E9" s="230"/>
      <c r="F9" s="230"/>
      <c r="G9" s="230"/>
      <c r="H9" s="230"/>
      <c r="I9" s="230"/>
    </row>
    <row r="10" spans="1:9" ht="12.75">
      <c r="A10" s="55" t="s">
        <v>79</v>
      </c>
      <c r="D10" s="231">
        <v>212942</v>
      </c>
      <c r="E10" s="231">
        <v>174509</v>
      </c>
      <c r="F10" s="237">
        <v>45254</v>
      </c>
      <c r="G10" s="231">
        <v>5088877</v>
      </c>
      <c r="H10" s="231">
        <v>5521582</v>
      </c>
      <c r="I10" s="231">
        <v>369742</v>
      </c>
    </row>
    <row r="11" spans="1:9" ht="12.75">
      <c r="A11" s="138" t="s">
        <v>80</v>
      </c>
      <c r="D11" s="231">
        <v>366296</v>
      </c>
      <c r="E11" s="231">
        <v>1009942</v>
      </c>
      <c r="F11" s="231" t="s">
        <v>24</v>
      </c>
      <c r="G11" s="231">
        <v>6760151</v>
      </c>
      <c r="H11" s="231">
        <v>8136389</v>
      </c>
      <c r="I11" s="231">
        <v>569671</v>
      </c>
    </row>
    <row r="12" spans="1:9" ht="12.75">
      <c r="A12" s="55" t="s">
        <v>81</v>
      </c>
      <c r="D12" s="231">
        <v>47570</v>
      </c>
      <c r="E12" s="231">
        <v>234309</v>
      </c>
      <c r="F12" s="231" t="s">
        <v>24</v>
      </c>
      <c r="G12" s="231">
        <v>666236</v>
      </c>
      <c r="H12" s="231">
        <v>948115</v>
      </c>
      <c r="I12" s="231">
        <v>76812</v>
      </c>
    </row>
    <row r="13" spans="1:9" ht="12.75">
      <c r="A13" s="55" t="s">
        <v>82</v>
      </c>
      <c r="D13" s="231">
        <v>13458</v>
      </c>
      <c r="E13" s="231">
        <v>43248</v>
      </c>
      <c r="F13" s="231">
        <v>4378</v>
      </c>
      <c r="G13" s="231">
        <v>103913</v>
      </c>
      <c r="H13" s="231">
        <v>164997</v>
      </c>
      <c r="I13" s="231">
        <v>18306</v>
      </c>
    </row>
    <row r="14" spans="1:9" ht="12.75">
      <c r="A14" s="55" t="s">
        <v>83</v>
      </c>
      <c r="D14" s="231">
        <v>161</v>
      </c>
      <c r="E14" s="231">
        <v>1589</v>
      </c>
      <c r="F14" s="231">
        <v>4</v>
      </c>
      <c r="G14" s="231">
        <v>1457</v>
      </c>
      <c r="H14" s="231">
        <v>3211</v>
      </c>
      <c r="I14" s="231">
        <v>172</v>
      </c>
    </row>
    <row r="15" spans="1:9" ht="12.75">
      <c r="A15" s="138" t="s">
        <v>84</v>
      </c>
      <c r="D15" s="231">
        <v>7022</v>
      </c>
      <c r="E15" s="231">
        <v>26903</v>
      </c>
      <c r="F15" s="231">
        <v>1</v>
      </c>
      <c r="G15" s="231">
        <v>80391</v>
      </c>
      <c r="H15" s="231">
        <v>114317</v>
      </c>
      <c r="I15" s="231">
        <v>10654</v>
      </c>
    </row>
    <row r="16" spans="1:9" ht="12.75">
      <c r="A16" s="138" t="s">
        <v>85</v>
      </c>
      <c r="D16" s="231">
        <v>2933</v>
      </c>
      <c r="E16" s="231">
        <v>32149</v>
      </c>
      <c r="F16" s="231" t="s">
        <v>24</v>
      </c>
      <c r="G16" s="231">
        <v>10901</v>
      </c>
      <c r="H16" s="231">
        <v>45983</v>
      </c>
      <c r="I16" s="231">
        <v>3419</v>
      </c>
    </row>
    <row r="17" spans="1:9" ht="12.75">
      <c r="A17" s="55" t="s">
        <v>226</v>
      </c>
      <c r="D17" s="231">
        <v>14</v>
      </c>
      <c r="E17" s="231">
        <v>48765</v>
      </c>
      <c r="F17" s="231" t="s">
        <v>24</v>
      </c>
      <c r="G17" s="231">
        <v>83</v>
      </c>
      <c r="H17" s="231">
        <v>48862</v>
      </c>
      <c r="I17" s="231">
        <v>127</v>
      </c>
    </row>
    <row r="18" spans="4:9" ht="12.75">
      <c r="D18" s="231"/>
      <c r="E18" s="231"/>
      <c r="F18" s="231"/>
      <c r="G18" s="231"/>
      <c r="H18" s="231"/>
      <c r="I18" s="231"/>
    </row>
    <row r="19" spans="1:9" ht="12.75">
      <c r="A19" s="238" t="s">
        <v>54</v>
      </c>
      <c r="D19" s="231"/>
      <c r="E19" s="231"/>
      <c r="F19" s="231"/>
      <c r="G19" s="231"/>
      <c r="H19" s="231"/>
      <c r="I19" s="231"/>
    </row>
    <row r="20" spans="1:9" ht="12.75">
      <c r="A20" s="55" t="s">
        <v>86</v>
      </c>
      <c r="D20" s="231">
        <v>4207</v>
      </c>
      <c r="E20" s="231">
        <v>1423</v>
      </c>
      <c r="F20" s="231">
        <v>1157</v>
      </c>
      <c r="G20" s="231">
        <v>717564</v>
      </c>
      <c r="H20" s="231">
        <v>724351</v>
      </c>
      <c r="I20" s="231">
        <v>18508</v>
      </c>
    </row>
    <row r="21" spans="1:9" ht="12.75">
      <c r="A21" s="55" t="s">
        <v>262</v>
      </c>
      <c r="D21" s="231">
        <v>12531</v>
      </c>
      <c r="E21" s="231">
        <v>358401</v>
      </c>
      <c r="F21" s="231">
        <v>1322</v>
      </c>
      <c r="G21" s="231">
        <v>2983468</v>
      </c>
      <c r="H21" s="231">
        <v>3355722</v>
      </c>
      <c r="I21" s="231">
        <v>8281</v>
      </c>
    </row>
    <row r="22" spans="1:9" ht="12.75">
      <c r="A22" s="55" t="s">
        <v>87</v>
      </c>
      <c r="D22" s="231" t="s">
        <v>24</v>
      </c>
      <c r="E22" s="231">
        <v>3161</v>
      </c>
      <c r="F22" s="237" t="s">
        <v>24</v>
      </c>
      <c r="G22" s="231">
        <v>17358</v>
      </c>
      <c r="H22" s="231">
        <v>20519</v>
      </c>
      <c r="I22" s="231">
        <v>10577</v>
      </c>
    </row>
    <row r="23" spans="1:9" ht="12.75">
      <c r="A23" s="55" t="s">
        <v>88</v>
      </c>
      <c r="D23" s="231" t="s">
        <v>24</v>
      </c>
      <c r="E23" s="231">
        <v>6</v>
      </c>
      <c r="F23" s="237" t="s">
        <v>24</v>
      </c>
      <c r="G23" s="231">
        <v>598</v>
      </c>
      <c r="H23" s="231">
        <v>604</v>
      </c>
      <c r="I23" s="231">
        <v>17</v>
      </c>
    </row>
    <row r="24" spans="1:9" ht="12.75">
      <c r="A24" s="56" t="s">
        <v>299</v>
      </c>
      <c r="D24" s="231" t="s">
        <v>24</v>
      </c>
      <c r="E24" s="231" t="s">
        <v>24</v>
      </c>
      <c r="F24" s="237" t="s">
        <v>24</v>
      </c>
      <c r="G24" s="231">
        <v>1</v>
      </c>
      <c r="H24" s="231">
        <v>1</v>
      </c>
      <c r="I24" s="231" t="s">
        <v>24</v>
      </c>
    </row>
    <row r="25" spans="1:9" ht="12.75">
      <c r="A25" s="55" t="s">
        <v>89</v>
      </c>
      <c r="D25" s="231">
        <v>1</v>
      </c>
      <c r="E25" s="231" t="s">
        <v>24</v>
      </c>
      <c r="F25" s="237" t="s">
        <v>24</v>
      </c>
      <c r="G25" s="231">
        <v>60</v>
      </c>
      <c r="H25" s="231">
        <v>61</v>
      </c>
      <c r="I25" s="231" t="s">
        <v>24</v>
      </c>
    </row>
    <row r="26" spans="4:9" ht="12.75">
      <c r="D26" s="231"/>
      <c r="E26" s="231"/>
      <c r="F26" s="237"/>
      <c r="G26" s="231"/>
      <c r="H26" s="231"/>
      <c r="I26" s="231"/>
    </row>
    <row r="27" spans="1:9" ht="12.75">
      <c r="A27" s="139" t="s">
        <v>55</v>
      </c>
      <c r="B27" s="139"/>
      <c r="C27" s="139"/>
      <c r="D27" s="231">
        <v>784</v>
      </c>
      <c r="E27" s="231">
        <v>1704</v>
      </c>
      <c r="F27" s="237" t="s">
        <v>24</v>
      </c>
      <c r="G27" s="231">
        <v>4602</v>
      </c>
      <c r="H27" s="231">
        <v>7090</v>
      </c>
      <c r="I27" s="231">
        <v>415</v>
      </c>
    </row>
    <row r="28" spans="1:9" ht="12.75">
      <c r="A28" s="139"/>
      <c r="B28" s="139"/>
      <c r="C28" s="139"/>
      <c r="D28" s="231"/>
      <c r="E28" s="231"/>
      <c r="F28" s="231"/>
      <c r="G28" s="231"/>
      <c r="H28" s="231"/>
      <c r="I28" s="231"/>
    </row>
    <row r="29" spans="1:9" ht="13.5" thickBot="1">
      <c r="A29" s="140" t="s">
        <v>56</v>
      </c>
      <c r="B29" s="140"/>
      <c r="C29" s="143"/>
      <c r="D29" s="234">
        <v>667919</v>
      </c>
      <c r="E29" s="234">
        <v>1936109</v>
      </c>
      <c r="F29" s="234">
        <v>52116</v>
      </c>
      <c r="G29" s="234">
        <v>16435660</v>
      </c>
      <c r="H29" s="234">
        <v>19091804</v>
      </c>
      <c r="I29" s="234">
        <v>1086702</v>
      </c>
    </row>
  </sheetData>
  <mergeCells count="3">
    <mergeCell ref="A1:I1"/>
    <mergeCell ref="A3:I3"/>
    <mergeCell ref="A6:C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7"/>
  <dimension ref="A1:L34"/>
  <sheetViews>
    <sheetView showGridLines="0" zoomScale="75" zoomScaleNormal="75" workbookViewId="0" topLeftCell="A1">
      <selection activeCell="E45" sqref="E45"/>
    </sheetView>
  </sheetViews>
  <sheetFormatPr defaultColWidth="11.421875" defaultRowHeight="12.75"/>
  <cols>
    <col min="1" max="1" width="32.421875" style="95" customWidth="1"/>
    <col min="2" max="3" width="10.7109375" style="95" customWidth="1"/>
    <col min="4" max="9" width="12.7109375" style="95" customWidth="1"/>
    <col min="10" max="11" width="10.7109375" style="95" customWidth="1"/>
    <col min="12" max="16384" width="11.421875" style="95" customWidth="1"/>
  </cols>
  <sheetData>
    <row r="1" spans="1:11" s="92" customFormat="1" ht="18">
      <c r="A1" s="362" t="s">
        <v>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s="94" customFormat="1" ht="13.5" customHeight="1">
      <c r="A2" s="348" t="s">
        <v>338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s="94" customFormat="1" ht="15">
      <c r="A3" s="363" t="s">
        <v>237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s="94" customFormat="1" ht="15">
      <c r="A4" s="363" t="s">
        <v>212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</row>
    <row r="5" spans="1:11" s="94" customFormat="1" ht="15">
      <c r="A5" s="363" t="s">
        <v>301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</row>
    <row r="6" spans="1:11" ht="13.5" thickBot="1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64"/>
    </row>
    <row r="7" spans="1:11" ht="12.75" customHeight="1">
      <c r="A7" s="302"/>
      <c r="B7" s="303" t="s">
        <v>90</v>
      </c>
      <c r="C7" s="303" t="s">
        <v>90</v>
      </c>
      <c r="D7" s="304"/>
      <c r="E7" s="304"/>
      <c r="F7" s="113"/>
      <c r="G7" s="304"/>
      <c r="H7" s="304"/>
      <c r="I7" s="304"/>
      <c r="J7" s="303" t="s">
        <v>91</v>
      </c>
      <c r="K7" s="305" t="s">
        <v>92</v>
      </c>
    </row>
    <row r="8" spans="1:11" ht="12.75" customHeight="1">
      <c r="A8" s="297" t="s">
        <v>93</v>
      </c>
      <c r="B8" s="180" t="s">
        <v>257</v>
      </c>
      <c r="C8" s="180" t="s">
        <v>94</v>
      </c>
      <c r="D8" s="180" t="s">
        <v>95</v>
      </c>
      <c r="E8" s="180" t="s">
        <v>96</v>
      </c>
      <c r="F8" s="180" t="s">
        <v>250</v>
      </c>
      <c r="G8" s="180" t="s">
        <v>97</v>
      </c>
      <c r="H8" s="180" t="s">
        <v>98</v>
      </c>
      <c r="I8" s="180" t="s">
        <v>99</v>
      </c>
      <c r="J8" s="180" t="s">
        <v>100</v>
      </c>
      <c r="K8" s="182" t="s">
        <v>100</v>
      </c>
    </row>
    <row r="9" spans="1:11" ht="13.5" thickBot="1">
      <c r="A9" s="179"/>
      <c r="B9" s="181"/>
      <c r="C9" s="183"/>
      <c r="D9" s="183"/>
      <c r="E9" s="184"/>
      <c r="F9" s="185"/>
      <c r="G9" s="184"/>
      <c r="H9" s="184"/>
      <c r="I9" s="184"/>
      <c r="J9" s="186"/>
      <c r="K9" s="187"/>
    </row>
    <row r="10" spans="1:11" s="121" customFormat="1" ht="12.75">
      <c r="A10" s="191" t="s">
        <v>101</v>
      </c>
      <c r="B10" s="192">
        <v>4415.007</v>
      </c>
      <c r="C10" s="192">
        <v>2707.828</v>
      </c>
      <c r="D10" s="192">
        <v>162.718</v>
      </c>
      <c r="E10" s="192">
        <v>10639.817</v>
      </c>
      <c r="F10" s="192">
        <v>1074.8629999999998</v>
      </c>
      <c r="G10" s="192">
        <v>4831.147</v>
      </c>
      <c r="H10" s="192">
        <v>100.89</v>
      </c>
      <c r="I10" s="192">
        <v>24.581</v>
      </c>
      <c r="J10" s="192">
        <v>8.65</v>
      </c>
      <c r="K10" s="193">
        <v>23965.501</v>
      </c>
    </row>
    <row r="11" spans="1:11" ht="12.75">
      <c r="A11" s="194"/>
      <c r="B11" s="188"/>
      <c r="C11" s="188"/>
      <c r="D11" s="188"/>
      <c r="E11" s="188"/>
      <c r="F11" s="188"/>
      <c r="G11" s="188"/>
      <c r="H11" s="188"/>
      <c r="I11" s="188"/>
      <c r="J11" s="188"/>
      <c r="K11" s="189"/>
    </row>
    <row r="12" spans="1:11" s="121" customFormat="1" ht="12.75">
      <c r="A12" s="194" t="s">
        <v>102</v>
      </c>
      <c r="B12" s="195">
        <v>5885.014999999999</v>
      </c>
      <c r="C12" s="195">
        <v>862.1959999999999</v>
      </c>
      <c r="D12" s="195">
        <v>267.476</v>
      </c>
      <c r="E12" s="195">
        <v>917.204</v>
      </c>
      <c r="F12" s="195">
        <v>4.955</v>
      </c>
      <c r="G12" s="195">
        <v>4138.4619999999995</v>
      </c>
      <c r="H12" s="195">
        <v>21.234</v>
      </c>
      <c r="I12" s="195">
        <v>275.443</v>
      </c>
      <c r="J12" s="195">
        <v>25.746</v>
      </c>
      <c r="K12" s="196">
        <v>12397.730999999996</v>
      </c>
    </row>
    <row r="13" spans="1:11" ht="12.75">
      <c r="A13" s="190" t="s">
        <v>103</v>
      </c>
      <c r="B13" s="188">
        <v>3684.6</v>
      </c>
      <c r="C13" s="188">
        <v>780.3</v>
      </c>
      <c r="D13" s="188">
        <v>254.8</v>
      </c>
      <c r="E13" s="188">
        <v>898.7</v>
      </c>
      <c r="F13" s="188">
        <v>4.573</v>
      </c>
      <c r="G13" s="188">
        <v>2740.5</v>
      </c>
      <c r="H13" s="188">
        <v>21.234</v>
      </c>
      <c r="I13" s="188">
        <v>66.996</v>
      </c>
      <c r="J13" s="188">
        <v>25.746</v>
      </c>
      <c r="K13" s="189">
        <v>8061.653000000001</v>
      </c>
    </row>
    <row r="14" spans="1:11" ht="12.75">
      <c r="A14" s="190"/>
      <c r="B14" s="188"/>
      <c r="C14" s="188"/>
      <c r="D14" s="188"/>
      <c r="E14" s="188"/>
      <c r="F14" s="188"/>
      <c r="G14" s="188"/>
      <c r="H14" s="188"/>
      <c r="I14" s="188"/>
      <c r="J14" s="188"/>
      <c r="K14" s="189"/>
    </row>
    <row r="15" spans="1:11" s="121" customFormat="1" ht="12.75">
      <c r="A15" s="194" t="s">
        <v>104</v>
      </c>
      <c r="B15" s="195">
        <v>701.884</v>
      </c>
      <c r="C15" s="195">
        <v>515.066</v>
      </c>
      <c r="D15" s="195">
        <v>10.97</v>
      </c>
      <c r="E15" s="195">
        <v>112.72099999999999</v>
      </c>
      <c r="F15" s="195">
        <v>3.201</v>
      </c>
      <c r="G15" s="195">
        <v>362.30100000000004</v>
      </c>
      <c r="H15" s="195">
        <v>49.075</v>
      </c>
      <c r="I15" s="195">
        <v>13.211</v>
      </c>
      <c r="J15" s="195">
        <v>10.404</v>
      </c>
      <c r="K15" s="196">
        <v>1778.833</v>
      </c>
    </row>
    <row r="16" spans="1:12" ht="12.75">
      <c r="A16" s="190" t="s">
        <v>105</v>
      </c>
      <c r="B16" s="188">
        <v>422.6</v>
      </c>
      <c r="C16" s="188">
        <v>295.9</v>
      </c>
      <c r="D16" s="188">
        <v>10</v>
      </c>
      <c r="E16" s="188">
        <v>110.2</v>
      </c>
      <c r="F16" s="188">
        <v>3.14</v>
      </c>
      <c r="G16" s="188">
        <v>324.2</v>
      </c>
      <c r="H16" s="188">
        <v>49.075</v>
      </c>
      <c r="I16" s="188">
        <v>13.211</v>
      </c>
      <c r="J16" s="188">
        <v>15.4</v>
      </c>
      <c r="K16" s="189">
        <v>1232.66</v>
      </c>
      <c r="L16" s="280"/>
    </row>
    <row r="17" spans="1:11" ht="12.75">
      <c r="A17" s="190"/>
      <c r="B17" s="188"/>
      <c r="C17" s="188"/>
      <c r="D17" s="188"/>
      <c r="E17" s="188"/>
      <c r="F17" s="188"/>
      <c r="G17" s="188"/>
      <c r="H17" s="188"/>
      <c r="I17" s="188"/>
      <c r="J17" s="188"/>
      <c r="K17" s="189"/>
    </row>
    <row r="18" spans="1:11" s="121" customFormat="1" ht="12.75">
      <c r="A18" s="194" t="s">
        <v>108</v>
      </c>
      <c r="B18" s="195">
        <v>1700</v>
      </c>
      <c r="C18" s="195">
        <v>220</v>
      </c>
      <c r="D18" s="195">
        <v>-44</v>
      </c>
      <c r="E18" s="195">
        <v>300</v>
      </c>
      <c r="F18" s="195">
        <v>5</v>
      </c>
      <c r="G18" s="195">
        <v>400</v>
      </c>
      <c r="H18" s="195">
        <v>1</v>
      </c>
      <c r="I18" s="195">
        <v>10</v>
      </c>
      <c r="J18" s="195" t="s">
        <v>300</v>
      </c>
      <c r="K18" s="196">
        <v>2592</v>
      </c>
    </row>
    <row r="19" spans="1:11" ht="12.75">
      <c r="A19" s="190" t="s">
        <v>106</v>
      </c>
      <c r="B19" s="188">
        <v>300</v>
      </c>
      <c r="C19" s="188">
        <v>80</v>
      </c>
      <c r="D19" s="188">
        <v>50</v>
      </c>
      <c r="E19" s="188">
        <v>500</v>
      </c>
      <c r="F19" s="188">
        <v>10</v>
      </c>
      <c r="G19" s="188">
        <v>500</v>
      </c>
      <c r="H19" s="188" t="s">
        <v>300</v>
      </c>
      <c r="I19" s="188" t="s">
        <v>300</v>
      </c>
      <c r="J19" s="188" t="s">
        <v>300</v>
      </c>
      <c r="K19" s="189">
        <v>1440</v>
      </c>
    </row>
    <row r="20" spans="1:11" ht="12.75">
      <c r="A20" s="190" t="s">
        <v>107</v>
      </c>
      <c r="B20" s="188">
        <v>2000</v>
      </c>
      <c r="C20" s="188">
        <v>300</v>
      </c>
      <c r="D20" s="188">
        <v>6</v>
      </c>
      <c r="E20" s="188">
        <v>800</v>
      </c>
      <c r="F20" s="188">
        <v>15</v>
      </c>
      <c r="G20" s="188">
        <v>900</v>
      </c>
      <c r="H20" s="188">
        <v>1</v>
      </c>
      <c r="I20" s="188">
        <v>10</v>
      </c>
      <c r="J20" s="188" t="s">
        <v>300</v>
      </c>
      <c r="K20" s="189">
        <v>4032</v>
      </c>
    </row>
    <row r="21" spans="1:11" ht="12.75">
      <c r="A21" s="194"/>
      <c r="B21" s="188"/>
      <c r="C21" s="188"/>
      <c r="D21" s="188"/>
      <c r="E21" s="188"/>
      <c r="F21" s="188"/>
      <c r="G21" s="188"/>
      <c r="H21" s="188"/>
      <c r="I21" s="188"/>
      <c r="J21" s="188"/>
      <c r="K21" s="189"/>
    </row>
    <row r="22" spans="1:11" s="121" customFormat="1" ht="12.75">
      <c r="A22" s="194" t="s">
        <v>213</v>
      </c>
      <c r="B22" s="195">
        <v>7898.137999999999</v>
      </c>
      <c r="C22" s="195">
        <v>2834.9579999999996</v>
      </c>
      <c r="D22" s="195">
        <v>463.22399999999993</v>
      </c>
      <c r="E22" s="195">
        <v>11144.3</v>
      </c>
      <c r="F22" s="195">
        <v>1071.6169999999997</v>
      </c>
      <c r="G22" s="195">
        <v>8207.308</v>
      </c>
      <c r="H22" s="195">
        <v>72.04899999999999</v>
      </c>
      <c r="I22" s="195">
        <v>276.813</v>
      </c>
      <c r="J22" s="195">
        <v>23.992</v>
      </c>
      <c r="K22" s="196">
        <v>31992.39899999999</v>
      </c>
    </row>
    <row r="23" spans="1:11" ht="12.75">
      <c r="A23" s="190" t="s">
        <v>208</v>
      </c>
      <c r="B23" s="188">
        <v>230</v>
      </c>
      <c r="C23" s="188">
        <v>175</v>
      </c>
      <c r="D23" s="188">
        <v>23</v>
      </c>
      <c r="E23" s="188">
        <v>590</v>
      </c>
      <c r="F23" s="188">
        <v>80</v>
      </c>
      <c r="G23" s="188">
        <v>17.5</v>
      </c>
      <c r="H23" s="188">
        <v>6.7</v>
      </c>
      <c r="I23" s="188">
        <v>0.3</v>
      </c>
      <c r="J23" s="188" t="s">
        <v>300</v>
      </c>
      <c r="K23" s="189">
        <v>1122.5</v>
      </c>
    </row>
    <row r="24" spans="1:11" s="269" customFormat="1" ht="12.75">
      <c r="A24" s="266" t="s">
        <v>209</v>
      </c>
      <c r="B24" s="267">
        <v>19.8</v>
      </c>
      <c r="C24" s="267">
        <v>13.2</v>
      </c>
      <c r="D24" s="267">
        <v>0.4</v>
      </c>
      <c r="E24" s="267">
        <v>41.2</v>
      </c>
      <c r="F24" s="267">
        <v>3.5</v>
      </c>
      <c r="G24" s="267">
        <v>19.3</v>
      </c>
      <c r="H24" s="267">
        <v>0.5</v>
      </c>
      <c r="I24" s="267" t="s">
        <v>300</v>
      </c>
      <c r="J24" s="267" t="s">
        <v>300</v>
      </c>
      <c r="K24" s="268">
        <v>97.9</v>
      </c>
    </row>
    <row r="25" spans="1:11" s="269" customFormat="1" ht="12.75">
      <c r="A25" s="266" t="s">
        <v>210</v>
      </c>
      <c r="B25" s="267">
        <v>3736.5</v>
      </c>
      <c r="C25" s="267">
        <v>2167</v>
      </c>
      <c r="D25" s="267">
        <v>411</v>
      </c>
      <c r="E25" s="267">
        <v>9377.8</v>
      </c>
      <c r="F25" s="267">
        <v>915.1</v>
      </c>
      <c r="G25" s="267">
        <v>6958.5</v>
      </c>
      <c r="H25" s="267">
        <v>64.8</v>
      </c>
      <c r="I25" s="267">
        <v>269.5</v>
      </c>
      <c r="J25" s="267">
        <v>24</v>
      </c>
      <c r="K25" s="268">
        <v>23924.2</v>
      </c>
    </row>
    <row r="26" spans="1:11" s="269" customFormat="1" ht="12.75">
      <c r="A26" s="266" t="s">
        <v>211</v>
      </c>
      <c r="B26" s="267">
        <v>50</v>
      </c>
      <c r="C26" s="267">
        <v>15</v>
      </c>
      <c r="D26" s="267">
        <v>2</v>
      </c>
      <c r="E26" s="267">
        <v>1100</v>
      </c>
      <c r="F26" s="267">
        <v>7</v>
      </c>
      <c r="G26" s="267">
        <v>1050</v>
      </c>
      <c r="H26" s="267" t="s">
        <v>300</v>
      </c>
      <c r="I26" s="267">
        <v>7</v>
      </c>
      <c r="J26" s="267" t="s">
        <v>300</v>
      </c>
      <c r="K26" s="268">
        <v>2231</v>
      </c>
    </row>
    <row r="27" spans="1:11" s="269" customFormat="1" ht="12.75">
      <c r="A27" s="266" t="s">
        <v>251</v>
      </c>
      <c r="B27" s="267">
        <v>3861.837999999999</v>
      </c>
      <c r="C27" s="267">
        <v>464.7579999999998</v>
      </c>
      <c r="D27" s="267">
        <v>26.823999999999955</v>
      </c>
      <c r="E27" s="267">
        <v>35.29999999999927</v>
      </c>
      <c r="F27" s="267">
        <v>66.01699999999971</v>
      </c>
      <c r="G27" s="267">
        <v>162.00800000000072</v>
      </c>
      <c r="H27" s="267" t="s">
        <v>300</v>
      </c>
      <c r="I27" s="267" t="s">
        <v>300</v>
      </c>
      <c r="J27" s="267" t="s">
        <v>300</v>
      </c>
      <c r="K27" s="268">
        <v>4616.798999999998</v>
      </c>
    </row>
    <row r="28" spans="1:11" s="273" customFormat="1" ht="12.75">
      <c r="A28" s="270"/>
      <c r="B28" s="271"/>
      <c r="C28" s="271"/>
      <c r="D28" s="271"/>
      <c r="E28" s="271"/>
      <c r="F28" s="271"/>
      <c r="G28" s="271"/>
      <c r="H28" s="271"/>
      <c r="I28" s="271"/>
      <c r="J28" s="271"/>
      <c r="K28" s="272"/>
    </row>
    <row r="29" spans="1:11" s="269" customFormat="1" ht="13.5" thickBot="1">
      <c r="A29" s="274" t="s">
        <v>109</v>
      </c>
      <c r="B29" s="275">
        <v>2896.378499999999</v>
      </c>
      <c r="C29" s="275">
        <v>348.56849999999986</v>
      </c>
      <c r="D29" s="275">
        <v>20.117999999999967</v>
      </c>
      <c r="E29" s="275">
        <v>26.474999999999454</v>
      </c>
      <c r="F29" s="275">
        <v>49.512749999999784</v>
      </c>
      <c r="G29" s="275">
        <v>121.50600000000054</v>
      </c>
      <c r="H29" s="275" t="s">
        <v>300</v>
      </c>
      <c r="I29" s="275" t="s">
        <v>300</v>
      </c>
      <c r="J29" s="275" t="s">
        <v>300</v>
      </c>
      <c r="K29" s="276">
        <v>3462.599249999999</v>
      </c>
    </row>
    <row r="30" spans="1:5" ht="15" customHeight="1">
      <c r="A30" s="298" t="s">
        <v>245</v>
      </c>
      <c r="B30" s="144"/>
      <c r="C30" s="144"/>
      <c r="D30" s="144"/>
      <c r="E30" s="144"/>
    </row>
    <row r="31" spans="1:5" ht="15" customHeight="1">
      <c r="A31" s="298" t="s">
        <v>246</v>
      </c>
      <c r="B31" s="144"/>
      <c r="C31" s="144"/>
      <c r="D31" s="144"/>
      <c r="E31" s="144"/>
    </row>
    <row r="32" spans="1:5" ht="12.75">
      <c r="A32" s="95" t="s">
        <v>302</v>
      </c>
      <c r="B32" s="144"/>
      <c r="C32" s="144"/>
      <c r="D32" s="144"/>
      <c r="E32" s="144"/>
    </row>
    <row r="33" spans="2:5" ht="12.75">
      <c r="B33" s="144"/>
      <c r="C33" s="144"/>
      <c r="D33" s="144"/>
      <c r="E33" s="144"/>
    </row>
    <row r="34" spans="2:5" ht="12.75">
      <c r="B34" s="144"/>
      <c r="C34" s="144"/>
      <c r="D34" s="144"/>
      <c r="E34" s="144"/>
    </row>
  </sheetData>
  <mergeCells count="5">
    <mergeCell ref="A1:K1"/>
    <mergeCell ref="A3:K3"/>
    <mergeCell ref="A4:K4"/>
    <mergeCell ref="A6:K6"/>
    <mergeCell ref="A5:K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6"/>
  <dimension ref="A1:G17"/>
  <sheetViews>
    <sheetView showGridLines="0" showZeros="0" zoomScale="75" zoomScaleNormal="75" workbookViewId="0" topLeftCell="A1">
      <selection activeCell="B45" sqref="B45"/>
    </sheetView>
  </sheetViews>
  <sheetFormatPr defaultColWidth="11.421875" defaultRowHeight="12.75"/>
  <cols>
    <col min="1" max="2" width="50.7109375" style="49" customWidth="1"/>
    <col min="3" max="4" width="26.7109375" style="49" customWidth="1"/>
    <col min="5" max="9" width="11.421875" style="49" customWidth="1"/>
    <col min="10" max="10" width="12.28125" style="49" customWidth="1"/>
    <col min="11" max="16384" width="11.421875" style="49" customWidth="1"/>
  </cols>
  <sheetData>
    <row r="1" spans="1:7" s="1" customFormat="1" ht="18">
      <c r="A1" s="356" t="s">
        <v>0</v>
      </c>
      <c r="B1" s="356"/>
      <c r="C1" s="10"/>
      <c r="D1" s="10"/>
      <c r="E1" s="10"/>
      <c r="F1" s="10"/>
      <c r="G1" s="10"/>
    </row>
    <row r="2" spans="1:7" s="2" customFormat="1" ht="14.25">
      <c r="A2" s="346" t="s">
        <v>338</v>
      </c>
      <c r="C2" s="145"/>
      <c r="D2" s="145"/>
      <c r="E2" s="145"/>
      <c r="F2" s="145"/>
      <c r="G2" s="145"/>
    </row>
    <row r="3" spans="1:4" ht="15">
      <c r="A3" s="359" t="s">
        <v>252</v>
      </c>
      <c r="B3" s="359"/>
      <c r="C3" s="146"/>
      <c r="D3" s="146"/>
    </row>
    <row r="4" spans="3:4" ht="13.5" thickBot="1">
      <c r="C4" s="95"/>
      <c r="D4" s="95"/>
    </row>
    <row r="5" spans="1:4" ht="12.75">
      <c r="A5" s="306"/>
      <c r="B5" s="242" t="s">
        <v>2</v>
      </c>
      <c r="C5" s="135"/>
      <c r="D5" s="135"/>
    </row>
    <row r="6" spans="1:4" ht="13.5" thickBot="1">
      <c r="A6" s="147"/>
      <c r="B6" s="148" t="s">
        <v>44</v>
      </c>
      <c r="C6" s="135"/>
      <c r="D6" s="135"/>
    </row>
    <row r="7" spans="1:4" ht="12.75">
      <c r="A7" s="136" t="s">
        <v>110</v>
      </c>
      <c r="B7" s="150"/>
      <c r="C7" s="151"/>
      <c r="D7" s="151"/>
    </row>
    <row r="8" spans="1:4" ht="12.75">
      <c r="A8" s="142" t="s">
        <v>253</v>
      </c>
      <c r="B8" s="151">
        <v>1</v>
      </c>
      <c r="C8" s="151"/>
      <c r="D8" s="151"/>
    </row>
    <row r="9" spans="1:4" ht="12.75">
      <c r="A9" s="142" t="s">
        <v>254</v>
      </c>
      <c r="B9" s="151">
        <v>1</v>
      </c>
      <c r="C9" s="151"/>
      <c r="D9" s="151"/>
    </row>
    <row r="10" spans="1:4" ht="12.75">
      <c r="A10" s="318" t="s">
        <v>111</v>
      </c>
      <c r="B10" s="151"/>
      <c r="C10" s="151"/>
      <c r="D10" s="151"/>
    </row>
    <row r="11" spans="1:4" ht="12.75">
      <c r="A11" s="142" t="s">
        <v>255</v>
      </c>
      <c r="B11" s="151">
        <v>11</v>
      </c>
      <c r="C11" s="151"/>
      <c r="D11" s="151"/>
    </row>
    <row r="12" spans="1:4" ht="12.75">
      <c r="A12" s="55" t="s">
        <v>253</v>
      </c>
      <c r="B12" s="319">
        <v>2</v>
      </c>
      <c r="C12" s="151"/>
      <c r="D12" s="151"/>
    </row>
    <row r="13" spans="1:4" ht="12.75">
      <c r="A13" s="55"/>
      <c r="B13" s="319"/>
      <c r="C13" s="151"/>
      <c r="D13" s="151"/>
    </row>
    <row r="14" spans="1:4" ht="13.5" thickBot="1">
      <c r="A14" s="140" t="s">
        <v>256</v>
      </c>
      <c r="B14" s="320">
        <v>15</v>
      </c>
      <c r="C14" s="151"/>
      <c r="D14" s="151"/>
    </row>
    <row r="15" spans="1:4" ht="12.75">
      <c r="A15" s="49" t="s">
        <v>112</v>
      </c>
      <c r="C15" s="95"/>
      <c r="D15" s="95"/>
    </row>
    <row r="16" spans="3:4" ht="12.75">
      <c r="C16" s="95"/>
      <c r="D16" s="95"/>
    </row>
    <row r="17" spans="3:4" ht="12.75">
      <c r="C17" s="95"/>
      <c r="D17" s="95"/>
    </row>
  </sheetData>
  <mergeCells count="2">
    <mergeCell ref="A1:B1"/>
    <mergeCell ref="A3:B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1"/>
  <dimension ref="A1:Q29"/>
  <sheetViews>
    <sheetView showGridLines="0" zoomScale="75" zoomScaleNormal="75" workbookViewId="0" topLeftCell="A1">
      <selection activeCell="F25" sqref="F25"/>
    </sheetView>
  </sheetViews>
  <sheetFormatPr defaultColWidth="11.421875" defaultRowHeight="12.75"/>
  <cols>
    <col min="1" max="1" width="14.7109375" style="5" customWidth="1"/>
    <col min="2" max="2" width="17.8515625" style="5" customWidth="1"/>
    <col min="3" max="3" width="14.7109375" style="5" customWidth="1"/>
    <col min="4" max="4" width="18.140625" style="5" customWidth="1"/>
    <col min="5" max="7" width="14.7109375" style="5" customWidth="1"/>
    <col min="8" max="8" width="26.140625" style="5" customWidth="1"/>
    <col min="9" max="9" width="11.7109375" style="5" bestFit="1" customWidth="1"/>
    <col min="10" max="16384" width="11.421875" style="5" customWidth="1"/>
  </cols>
  <sheetData>
    <row r="1" spans="1:10" s="331" customFormat="1" ht="18">
      <c r="A1" s="365" t="s">
        <v>0</v>
      </c>
      <c r="B1" s="365"/>
      <c r="C1" s="365"/>
      <c r="D1" s="365"/>
      <c r="E1" s="365"/>
      <c r="F1" s="365"/>
      <c r="G1" s="365"/>
      <c r="H1" s="365"/>
      <c r="I1" s="330"/>
      <c r="J1" s="330"/>
    </row>
    <row r="2" s="332" customFormat="1" ht="14.25">
      <c r="A2" s="349" t="s">
        <v>338</v>
      </c>
    </row>
    <row r="3" spans="1:8" s="332" customFormat="1" ht="15">
      <c r="A3" s="339" t="s">
        <v>310</v>
      </c>
      <c r="B3" s="339"/>
      <c r="C3" s="339"/>
      <c r="D3" s="339"/>
      <c r="E3" s="339"/>
      <c r="F3" s="339"/>
      <c r="G3" s="339"/>
      <c r="H3" s="339"/>
    </row>
    <row r="4" spans="1:8" s="332" customFormat="1" ht="15.75" thickBot="1">
      <c r="A4" s="239"/>
      <c r="B4" s="240"/>
      <c r="C4" s="240"/>
      <c r="D4" s="240"/>
      <c r="E4" s="240"/>
      <c r="F4" s="240"/>
      <c r="G4" s="240"/>
      <c r="H4" s="240"/>
    </row>
    <row r="5" spans="1:8" ht="12.75" customHeight="1">
      <c r="A5" s="307"/>
      <c r="B5" s="308"/>
      <c r="C5" s="308"/>
      <c r="D5" s="308"/>
      <c r="E5" s="309" t="s">
        <v>9</v>
      </c>
      <c r="F5" s="308"/>
      <c r="G5" s="301" t="s">
        <v>234</v>
      </c>
      <c r="H5" s="310"/>
    </row>
    <row r="6" spans="1:8" ht="12.75" customHeight="1">
      <c r="A6" s="14" t="s">
        <v>5</v>
      </c>
      <c r="B6" s="13" t="s">
        <v>2</v>
      </c>
      <c r="C6" s="13" t="s">
        <v>10</v>
      </c>
      <c r="D6" s="13" t="s">
        <v>3</v>
      </c>
      <c r="E6" s="13" t="s">
        <v>11</v>
      </c>
      <c r="F6" s="13" t="s">
        <v>232</v>
      </c>
      <c r="G6" s="15" t="s">
        <v>12</v>
      </c>
      <c r="H6" s="16"/>
    </row>
    <row r="7" spans="2:8" ht="12.75">
      <c r="B7" s="13" t="s">
        <v>6</v>
      </c>
      <c r="C7" s="13" t="s">
        <v>13</v>
      </c>
      <c r="D7" s="17" t="s">
        <v>7</v>
      </c>
      <c r="E7" s="13" t="s">
        <v>14</v>
      </c>
      <c r="F7" s="13" t="s">
        <v>8</v>
      </c>
      <c r="G7" s="13" t="s">
        <v>15</v>
      </c>
      <c r="H7" s="13" t="s">
        <v>16</v>
      </c>
    </row>
    <row r="8" spans="1:8" ht="13.5" thickBot="1">
      <c r="A8" s="286"/>
      <c r="B8" s="287"/>
      <c r="C8" s="287"/>
      <c r="D8" s="287"/>
      <c r="E8" s="288" t="s">
        <v>17</v>
      </c>
      <c r="F8" s="287"/>
      <c r="G8" s="287"/>
      <c r="H8" s="287"/>
    </row>
    <row r="9" spans="1:10" ht="12.75">
      <c r="A9" s="19">
        <v>1990</v>
      </c>
      <c r="B9" s="20">
        <v>2006.6</v>
      </c>
      <c r="C9" s="20">
        <v>23.8</v>
      </c>
      <c r="D9" s="20">
        <v>4773.6</v>
      </c>
      <c r="E9" s="21">
        <v>15.45803132475088</v>
      </c>
      <c r="F9" s="22">
        <v>737904.583318308</v>
      </c>
      <c r="G9" s="22">
        <v>716432</v>
      </c>
      <c r="H9" s="22">
        <v>551459</v>
      </c>
      <c r="J9" s="281"/>
    </row>
    <row r="10" spans="1:10" ht="12.75">
      <c r="A10" s="19">
        <v>1991</v>
      </c>
      <c r="B10" s="20">
        <v>2223.3</v>
      </c>
      <c r="C10" s="20">
        <v>24.592722529573155</v>
      </c>
      <c r="D10" s="20">
        <v>5467.7</v>
      </c>
      <c r="E10" s="21">
        <v>16.636015049343094</v>
      </c>
      <c r="F10" s="22">
        <v>909607.3948529322</v>
      </c>
      <c r="G10" s="22">
        <v>1886338</v>
      </c>
      <c r="H10" s="22">
        <v>586682</v>
      </c>
      <c r="J10" s="281"/>
    </row>
    <row r="11" spans="1:10" ht="12.75">
      <c r="A11" s="19">
        <v>1992</v>
      </c>
      <c r="B11" s="20">
        <v>2243.2</v>
      </c>
      <c r="C11" s="20">
        <v>19.42537446504993</v>
      </c>
      <c r="D11" s="20">
        <v>4357.5</v>
      </c>
      <c r="E11" s="21">
        <v>16.119144639573044</v>
      </c>
      <c r="F11" s="22">
        <v>702391.7276693952</v>
      </c>
      <c r="G11" s="22">
        <v>1392930</v>
      </c>
      <c r="H11" s="22">
        <v>846104</v>
      </c>
      <c r="J11" s="281"/>
    </row>
    <row r="12" spans="1:10" ht="12.75">
      <c r="A12" s="19">
        <v>1993</v>
      </c>
      <c r="B12" s="20">
        <v>2030.5</v>
      </c>
      <c r="C12" s="20">
        <v>24.491504555528195</v>
      </c>
      <c r="D12" s="20">
        <v>4973</v>
      </c>
      <c r="E12" s="21">
        <v>16.20328633418677</v>
      </c>
      <c r="F12" s="22">
        <v>805789.429399108</v>
      </c>
      <c r="G12" s="22">
        <v>1977580</v>
      </c>
      <c r="H12" s="22">
        <v>1106780</v>
      </c>
      <c r="J12" s="281"/>
    </row>
    <row r="13" spans="1:10" ht="12.75">
      <c r="A13" s="19">
        <v>1994</v>
      </c>
      <c r="B13" s="20">
        <v>1969.7</v>
      </c>
      <c r="C13" s="20">
        <v>21.84241255013454</v>
      </c>
      <c r="D13" s="20">
        <v>4302.3</v>
      </c>
      <c r="E13" s="21">
        <v>15.758537376942773</v>
      </c>
      <c r="F13" s="22">
        <v>677979.5535682088</v>
      </c>
      <c r="G13" s="23">
        <v>2246599.611</v>
      </c>
      <c r="H13" s="23">
        <v>1183245.167</v>
      </c>
      <c r="J13" s="281"/>
    </row>
    <row r="14" spans="1:10" ht="12.75">
      <c r="A14" s="19">
        <v>1995</v>
      </c>
      <c r="B14" s="20">
        <v>2126.5</v>
      </c>
      <c r="C14" s="20">
        <v>14.8</v>
      </c>
      <c r="D14" s="20">
        <v>3138.7</v>
      </c>
      <c r="E14" s="21">
        <v>16.98460206988569</v>
      </c>
      <c r="F14" s="22">
        <v>533095.705167502</v>
      </c>
      <c r="G14" s="23">
        <v>3146126.278</v>
      </c>
      <c r="H14" s="23">
        <v>864192.4444</v>
      </c>
      <c r="I14" s="333"/>
      <c r="J14" s="281"/>
    </row>
    <row r="15" spans="1:10" ht="12.75">
      <c r="A15" s="4">
        <v>1996</v>
      </c>
      <c r="B15" s="25">
        <v>2012.4</v>
      </c>
      <c r="C15" s="26">
        <v>30</v>
      </c>
      <c r="D15" s="25">
        <v>6040.5</v>
      </c>
      <c r="E15" s="27">
        <v>15.48808192997007</v>
      </c>
      <c r="F15" s="28">
        <v>935557.588979842</v>
      </c>
      <c r="G15" s="28">
        <v>2136521.223</v>
      </c>
      <c r="H15" s="23">
        <v>521998</v>
      </c>
      <c r="J15" s="334"/>
    </row>
    <row r="16" spans="1:17" ht="12.75">
      <c r="A16" s="4">
        <v>1997</v>
      </c>
      <c r="B16" s="25">
        <v>2078.7</v>
      </c>
      <c r="C16" s="25">
        <v>22.497714917977586</v>
      </c>
      <c r="D16" s="25">
        <v>4676.6</v>
      </c>
      <c r="E16" s="27">
        <v>15.43399084057553</v>
      </c>
      <c r="F16" s="28">
        <v>721786.0156503551</v>
      </c>
      <c r="G16" s="28">
        <v>3172031</v>
      </c>
      <c r="H16" s="23">
        <v>392826</v>
      </c>
      <c r="J16" s="18"/>
      <c r="K16" s="18"/>
      <c r="L16" s="18"/>
      <c r="M16" s="18"/>
      <c r="N16" s="18"/>
      <c r="O16" s="18"/>
      <c r="P16" s="18"/>
      <c r="Q16" s="18"/>
    </row>
    <row r="17" spans="1:8" ht="12.75">
      <c r="A17" s="4">
        <v>1998</v>
      </c>
      <c r="B17" s="25">
        <v>1912.6</v>
      </c>
      <c r="C17" s="25">
        <v>28.423611837289556</v>
      </c>
      <c r="D17" s="25">
        <v>5436.3</v>
      </c>
      <c r="E17" s="27">
        <v>14.28004760015867</v>
      </c>
      <c r="F17" s="28">
        <v>776306.2276874257</v>
      </c>
      <c r="G17" s="28">
        <v>3468242.4444444445</v>
      </c>
      <c r="H17" s="23">
        <v>724528.6111111112</v>
      </c>
    </row>
    <row r="18" spans="1:8" ht="12.75">
      <c r="A18" s="4">
        <v>1999</v>
      </c>
      <c r="B18" s="25">
        <v>2455.4</v>
      </c>
      <c r="C18" s="25">
        <v>21.5</v>
      </c>
      <c r="D18" s="25">
        <v>5281.3</v>
      </c>
      <c r="E18" s="27">
        <v>13.787217674563967</v>
      </c>
      <c r="F18" s="28">
        <v>728144.3270467467</v>
      </c>
      <c r="G18" s="28">
        <v>3538539.888888889</v>
      </c>
      <c r="H18" s="23">
        <v>600223.9444444445</v>
      </c>
    </row>
    <row r="19" spans="1:8" ht="12.75">
      <c r="A19" s="4">
        <v>2000</v>
      </c>
      <c r="B19" s="25">
        <v>2353</v>
      </c>
      <c r="C19" s="65">
        <v>30.98</v>
      </c>
      <c r="D19" s="25">
        <v>7293.6</v>
      </c>
      <c r="E19" s="27">
        <v>12.927770365295158</v>
      </c>
      <c r="F19" s="28">
        <v>942899.8593631678</v>
      </c>
      <c r="G19" s="46">
        <v>2759113.6111111115</v>
      </c>
      <c r="H19" s="62">
        <v>844602.8888888889</v>
      </c>
    </row>
    <row r="20" spans="1:8" ht="12.75">
      <c r="A20" s="4">
        <v>2001</v>
      </c>
      <c r="B20" s="65">
        <v>2177.005</v>
      </c>
      <c r="C20" s="65">
        <v>23.00269406822676</v>
      </c>
      <c r="D20" s="65">
        <v>5007.698</v>
      </c>
      <c r="E20" s="27">
        <v>14.88</v>
      </c>
      <c r="F20" s="46">
        <v>745145.4624000001</v>
      </c>
      <c r="G20" s="46">
        <v>4207822.222222222</v>
      </c>
      <c r="H20" s="62">
        <v>1299651.5555555555</v>
      </c>
    </row>
    <row r="21" spans="1:8" ht="12.75">
      <c r="A21" s="4">
        <v>2002</v>
      </c>
      <c r="B21" s="65">
        <v>2406.643</v>
      </c>
      <c r="C21" s="65">
        <v>28.34720396834927</v>
      </c>
      <c r="D21" s="65">
        <v>6822.16</v>
      </c>
      <c r="E21" s="265">
        <v>13.41</v>
      </c>
      <c r="F21" s="46">
        <v>914851.656</v>
      </c>
      <c r="G21" s="46">
        <v>6537578.033111112</v>
      </c>
      <c r="H21" s="62">
        <v>1517180.3573888887</v>
      </c>
    </row>
    <row r="22" spans="1:8" ht="12.75">
      <c r="A22" s="4">
        <v>2003</v>
      </c>
      <c r="B22" s="65">
        <v>2220.641</v>
      </c>
      <c r="C22" s="65">
        <v>27.104723365911013</v>
      </c>
      <c r="D22" s="65">
        <v>6018.986</v>
      </c>
      <c r="E22" s="265">
        <v>13.8</v>
      </c>
      <c r="F22" s="46">
        <v>830620.068</v>
      </c>
      <c r="G22" s="46">
        <v>3916704.92</v>
      </c>
      <c r="H22" s="62">
        <v>1245673.58</v>
      </c>
    </row>
    <row r="23" spans="1:8" ht="12.75">
      <c r="A23" s="4">
        <v>2004</v>
      </c>
      <c r="B23" s="65">
        <v>2175.028</v>
      </c>
      <c r="C23" s="65">
        <v>32.628196050809464</v>
      </c>
      <c r="D23" s="65">
        <v>7096.724</v>
      </c>
      <c r="E23" s="265">
        <v>14.15</v>
      </c>
      <c r="F23" s="46">
        <v>1004186.446</v>
      </c>
      <c r="G23" s="46">
        <v>4423754</v>
      </c>
      <c r="H23" s="62">
        <v>585940</v>
      </c>
    </row>
    <row r="24" spans="1:8" ht="12.75">
      <c r="A24" s="4">
        <v>2005</v>
      </c>
      <c r="B24" s="65">
        <v>2274.109</v>
      </c>
      <c r="C24" s="65">
        <v>17.706688641573468</v>
      </c>
      <c r="D24" s="65">
        <v>4026.694</v>
      </c>
      <c r="E24" s="265">
        <v>13.96</v>
      </c>
      <c r="F24" s="46">
        <v>562126.4824</v>
      </c>
      <c r="G24" s="46">
        <v>7692564</v>
      </c>
      <c r="H24" s="62">
        <v>233249</v>
      </c>
    </row>
    <row r="25" spans="1:8" ht="12.75">
      <c r="A25" s="4">
        <v>2006</v>
      </c>
      <c r="B25" s="25">
        <v>1920.233</v>
      </c>
      <c r="C25" s="25">
        <v>28.754750074600324</v>
      </c>
      <c r="D25" s="25">
        <v>5521.582</v>
      </c>
      <c r="E25" s="27">
        <v>13.93</v>
      </c>
      <c r="F25" s="28">
        <v>769156.3726</v>
      </c>
      <c r="G25" s="28">
        <v>5432135</v>
      </c>
      <c r="H25" s="23">
        <v>653350</v>
      </c>
    </row>
    <row r="26" spans="1:8" ht="13.5" thickBot="1">
      <c r="A26" s="29" t="s">
        <v>321</v>
      </c>
      <c r="B26" s="47">
        <v>1829.8</v>
      </c>
      <c r="C26" s="47">
        <v>34.700513717346155</v>
      </c>
      <c r="D26" s="47">
        <v>6349.5</v>
      </c>
      <c r="E26" s="30">
        <v>21.03</v>
      </c>
      <c r="F26" s="31">
        <v>1335299.85</v>
      </c>
      <c r="G26" s="31"/>
      <c r="H26" s="175"/>
    </row>
    <row r="27" ht="15" customHeight="1">
      <c r="A27" s="5" t="s">
        <v>233</v>
      </c>
    </row>
    <row r="28" ht="15" customHeight="1">
      <c r="A28" s="335" t="s">
        <v>318</v>
      </c>
    </row>
    <row r="29" ht="12.75">
      <c r="A29" s="5" t="s">
        <v>18</v>
      </c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J27"/>
  <sheetViews>
    <sheetView showGridLines="0" zoomScale="75" zoomScaleNormal="75" workbookViewId="0" topLeftCell="A1">
      <selection activeCell="E37" sqref="E37"/>
    </sheetView>
  </sheetViews>
  <sheetFormatPr defaultColWidth="11.421875" defaultRowHeight="12.75"/>
  <cols>
    <col min="1" max="2" width="14.7109375" style="0" customWidth="1"/>
    <col min="3" max="3" width="18.00390625" style="0" customWidth="1"/>
    <col min="4" max="4" width="17.8515625" style="0" customWidth="1"/>
    <col min="5" max="5" width="18.28125" style="0" customWidth="1"/>
    <col min="6" max="6" width="17.57421875" style="0" customWidth="1"/>
    <col min="7" max="8" width="14.7109375" style="0" customWidth="1"/>
    <col min="9" max="9" width="11.7109375" style="0" bestFit="1" customWidth="1"/>
  </cols>
  <sheetData>
    <row r="1" spans="1:10" s="1" customFormat="1" ht="18">
      <c r="A1" s="342" t="s">
        <v>0</v>
      </c>
      <c r="B1" s="342"/>
      <c r="C1" s="342"/>
      <c r="D1" s="342"/>
      <c r="E1" s="342"/>
      <c r="F1" s="342"/>
      <c r="G1" s="10"/>
      <c r="H1" s="10"/>
      <c r="I1" s="10"/>
      <c r="J1" s="10"/>
    </row>
    <row r="2" s="2" customFormat="1" ht="14.25">
      <c r="A2" s="346" t="s">
        <v>338</v>
      </c>
    </row>
    <row r="3" spans="1:8" ht="15">
      <c r="A3" s="343" t="s">
        <v>241</v>
      </c>
      <c r="B3" s="343"/>
      <c r="C3" s="343"/>
      <c r="D3" s="343"/>
      <c r="E3" s="343"/>
      <c r="F3" s="343"/>
      <c r="G3" s="5"/>
      <c r="H3" s="5"/>
    </row>
    <row r="4" spans="1:8" ht="13.5" thickBot="1">
      <c r="A4" s="32"/>
      <c r="B4" s="33"/>
      <c r="C4" s="33"/>
      <c r="D4" s="33"/>
      <c r="E4" s="33"/>
      <c r="G4" s="5"/>
      <c r="H4" s="5"/>
    </row>
    <row r="5" spans="1:8" ht="14.25">
      <c r="A5" s="307"/>
      <c r="B5" s="311"/>
      <c r="C5" s="312" t="s">
        <v>19</v>
      </c>
      <c r="D5" s="313"/>
      <c r="E5" s="312" t="s">
        <v>231</v>
      </c>
      <c r="F5" s="313"/>
      <c r="G5" s="5"/>
      <c r="H5" s="5"/>
    </row>
    <row r="6" spans="1:8" ht="12.75">
      <c r="A6" s="344" t="s">
        <v>5</v>
      </c>
      <c r="B6" s="345"/>
      <c r="C6" s="13" t="s">
        <v>2</v>
      </c>
      <c r="D6" s="13" t="s">
        <v>3</v>
      </c>
      <c r="E6" s="13" t="s">
        <v>2</v>
      </c>
      <c r="F6" s="13" t="s">
        <v>3</v>
      </c>
      <c r="G6" s="5"/>
      <c r="H6" s="5"/>
    </row>
    <row r="7" spans="1:8" ht="13.5" thickBot="1">
      <c r="A7" s="286"/>
      <c r="B7" s="289"/>
      <c r="C7" s="288" t="s">
        <v>6</v>
      </c>
      <c r="D7" s="288" t="s">
        <v>7</v>
      </c>
      <c r="E7" s="288" t="s">
        <v>6</v>
      </c>
      <c r="F7" s="288" t="s">
        <v>7</v>
      </c>
      <c r="G7" s="5"/>
      <c r="H7" s="5"/>
    </row>
    <row r="8" spans="1:8" ht="12.75">
      <c r="A8" s="340">
        <v>1990</v>
      </c>
      <c r="B8" s="341"/>
      <c r="C8" s="20">
        <v>189.9</v>
      </c>
      <c r="D8" s="20">
        <v>523.3</v>
      </c>
      <c r="E8" s="20">
        <v>1816.8</v>
      </c>
      <c r="F8" s="20">
        <v>4250.3</v>
      </c>
      <c r="G8" s="5"/>
      <c r="H8" s="5"/>
    </row>
    <row r="9" spans="1:8" ht="12.75">
      <c r="A9" s="340">
        <v>1991</v>
      </c>
      <c r="B9" s="341"/>
      <c r="C9" s="20">
        <v>459.1</v>
      </c>
      <c r="D9" s="20">
        <v>1293.8</v>
      </c>
      <c r="E9" s="20">
        <v>1764.3</v>
      </c>
      <c r="F9" s="20">
        <v>4173.9</v>
      </c>
      <c r="G9" s="5"/>
      <c r="H9" s="5"/>
    </row>
    <row r="10" spans="1:8" ht="12.75">
      <c r="A10" s="340">
        <v>1992</v>
      </c>
      <c r="B10" s="341"/>
      <c r="C10" s="20">
        <v>630.3</v>
      </c>
      <c r="D10" s="20">
        <v>1279.1</v>
      </c>
      <c r="E10" s="20">
        <v>1612.9</v>
      </c>
      <c r="F10" s="20">
        <v>3078.4</v>
      </c>
      <c r="G10" s="5"/>
      <c r="H10" s="5"/>
    </row>
    <row r="11" spans="1:8" ht="12.75">
      <c r="A11" s="340">
        <v>1993</v>
      </c>
      <c r="B11" s="341"/>
      <c r="C11" s="20">
        <v>651.5</v>
      </c>
      <c r="D11" s="20">
        <v>789.8</v>
      </c>
      <c r="E11" s="20">
        <v>1379</v>
      </c>
      <c r="F11" s="20">
        <v>4183.2</v>
      </c>
      <c r="G11" s="5"/>
      <c r="H11" s="5"/>
    </row>
    <row r="12" spans="1:8" ht="12.75">
      <c r="A12" s="340">
        <v>1994</v>
      </c>
      <c r="B12" s="341"/>
      <c r="C12" s="20">
        <v>647.6</v>
      </c>
      <c r="D12" s="20">
        <v>1001.5</v>
      </c>
      <c r="E12" s="20">
        <v>1322.1</v>
      </c>
      <c r="F12" s="20">
        <v>3300.8</v>
      </c>
      <c r="G12" s="5"/>
      <c r="H12" s="5"/>
    </row>
    <row r="13" spans="1:8" ht="12.75">
      <c r="A13" s="340">
        <v>1995</v>
      </c>
      <c r="B13" s="341"/>
      <c r="C13" s="20">
        <v>645.8</v>
      </c>
      <c r="D13" s="20">
        <v>423</v>
      </c>
      <c r="E13" s="20">
        <v>1480.7</v>
      </c>
      <c r="F13" s="20">
        <v>2715.7</v>
      </c>
      <c r="G13" s="5"/>
      <c r="H13" s="5"/>
    </row>
    <row r="14" spans="1:8" ht="12.75">
      <c r="A14" s="340">
        <v>1996</v>
      </c>
      <c r="B14" s="341"/>
      <c r="C14" s="34">
        <v>655.2</v>
      </c>
      <c r="D14" s="34">
        <v>1702.3</v>
      </c>
      <c r="E14" s="34">
        <v>1357.2</v>
      </c>
      <c r="F14" s="34">
        <v>4338.1</v>
      </c>
      <c r="G14" s="5"/>
      <c r="H14" s="5"/>
    </row>
    <row r="15" spans="1:8" ht="12.75">
      <c r="A15" s="340">
        <v>1997</v>
      </c>
      <c r="B15" s="341"/>
      <c r="C15" s="25">
        <v>647</v>
      </c>
      <c r="D15" s="25">
        <v>1152.9</v>
      </c>
      <c r="E15" s="25">
        <v>1431.7</v>
      </c>
      <c r="F15" s="34">
        <v>3523.7</v>
      </c>
      <c r="G15" s="5"/>
      <c r="H15" s="5"/>
    </row>
    <row r="16" spans="1:8" ht="12.75">
      <c r="A16" s="340">
        <v>1998</v>
      </c>
      <c r="B16" s="341"/>
      <c r="C16" s="25">
        <v>623.9</v>
      </c>
      <c r="D16" s="25">
        <v>1336.6</v>
      </c>
      <c r="E16" s="25">
        <v>1288.6</v>
      </c>
      <c r="F16" s="34">
        <v>4099.8</v>
      </c>
      <c r="G16" s="5"/>
      <c r="H16" s="5"/>
    </row>
    <row r="17" spans="1:8" ht="12.75">
      <c r="A17" s="340">
        <v>1999</v>
      </c>
      <c r="B17" s="341"/>
      <c r="C17" s="25">
        <v>827.1</v>
      </c>
      <c r="D17" s="25">
        <v>726.9</v>
      </c>
      <c r="E17" s="25">
        <v>1628.2</v>
      </c>
      <c r="F17" s="34">
        <v>4554.2</v>
      </c>
      <c r="G17" s="5"/>
      <c r="H17" s="5"/>
    </row>
    <row r="18" spans="1:8" ht="12.75" customHeight="1">
      <c r="A18" s="340">
        <v>2000</v>
      </c>
      <c r="B18" s="341"/>
      <c r="C18" s="65">
        <v>867.34</v>
      </c>
      <c r="D18" s="65">
        <v>1939.189</v>
      </c>
      <c r="E18" s="65">
        <v>1485.679</v>
      </c>
      <c r="F18" s="60">
        <v>5354.434</v>
      </c>
      <c r="G18" s="45"/>
      <c r="H18" s="5"/>
    </row>
    <row r="19" spans="1:8" ht="12.75" customHeight="1">
      <c r="A19" s="19">
        <v>2001</v>
      </c>
      <c r="B19" s="4"/>
      <c r="C19" s="65">
        <v>885.108</v>
      </c>
      <c r="D19" s="65">
        <v>1899.498</v>
      </c>
      <c r="E19" s="65">
        <v>1291.897</v>
      </c>
      <c r="F19" s="60">
        <v>3108.2</v>
      </c>
      <c r="G19" s="5"/>
      <c r="H19" s="5"/>
    </row>
    <row r="20" spans="1:8" ht="12.75" customHeight="1">
      <c r="A20" s="19">
        <v>2002</v>
      </c>
      <c r="B20" s="4"/>
      <c r="C20" s="65">
        <v>926.184</v>
      </c>
      <c r="D20" s="65">
        <v>2153.195</v>
      </c>
      <c r="E20" s="65">
        <v>1480.459</v>
      </c>
      <c r="F20" s="60">
        <v>4668.965</v>
      </c>
      <c r="G20" s="5"/>
      <c r="H20" s="5"/>
    </row>
    <row r="21" spans="1:8" ht="12.75" customHeight="1">
      <c r="A21" s="19">
        <v>2003</v>
      </c>
      <c r="B21" s="4"/>
      <c r="C21" s="65">
        <v>913.159</v>
      </c>
      <c r="D21" s="65">
        <v>1989.064</v>
      </c>
      <c r="E21" s="65">
        <v>1307.482</v>
      </c>
      <c r="F21" s="60">
        <v>4029.922</v>
      </c>
      <c r="G21" s="5"/>
      <c r="H21" s="5"/>
    </row>
    <row r="22" spans="1:8" ht="12.75" customHeight="1">
      <c r="A22" s="19">
        <v>2004</v>
      </c>
      <c r="B22" s="4"/>
      <c r="C22" s="65">
        <v>948.707</v>
      </c>
      <c r="D22" s="65">
        <v>2707.828</v>
      </c>
      <c r="E22" s="65">
        <v>1226.321</v>
      </c>
      <c r="F22" s="60">
        <v>4388.896</v>
      </c>
      <c r="G22" s="5"/>
      <c r="H22" s="5"/>
    </row>
    <row r="23" spans="1:6" ht="12.75">
      <c r="A23" s="19">
        <v>2005</v>
      </c>
      <c r="B23" s="4"/>
      <c r="C23" s="65">
        <f>910448/1000</f>
        <v>910.448</v>
      </c>
      <c r="D23" s="65">
        <f>934523/1000</f>
        <v>934.523</v>
      </c>
      <c r="E23" s="65">
        <f>1363661/1000</f>
        <v>1363.661</v>
      </c>
      <c r="F23" s="60">
        <f>3092171/1000</f>
        <v>3092.171</v>
      </c>
    </row>
    <row r="24" spans="1:6" ht="12.75">
      <c r="A24" s="340">
        <v>2006</v>
      </c>
      <c r="B24" s="341"/>
      <c r="C24" s="65">
        <v>614.021</v>
      </c>
      <c r="D24" s="65">
        <v>1643.214</v>
      </c>
      <c r="E24" s="65">
        <v>1306.212</v>
      </c>
      <c r="F24" s="60">
        <v>3878.368</v>
      </c>
    </row>
    <row r="25" spans="1:6" ht="13.5" thickBot="1">
      <c r="A25" s="366" t="s">
        <v>323</v>
      </c>
      <c r="B25" s="367"/>
      <c r="C25" s="48">
        <v>495.9</v>
      </c>
      <c r="D25" s="48">
        <v>1233</v>
      </c>
      <c r="E25" s="48">
        <v>1333.9</v>
      </c>
      <c r="F25" s="50">
        <v>5116.5</v>
      </c>
    </row>
    <row r="26" spans="1:8" ht="14.25">
      <c r="A26" s="5" t="s">
        <v>258</v>
      </c>
      <c r="B26" s="5"/>
      <c r="C26" s="5"/>
      <c r="D26" s="5"/>
      <c r="E26" s="5"/>
      <c r="F26" s="49"/>
      <c r="G26" s="5"/>
      <c r="H26" s="5"/>
    </row>
    <row r="27" spans="1:8" ht="12.75">
      <c r="A27" s="5" t="s">
        <v>18</v>
      </c>
      <c r="B27" s="5"/>
      <c r="C27" s="5"/>
      <c r="D27" s="5"/>
      <c r="E27" s="5"/>
      <c r="G27" s="5"/>
      <c r="H27" s="5"/>
    </row>
  </sheetData>
  <mergeCells count="16">
    <mergeCell ref="A25:B25"/>
    <mergeCell ref="A18:B18"/>
    <mergeCell ref="A17:B17"/>
    <mergeCell ref="A13:B13"/>
    <mergeCell ref="A14:B14"/>
    <mergeCell ref="A15:B15"/>
    <mergeCell ref="A16:B16"/>
    <mergeCell ref="A24:B24"/>
    <mergeCell ref="A11:B11"/>
    <mergeCell ref="A12:B12"/>
    <mergeCell ref="A1:F1"/>
    <mergeCell ref="A3:F3"/>
    <mergeCell ref="A10:B10"/>
    <mergeCell ref="A8:B8"/>
    <mergeCell ref="A9:B9"/>
    <mergeCell ref="A6:B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8">
    <pageSetUpPr fitToPage="1"/>
  </sheetPr>
  <dimension ref="A1:J85"/>
  <sheetViews>
    <sheetView zoomScale="75" zoomScaleNormal="75" workbookViewId="0" topLeftCell="A1">
      <selection activeCell="A7" sqref="A7:IV87"/>
    </sheetView>
  </sheetViews>
  <sheetFormatPr defaultColWidth="11.421875" defaultRowHeight="12.75"/>
  <cols>
    <col min="1" max="1" width="25.7109375" style="55" customWidth="1"/>
    <col min="2" max="2" width="12.28125" style="55" bestFit="1" customWidth="1"/>
    <col min="3" max="3" width="11.57421875" style="55" bestFit="1" customWidth="1"/>
    <col min="4" max="4" width="12.00390625" style="55" bestFit="1" customWidth="1"/>
    <col min="5" max="6" width="11.57421875" style="55" bestFit="1" customWidth="1"/>
    <col min="7" max="7" width="12.7109375" style="55" bestFit="1" customWidth="1"/>
    <col min="8" max="8" width="12.28125" style="55" bestFit="1" customWidth="1"/>
    <col min="9" max="16384" width="11.421875" style="55" customWidth="1"/>
  </cols>
  <sheetData>
    <row r="1" spans="1:8" s="224" customFormat="1" ht="18">
      <c r="A1" s="358" t="s">
        <v>0</v>
      </c>
      <c r="B1" s="358"/>
      <c r="C1" s="358"/>
      <c r="D1" s="358"/>
      <c r="E1" s="358"/>
      <c r="F1" s="358"/>
      <c r="G1" s="358"/>
      <c r="H1" s="358"/>
    </row>
    <row r="2" s="156" customFormat="1" ht="14.25">
      <c r="A2" s="347" t="s">
        <v>338</v>
      </c>
    </row>
    <row r="3" spans="1:8" s="156" customFormat="1" ht="15">
      <c r="A3" s="359" t="s">
        <v>322</v>
      </c>
      <c r="B3" s="359"/>
      <c r="C3" s="359"/>
      <c r="D3" s="359"/>
      <c r="E3" s="359"/>
      <c r="F3" s="359"/>
      <c r="G3" s="359"/>
      <c r="H3" s="359"/>
    </row>
    <row r="4" spans="1:8" s="156" customFormat="1" ht="15.75" thickBot="1">
      <c r="A4" s="239"/>
      <c r="B4" s="240"/>
      <c r="C4" s="240"/>
      <c r="D4" s="240"/>
      <c r="E4" s="240"/>
      <c r="F4" s="240"/>
      <c r="G4" s="240"/>
      <c r="H4" s="240"/>
    </row>
    <row r="5" spans="1:8" ht="12.75">
      <c r="A5" s="241" t="s">
        <v>113</v>
      </c>
      <c r="B5" s="226" t="s">
        <v>2</v>
      </c>
      <c r="C5" s="227"/>
      <c r="D5" s="227"/>
      <c r="E5" s="226" t="s">
        <v>10</v>
      </c>
      <c r="F5" s="227"/>
      <c r="G5" s="242" t="s">
        <v>3</v>
      </c>
      <c r="H5" s="243" t="s">
        <v>46</v>
      </c>
    </row>
    <row r="6" spans="1:8" ht="12.75">
      <c r="A6" s="135" t="s">
        <v>114</v>
      </c>
      <c r="B6" s="52" t="s">
        <v>44</v>
      </c>
      <c r="C6" s="53"/>
      <c r="D6" s="53"/>
      <c r="E6" s="52" t="s">
        <v>45</v>
      </c>
      <c r="F6" s="53"/>
      <c r="G6" s="38" t="s">
        <v>115</v>
      </c>
      <c r="H6" s="38" t="s">
        <v>51</v>
      </c>
    </row>
    <row r="7" spans="1:8" ht="13.5" thickBot="1">
      <c r="A7" s="157"/>
      <c r="B7" s="148" t="s">
        <v>47</v>
      </c>
      <c r="C7" s="153" t="s">
        <v>48</v>
      </c>
      <c r="D7" s="155" t="s">
        <v>49</v>
      </c>
      <c r="E7" s="148" t="s">
        <v>47</v>
      </c>
      <c r="F7" s="153" t="s">
        <v>48</v>
      </c>
      <c r="G7" s="148" t="s">
        <v>12</v>
      </c>
      <c r="H7" s="148" t="s">
        <v>12</v>
      </c>
    </row>
    <row r="8" spans="1:10" ht="12.75">
      <c r="A8" s="149" t="s">
        <v>116</v>
      </c>
      <c r="B8" s="230">
        <v>3367</v>
      </c>
      <c r="C8" s="244" t="s">
        <v>24</v>
      </c>
      <c r="D8" s="230">
        <v>3367</v>
      </c>
      <c r="E8" s="245">
        <v>4320</v>
      </c>
      <c r="F8" s="231" t="s">
        <v>24</v>
      </c>
      <c r="G8" s="230">
        <v>14545</v>
      </c>
      <c r="H8" s="230">
        <v>10101</v>
      </c>
      <c r="I8" s="199"/>
      <c r="J8" s="199"/>
    </row>
    <row r="9" spans="1:10" ht="12.75">
      <c r="A9" s="55" t="s">
        <v>117</v>
      </c>
      <c r="B9" s="231">
        <v>4742</v>
      </c>
      <c r="C9" s="231" t="s">
        <v>24</v>
      </c>
      <c r="D9" s="231">
        <v>4742</v>
      </c>
      <c r="E9" s="232">
        <v>3970</v>
      </c>
      <c r="F9" s="231" t="s">
        <v>24</v>
      </c>
      <c r="G9" s="231">
        <v>18826</v>
      </c>
      <c r="H9" s="231">
        <v>14226</v>
      </c>
      <c r="I9" s="199"/>
      <c r="J9" s="199"/>
    </row>
    <row r="10" spans="1:10" ht="12.75">
      <c r="A10" s="55" t="s">
        <v>118</v>
      </c>
      <c r="B10" s="231">
        <v>11082</v>
      </c>
      <c r="C10" s="231" t="s">
        <v>24</v>
      </c>
      <c r="D10" s="231">
        <v>11082</v>
      </c>
      <c r="E10" s="232">
        <v>3730</v>
      </c>
      <c r="F10" s="231" t="s">
        <v>24</v>
      </c>
      <c r="G10" s="231">
        <v>41336</v>
      </c>
      <c r="H10" s="231">
        <v>33246</v>
      </c>
      <c r="I10" s="199"/>
      <c r="J10" s="199"/>
    </row>
    <row r="11" spans="1:10" ht="12.75">
      <c r="A11" s="55" t="s">
        <v>119</v>
      </c>
      <c r="B11" s="231">
        <v>439</v>
      </c>
      <c r="C11" s="231" t="s">
        <v>24</v>
      </c>
      <c r="D11" s="231">
        <v>439</v>
      </c>
      <c r="E11" s="232">
        <v>4000</v>
      </c>
      <c r="F11" s="231" t="s">
        <v>24</v>
      </c>
      <c r="G11" s="231">
        <v>1756</v>
      </c>
      <c r="H11" s="231">
        <v>1317</v>
      </c>
      <c r="I11" s="199"/>
      <c r="J11" s="199"/>
    </row>
    <row r="12" spans="1:10" ht="12.75">
      <c r="A12" s="139" t="s">
        <v>120</v>
      </c>
      <c r="B12" s="246">
        <v>19630</v>
      </c>
      <c r="C12" s="246" t="s">
        <v>24</v>
      </c>
      <c r="D12" s="246">
        <v>19630</v>
      </c>
      <c r="E12" s="246">
        <v>3895</v>
      </c>
      <c r="F12" s="246" t="s">
        <v>24</v>
      </c>
      <c r="G12" s="246">
        <v>76463</v>
      </c>
      <c r="H12" s="246">
        <v>58890</v>
      </c>
      <c r="I12" s="199"/>
      <c r="J12" s="199"/>
    </row>
    <row r="13" spans="1:10" ht="12.75">
      <c r="A13" s="139"/>
      <c r="B13" s="246"/>
      <c r="C13" s="246"/>
      <c r="D13" s="246"/>
      <c r="E13" s="247"/>
      <c r="F13" s="247"/>
      <c r="G13" s="246"/>
      <c r="H13" s="246"/>
      <c r="I13" s="199"/>
      <c r="J13" s="199"/>
    </row>
    <row r="14" spans="1:10" ht="12.75">
      <c r="A14" s="139" t="s">
        <v>121</v>
      </c>
      <c r="B14" s="246">
        <v>10</v>
      </c>
      <c r="C14" s="246" t="s">
        <v>24</v>
      </c>
      <c r="D14" s="246">
        <v>10</v>
      </c>
      <c r="E14" s="247">
        <v>2500</v>
      </c>
      <c r="F14" s="246" t="s">
        <v>24</v>
      </c>
      <c r="G14" s="246">
        <v>25</v>
      </c>
      <c r="H14" s="246">
        <v>20</v>
      </c>
      <c r="I14" s="199"/>
      <c r="J14" s="199"/>
    </row>
    <row r="15" spans="1:10" ht="12.75">
      <c r="A15" s="139"/>
      <c r="B15" s="246"/>
      <c r="C15" s="246"/>
      <c r="D15" s="246"/>
      <c r="E15" s="247"/>
      <c r="F15" s="247"/>
      <c r="G15" s="246"/>
      <c r="H15" s="246"/>
      <c r="I15" s="199"/>
      <c r="J15" s="199"/>
    </row>
    <row r="16" spans="1:10" ht="12.75">
      <c r="A16" s="139" t="s">
        <v>122</v>
      </c>
      <c r="B16" s="246">
        <v>380</v>
      </c>
      <c r="C16" s="251">
        <v>127</v>
      </c>
      <c r="D16" s="246">
        <v>507</v>
      </c>
      <c r="E16" s="247">
        <v>2667</v>
      </c>
      <c r="F16" s="251">
        <v>4550</v>
      </c>
      <c r="G16" s="246">
        <v>1591</v>
      </c>
      <c r="H16" s="246">
        <v>2863</v>
      </c>
      <c r="I16" s="199"/>
      <c r="J16" s="199"/>
    </row>
    <row r="17" spans="2:10" ht="12.75">
      <c r="B17" s="231"/>
      <c r="C17" s="231"/>
      <c r="D17" s="231"/>
      <c r="E17" s="232"/>
      <c r="F17" s="232"/>
      <c r="G17" s="231"/>
      <c r="H17" s="231"/>
      <c r="I17" s="199"/>
      <c r="J17" s="199"/>
    </row>
    <row r="18" spans="1:10" ht="12.75">
      <c r="A18" s="55" t="s">
        <v>123</v>
      </c>
      <c r="B18" s="231">
        <v>23825</v>
      </c>
      <c r="C18" s="231" t="s">
        <v>24</v>
      </c>
      <c r="D18" s="231">
        <v>23825</v>
      </c>
      <c r="E18" s="232">
        <v>5150</v>
      </c>
      <c r="F18" s="231" t="s">
        <v>24</v>
      </c>
      <c r="G18" s="231">
        <v>122699</v>
      </c>
      <c r="H18" s="231">
        <v>115000</v>
      </c>
      <c r="I18" s="199"/>
      <c r="J18" s="199"/>
    </row>
    <row r="19" spans="1:10" ht="12.75">
      <c r="A19" s="55" t="s">
        <v>124</v>
      </c>
      <c r="B19" s="231" t="s">
        <v>24</v>
      </c>
      <c r="C19" s="231" t="s">
        <v>24</v>
      </c>
      <c r="D19" s="231" t="s">
        <v>24</v>
      </c>
      <c r="E19" s="231" t="s">
        <v>24</v>
      </c>
      <c r="F19" s="231" t="s">
        <v>24</v>
      </c>
      <c r="G19" s="231" t="s">
        <v>24</v>
      </c>
      <c r="H19" s="231" t="s">
        <v>24</v>
      </c>
      <c r="I19" s="199"/>
      <c r="J19" s="199"/>
    </row>
    <row r="20" spans="1:10" ht="12.75">
      <c r="A20" s="55" t="s">
        <v>125</v>
      </c>
      <c r="B20" s="231" t="s">
        <v>24</v>
      </c>
      <c r="C20" s="231" t="s">
        <v>24</v>
      </c>
      <c r="D20" s="231" t="s">
        <v>24</v>
      </c>
      <c r="E20" s="231" t="s">
        <v>24</v>
      </c>
      <c r="F20" s="231" t="s">
        <v>24</v>
      </c>
      <c r="G20" s="231" t="s">
        <v>24</v>
      </c>
      <c r="H20" s="231" t="s">
        <v>24</v>
      </c>
      <c r="I20" s="199"/>
      <c r="J20" s="199"/>
    </row>
    <row r="21" spans="1:10" ht="12.75">
      <c r="A21" s="139" t="s">
        <v>227</v>
      </c>
      <c r="B21" s="246">
        <v>23825</v>
      </c>
      <c r="C21" s="246" t="s">
        <v>24</v>
      </c>
      <c r="D21" s="246">
        <v>23825</v>
      </c>
      <c r="E21" s="246">
        <v>5150</v>
      </c>
      <c r="F21" s="246" t="s">
        <v>24</v>
      </c>
      <c r="G21" s="246">
        <v>122699</v>
      </c>
      <c r="H21" s="246">
        <v>115000</v>
      </c>
      <c r="I21" s="199"/>
      <c r="J21" s="199"/>
    </row>
    <row r="22" spans="2:10" ht="12.75">
      <c r="B22" s="246"/>
      <c r="C22" s="246"/>
      <c r="D22" s="246"/>
      <c r="E22" s="247"/>
      <c r="F22" s="247"/>
      <c r="G22" s="246"/>
      <c r="H22" s="246"/>
      <c r="I22" s="199"/>
      <c r="J22" s="199"/>
    </row>
    <row r="23" spans="1:10" ht="12.75">
      <c r="A23" s="139" t="s">
        <v>126</v>
      </c>
      <c r="B23" s="246">
        <v>55252</v>
      </c>
      <c r="C23" s="246">
        <v>8820</v>
      </c>
      <c r="D23" s="246">
        <v>64072</v>
      </c>
      <c r="E23" s="247">
        <v>4368</v>
      </c>
      <c r="F23" s="247">
        <v>5131</v>
      </c>
      <c r="G23" s="246">
        <v>286596</v>
      </c>
      <c r="H23" s="246">
        <v>152450</v>
      </c>
      <c r="I23" s="199"/>
      <c r="J23" s="199"/>
    </row>
    <row r="24" spans="1:10" ht="12.75">
      <c r="A24" s="139"/>
      <c r="B24" s="246"/>
      <c r="C24" s="246"/>
      <c r="D24" s="246"/>
      <c r="E24" s="247"/>
      <c r="F24" s="247"/>
      <c r="G24" s="246"/>
      <c r="H24" s="246"/>
      <c r="I24" s="199"/>
      <c r="J24" s="199"/>
    </row>
    <row r="25" spans="1:10" ht="12.75">
      <c r="A25" s="139" t="s">
        <v>127</v>
      </c>
      <c r="B25" s="246">
        <v>27342</v>
      </c>
      <c r="C25" s="246">
        <v>5144</v>
      </c>
      <c r="D25" s="246">
        <v>32486</v>
      </c>
      <c r="E25" s="247">
        <v>4179</v>
      </c>
      <c r="F25" s="247">
        <v>4600</v>
      </c>
      <c r="G25" s="246">
        <v>137925</v>
      </c>
      <c r="H25" s="246">
        <v>75800</v>
      </c>
      <c r="I25" s="199"/>
      <c r="J25" s="199"/>
    </row>
    <row r="26" spans="2:10" ht="12.75">
      <c r="B26" s="231"/>
      <c r="C26" s="231"/>
      <c r="D26" s="231"/>
      <c r="E26" s="232"/>
      <c r="F26" s="232"/>
      <c r="G26" s="231"/>
      <c r="H26" s="231"/>
      <c r="I26" s="199"/>
      <c r="J26" s="199"/>
    </row>
    <row r="27" spans="1:10" ht="12.75">
      <c r="A27" s="55" t="s">
        <v>128</v>
      </c>
      <c r="B27" s="231">
        <v>12305</v>
      </c>
      <c r="C27" s="231">
        <v>13071</v>
      </c>
      <c r="D27" s="231">
        <v>25376</v>
      </c>
      <c r="E27" s="232">
        <v>2843</v>
      </c>
      <c r="F27" s="232">
        <v>4882</v>
      </c>
      <c r="G27" s="231">
        <v>98795</v>
      </c>
      <c r="H27" s="231">
        <v>63229</v>
      </c>
      <c r="I27" s="199"/>
      <c r="J27" s="199"/>
    </row>
    <row r="28" spans="1:10" ht="12.75">
      <c r="A28" s="55" t="s">
        <v>129</v>
      </c>
      <c r="B28" s="231">
        <v>27475</v>
      </c>
      <c r="C28" s="231">
        <v>2092</v>
      </c>
      <c r="D28" s="231">
        <v>29567</v>
      </c>
      <c r="E28" s="232">
        <v>1186</v>
      </c>
      <c r="F28" s="232">
        <v>3784</v>
      </c>
      <c r="G28" s="231">
        <v>40501</v>
      </c>
      <c r="H28" s="231">
        <v>24300</v>
      </c>
      <c r="I28" s="199"/>
      <c r="J28" s="199"/>
    </row>
    <row r="29" spans="1:10" ht="12.75">
      <c r="A29" s="55" t="s">
        <v>130</v>
      </c>
      <c r="B29" s="231">
        <v>184081</v>
      </c>
      <c r="C29" s="231">
        <v>29934</v>
      </c>
      <c r="D29" s="231">
        <v>214015</v>
      </c>
      <c r="E29" s="232">
        <v>1250</v>
      </c>
      <c r="F29" s="232">
        <v>4300</v>
      </c>
      <c r="G29" s="231">
        <v>358817</v>
      </c>
      <c r="H29" s="231">
        <v>287054</v>
      </c>
      <c r="I29" s="199"/>
      <c r="J29" s="199"/>
    </row>
    <row r="30" spans="1:10" ht="12.75">
      <c r="A30" s="139" t="s">
        <v>228</v>
      </c>
      <c r="B30" s="246">
        <v>223861</v>
      </c>
      <c r="C30" s="246">
        <v>45097</v>
      </c>
      <c r="D30" s="246">
        <v>268958</v>
      </c>
      <c r="E30" s="246">
        <v>1330</v>
      </c>
      <c r="F30" s="246">
        <v>4445</v>
      </c>
      <c r="G30" s="246">
        <v>498113</v>
      </c>
      <c r="H30" s="246">
        <v>374583</v>
      </c>
      <c r="I30" s="199"/>
      <c r="J30" s="199"/>
    </row>
    <row r="31" spans="2:10" ht="12.75">
      <c r="B31" s="231"/>
      <c r="C31" s="231"/>
      <c r="D31" s="231"/>
      <c r="E31" s="232"/>
      <c r="F31" s="232"/>
      <c r="G31" s="231"/>
      <c r="H31" s="231"/>
      <c r="I31" s="199"/>
      <c r="J31" s="199"/>
    </row>
    <row r="32" spans="1:10" ht="12.75">
      <c r="A32" s="55" t="s">
        <v>131</v>
      </c>
      <c r="B32" s="249">
        <v>15976</v>
      </c>
      <c r="C32" s="249">
        <v>479</v>
      </c>
      <c r="D32" s="231">
        <v>16455</v>
      </c>
      <c r="E32" s="249">
        <v>2482</v>
      </c>
      <c r="F32" s="249">
        <v>5261</v>
      </c>
      <c r="G32" s="232">
        <v>42172</v>
      </c>
      <c r="H32" s="249">
        <v>20098</v>
      </c>
      <c r="I32" s="199"/>
      <c r="J32" s="199"/>
    </row>
    <row r="33" spans="1:10" ht="12.75">
      <c r="A33" s="55" t="s">
        <v>132</v>
      </c>
      <c r="B33" s="249">
        <v>8925</v>
      </c>
      <c r="C33" s="249">
        <v>4548</v>
      </c>
      <c r="D33" s="231">
        <v>13473</v>
      </c>
      <c r="E33" s="249">
        <v>2100</v>
      </c>
      <c r="F33" s="249">
        <v>3000</v>
      </c>
      <c r="G33" s="232">
        <v>32387</v>
      </c>
      <c r="H33" s="249">
        <v>33595</v>
      </c>
      <c r="I33" s="199"/>
      <c r="J33" s="199"/>
    </row>
    <row r="34" spans="1:10" ht="12.75">
      <c r="A34" s="55" t="s">
        <v>133</v>
      </c>
      <c r="B34" s="249">
        <v>28026</v>
      </c>
      <c r="C34" s="249">
        <v>12656</v>
      </c>
      <c r="D34" s="231">
        <v>40682</v>
      </c>
      <c r="E34" s="249">
        <v>2314</v>
      </c>
      <c r="F34" s="249">
        <v>3857</v>
      </c>
      <c r="G34" s="232">
        <v>113666</v>
      </c>
      <c r="H34" s="249">
        <v>42716</v>
      </c>
      <c r="I34" s="199"/>
      <c r="J34" s="199"/>
    </row>
    <row r="35" spans="1:10" ht="12.75">
      <c r="A35" s="55" t="s">
        <v>134</v>
      </c>
      <c r="B35" s="249">
        <v>5239</v>
      </c>
      <c r="C35" s="249">
        <v>85</v>
      </c>
      <c r="D35" s="231">
        <v>5324</v>
      </c>
      <c r="E35" s="249">
        <v>2139</v>
      </c>
      <c r="F35" s="249">
        <v>5082</v>
      </c>
      <c r="G35" s="232">
        <v>11638</v>
      </c>
      <c r="H35" s="249">
        <v>5289</v>
      </c>
      <c r="I35" s="199"/>
      <c r="J35" s="199"/>
    </row>
    <row r="36" spans="1:10" ht="12.75">
      <c r="A36" s="139" t="s">
        <v>135</v>
      </c>
      <c r="B36" s="246">
        <v>58166</v>
      </c>
      <c r="C36" s="246">
        <v>17768</v>
      </c>
      <c r="D36" s="246">
        <v>75934</v>
      </c>
      <c r="E36" s="246">
        <v>2312</v>
      </c>
      <c r="F36" s="246">
        <v>3681</v>
      </c>
      <c r="G36" s="246">
        <v>199863</v>
      </c>
      <c r="H36" s="246">
        <v>101698</v>
      </c>
      <c r="I36" s="199"/>
      <c r="J36" s="199"/>
    </row>
    <row r="37" spans="1:10" ht="12.75">
      <c r="A37" s="139"/>
      <c r="B37" s="246"/>
      <c r="C37" s="246"/>
      <c r="D37" s="246"/>
      <c r="E37" s="247"/>
      <c r="F37" s="247"/>
      <c r="G37" s="246"/>
      <c r="H37" s="246"/>
      <c r="I37" s="199"/>
      <c r="J37" s="199"/>
    </row>
    <row r="38" spans="1:10" ht="12.75">
      <c r="A38" s="139" t="s">
        <v>136</v>
      </c>
      <c r="B38" s="247">
        <v>4516</v>
      </c>
      <c r="C38" s="247">
        <v>597</v>
      </c>
      <c r="D38" s="246">
        <v>5113</v>
      </c>
      <c r="E38" s="247">
        <v>1510</v>
      </c>
      <c r="F38" s="247">
        <v>3800</v>
      </c>
      <c r="G38" s="247">
        <v>9088</v>
      </c>
      <c r="H38" s="247">
        <v>11815</v>
      </c>
      <c r="I38" s="199"/>
      <c r="J38" s="199"/>
    </row>
    <row r="39" spans="2:10" ht="12.75">
      <c r="B39" s="231"/>
      <c r="C39" s="231"/>
      <c r="D39" s="231"/>
      <c r="E39" s="232"/>
      <c r="F39" s="232"/>
      <c r="G39" s="231"/>
      <c r="H39" s="231"/>
      <c r="I39" s="199"/>
      <c r="J39" s="199"/>
    </row>
    <row r="40" spans="1:10" ht="12.75">
      <c r="A40" s="55" t="s">
        <v>137</v>
      </c>
      <c r="B40" s="232">
        <v>18600</v>
      </c>
      <c r="C40" s="232">
        <v>925</v>
      </c>
      <c r="D40" s="231">
        <v>19525</v>
      </c>
      <c r="E40" s="232">
        <v>959</v>
      </c>
      <c r="F40" s="232">
        <v>2921</v>
      </c>
      <c r="G40" s="232">
        <v>20539</v>
      </c>
      <c r="H40" s="232">
        <v>7809</v>
      </c>
      <c r="I40" s="199"/>
      <c r="J40" s="199"/>
    </row>
    <row r="41" spans="1:10" ht="12.75">
      <c r="A41" s="55" t="s">
        <v>138</v>
      </c>
      <c r="B41" s="231">
        <v>168842</v>
      </c>
      <c r="C41" s="231">
        <v>4641</v>
      </c>
      <c r="D41" s="231">
        <v>173483</v>
      </c>
      <c r="E41" s="232">
        <v>3598</v>
      </c>
      <c r="F41" s="232">
        <v>4766</v>
      </c>
      <c r="G41" s="231">
        <v>629614</v>
      </c>
      <c r="H41" s="231">
        <v>220365</v>
      </c>
      <c r="I41" s="199"/>
      <c r="J41" s="199"/>
    </row>
    <row r="42" spans="1:10" ht="12.75">
      <c r="A42" s="55" t="s">
        <v>139</v>
      </c>
      <c r="B42" s="232">
        <v>20397</v>
      </c>
      <c r="C42" s="232">
        <v>13578</v>
      </c>
      <c r="D42" s="231">
        <v>33975</v>
      </c>
      <c r="E42" s="232">
        <v>2100</v>
      </c>
      <c r="F42" s="232">
        <v>5500</v>
      </c>
      <c r="G42" s="232">
        <v>117513</v>
      </c>
      <c r="H42" s="248">
        <v>47500</v>
      </c>
      <c r="I42" s="199"/>
      <c r="J42" s="199"/>
    </row>
    <row r="43" spans="1:10" ht="12.75">
      <c r="A43" s="55" t="s">
        <v>140</v>
      </c>
      <c r="B43" s="232">
        <v>70259</v>
      </c>
      <c r="C43" s="232">
        <v>14984</v>
      </c>
      <c r="D43" s="231">
        <v>85243</v>
      </c>
      <c r="E43" s="232">
        <v>2360</v>
      </c>
      <c r="F43" s="232">
        <v>4450</v>
      </c>
      <c r="G43" s="232">
        <v>232490</v>
      </c>
      <c r="H43" s="232">
        <v>85243</v>
      </c>
      <c r="I43" s="199"/>
      <c r="J43" s="199"/>
    </row>
    <row r="44" spans="1:10" ht="12.75">
      <c r="A44" s="55" t="s">
        <v>141</v>
      </c>
      <c r="B44" s="232">
        <v>45392</v>
      </c>
      <c r="C44" s="232">
        <v>2359</v>
      </c>
      <c r="D44" s="231">
        <v>47751</v>
      </c>
      <c r="E44" s="232">
        <v>2294</v>
      </c>
      <c r="F44" s="232">
        <v>3305</v>
      </c>
      <c r="G44" s="232">
        <v>111927</v>
      </c>
      <c r="H44" s="232">
        <v>57921</v>
      </c>
      <c r="I44" s="199"/>
      <c r="J44" s="199"/>
    </row>
    <row r="45" spans="1:10" ht="12.75">
      <c r="A45" s="55" t="s">
        <v>142</v>
      </c>
      <c r="B45" s="232">
        <v>42084</v>
      </c>
      <c r="C45" s="232">
        <v>1327</v>
      </c>
      <c r="D45" s="231">
        <v>43411</v>
      </c>
      <c r="E45" s="232">
        <v>2000</v>
      </c>
      <c r="F45" s="232">
        <v>4500</v>
      </c>
      <c r="G45" s="232">
        <v>90140</v>
      </c>
      <c r="H45" s="232">
        <v>84732</v>
      </c>
      <c r="I45" s="199"/>
      <c r="J45" s="199"/>
    </row>
    <row r="46" spans="1:10" ht="12.75">
      <c r="A46" s="55" t="s">
        <v>143</v>
      </c>
      <c r="B46" s="232">
        <v>94444</v>
      </c>
      <c r="C46" s="232">
        <v>3020</v>
      </c>
      <c r="D46" s="231">
        <v>97464</v>
      </c>
      <c r="E46" s="232">
        <v>1647</v>
      </c>
      <c r="F46" s="232">
        <v>1800</v>
      </c>
      <c r="G46" s="232">
        <v>160985</v>
      </c>
      <c r="H46" s="232">
        <v>64394</v>
      </c>
      <c r="I46" s="199"/>
      <c r="J46" s="199"/>
    </row>
    <row r="47" spans="1:10" ht="12.75">
      <c r="A47" s="55" t="s">
        <v>144</v>
      </c>
      <c r="B47" s="232">
        <v>21818</v>
      </c>
      <c r="C47" s="232">
        <v>4717</v>
      </c>
      <c r="D47" s="231">
        <v>26535</v>
      </c>
      <c r="E47" s="232">
        <v>1898</v>
      </c>
      <c r="F47" s="232">
        <v>4199</v>
      </c>
      <c r="G47" s="232">
        <v>61216</v>
      </c>
      <c r="H47" s="232">
        <v>21380</v>
      </c>
      <c r="I47" s="199"/>
      <c r="J47" s="199"/>
    </row>
    <row r="48" spans="1:10" ht="12.75">
      <c r="A48" s="55" t="s">
        <v>145</v>
      </c>
      <c r="B48" s="232">
        <v>41791</v>
      </c>
      <c r="C48" s="232">
        <v>4087</v>
      </c>
      <c r="D48" s="231">
        <v>45878</v>
      </c>
      <c r="E48" s="232">
        <v>2390</v>
      </c>
      <c r="F48" s="232">
        <v>5493</v>
      </c>
      <c r="G48" s="232">
        <v>122328</v>
      </c>
      <c r="H48" s="232">
        <v>67242</v>
      </c>
      <c r="I48" s="199"/>
      <c r="J48" s="199"/>
    </row>
    <row r="49" spans="1:10" ht="12.75">
      <c r="A49" s="139" t="s">
        <v>229</v>
      </c>
      <c r="B49" s="246">
        <v>523627</v>
      </c>
      <c r="C49" s="246">
        <v>49638</v>
      </c>
      <c r="D49" s="246">
        <v>573265</v>
      </c>
      <c r="E49" s="246">
        <v>2519</v>
      </c>
      <c r="F49" s="246">
        <v>4586</v>
      </c>
      <c r="G49" s="246">
        <v>1546752</v>
      </c>
      <c r="H49" s="246">
        <v>656586</v>
      </c>
      <c r="I49" s="199"/>
      <c r="J49" s="199"/>
    </row>
    <row r="50" spans="1:10" ht="12.75">
      <c r="A50" s="139"/>
      <c r="B50" s="246"/>
      <c r="C50" s="246"/>
      <c r="D50" s="246"/>
      <c r="E50" s="247"/>
      <c r="F50" s="247"/>
      <c r="G50" s="246"/>
      <c r="H50" s="246"/>
      <c r="I50" s="199"/>
      <c r="J50" s="199"/>
    </row>
    <row r="51" spans="1:10" ht="12.75">
      <c r="A51" s="139" t="s">
        <v>146</v>
      </c>
      <c r="B51" s="247">
        <v>13355</v>
      </c>
      <c r="C51" s="247">
        <v>1127</v>
      </c>
      <c r="D51" s="246">
        <v>14482</v>
      </c>
      <c r="E51" s="247">
        <v>2783</v>
      </c>
      <c r="F51" s="247">
        <v>5974</v>
      </c>
      <c r="G51" s="247">
        <v>43900</v>
      </c>
      <c r="H51" s="247">
        <v>52680</v>
      </c>
      <c r="I51" s="199"/>
      <c r="J51" s="199"/>
    </row>
    <row r="52" spans="2:10" ht="12.75">
      <c r="B52" s="231"/>
      <c r="C52" s="231"/>
      <c r="D52" s="231"/>
      <c r="E52" s="232"/>
      <c r="F52" s="232"/>
      <c r="G52" s="231"/>
      <c r="H52" s="231"/>
      <c r="I52" s="199"/>
      <c r="J52" s="199"/>
    </row>
    <row r="53" spans="1:10" ht="12.75">
      <c r="A53" s="55" t="s">
        <v>147</v>
      </c>
      <c r="B53" s="231">
        <v>33854</v>
      </c>
      <c r="C53" s="231">
        <v>14962</v>
      </c>
      <c r="D53" s="231">
        <v>48816</v>
      </c>
      <c r="E53" s="232">
        <v>1520</v>
      </c>
      <c r="F53" s="232">
        <v>5600</v>
      </c>
      <c r="G53" s="231">
        <v>135245</v>
      </c>
      <c r="H53" s="231">
        <v>54098</v>
      </c>
      <c r="I53" s="199"/>
      <c r="J53" s="199"/>
    </row>
    <row r="54" spans="1:10" ht="12.75">
      <c r="A54" s="55" t="s">
        <v>148</v>
      </c>
      <c r="B54" s="231">
        <v>37511</v>
      </c>
      <c r="C54" s="231">
        <v>5142</v>
      </c>
      <c r="D54" s="231">
        <v>42653</v>
      </c>
      <c r="E54" s="232">
        <v>1650</v>
      </c>
      <c r="F54" s="232">
        <v>3600</v>
      </c>
      <c r="G54" s="231">
        <v>80404</v>
      </c>
      <c r="H54" s="231">
        <v>52986</v>
      </c>
      <c r="I54" s="199"/>
      <c r="J54" s="199"/>
    </row>
    <row r="55" spans="1:10" ht="12.75">
      <c r="A55" s="55" t="s">
        <v>149</v>
      </c>
      <c r="B55" s="231">
        <v>17076</v>
      </c>
      <c r="C55" s="231">
        <v>3221</v>
      </c>
      <c r="D55" s="231">
        <v>20297</v>
      </c>
      <c r="E55" s="232">
        <v>2600</v>
      </c>
      <c r="F55" s="232">
        <v>5000</v>
      </c>
      <c r="G55" s="231">
        <v>60503</v>
      </c>
      <c r="H55" s="231">
        <v>21176</v>
      </c>
      <c r="I55" s="199"/>
      <c r="J55" s="199"/>
    </row>
    <row r="56" spans="1:10" ht="12.75">
      <c r="A56" s="55" t="s">
        <v>150</v>
      </c>
      <c r="B56" s="231">
        <v>51856</v>
      </c>
      <c r="C56" s="231">
        <v>3115</v>
      </c>
      <c r="D56" s="231">
        <v>54971</v>
      </c>
      <c r="E56" s="232">
        <v>2900</v>
      </c>
      <c r="F56" s="232">
        <v>4200</v>
      </c>
      <c r="G56" s="231">
        <v>163465</v>
      </c>
      <c r="H56" s="231">
        <v>98079</v>
      </c>
      <c r="I56" s="199"/>
      <c r="J56" s="199"/>
    </row>
    <row r="57" spans="1:10" ht="12.75">
      <c r="A57" s="55" t="s">
        <v>151</v>
      </c>
      <c r="B57" s="231">
        <v>48214</v>
      </c>
      <c r="C57" s="231">
        <v>5469</v>
      </c>
      <c r="D57" s="231">
        <v>53683</v>
      </c>
      <c r="E57" s="232">
        <v>1605</v>
      </c>
      <c r="F57" s="232">
        <v>3064</v>
      </c>
      <c r="G57" s="231">
        <v>94141</v>
      </c>
      <c r="H57" s="231">
        <v>51777</v>
      </c>
      <c r="I57" s="199"/>
      <c r="J57" s="199"/>
    </row>
    <row r="58" spans="1:10" ht="12.75">
      <c r="A58" s="139" t="s">
        <v>152</v>
      </c>
      <c r="B58" s="246">
        <v>188511</v>
      </c>
      <c r="C58" s="246">
        <v>31909</v>
      </c>
      <c r="D58" s="246">
        <v>220420</v>
      </c>
      <c r="E58" s="246">
        <v>2045</v>
      </c>
      <c r="F58" s="246">
        <v>4646</v>
      </c>
      <c r="G58" s="246">
        <v>533758</v>
      </c>
      <c r="H58" s="246">
        <v>278116</v>
      </c>
      <c r="I58" s="199"/>
      <c r="J58" s="199"/>
    </row>
    <row r="59" spans="2:10" ht="12.75">
      <c r="B59" s="231"/>
      <c r="C59" s="231"/>
      <c r="D59" s="231"/>
      <c r="E59" s="232"/>
      <c r="F59" s="232"/>
      <c r="G59" s="231"/>
      <c r="H59" s="231"/>
      <c r="I59" s="199"/>
      <c r="J59" s="199"/>
    </row>
    <row r="60" spans="1:10" ht="12.75">
      <c r="A60" s="55" t="s">
        <v>153</v>
      </c>
      <c r="B60" s="232">
        <v>1305</v>
      </c>
      <c r="C60" s="232">
        <v>828</v>
      </c>
      <c r="D60" s="231">
        <v>2133</v>
      </c>
      <c r="E60" s="232">
        <v>998</v>
      </c>
      <c r="F60" s="232">
        <v>4300</v>
      </c>
      <c r="G60" s="232">
        <v>4863</v>
      </c>
      <c r="H60" s="232">
        <v>2571</v>
      </c>
      <c r="I60" s="199"/>
      <c r="J60" s="199"/>
    </row>
    <row r="61" spans="1:10" ht="12.75">
      <c r="A61" s="55" t="s">
        <v>154</v>
      </c>
      <c r="B61" s="232">
        <v>637</v>
      </c>
      <c r="C61" s="232">
        <v>4</v>
      </c>
      <c r="D61" s="231">
        <v>641</v>
      </c>
      <c r="E61" s="232">
        <v>3100</v>
      </c>
      <c r="F61" s="232">
        <v>5325</v>
      </c>
      <c r="G61" s="232">
        <v>1996</v>
      </c>
      <c r="H61" s="232">
        <v>2993</v>
      </c>
      <c r="I61" s="199"/>
      <c r="J61" s="199"/>
    </row>
    <row r="62" spans="1:10" ht="12.75">
      <c r="A62" s="55" t="s">
        <v>155</v>
      </c>
      <c r="B62" s="232">
        <v>1070</v>
      </c>
      <c r="C62" s="232">
        <v>7</v>
      </c>
      <c r="D62" s="231">
        <v>1077</v>
      </c>
      <c r="E62" s="232">
        <v>1375</v>
      </c>
      <c r="F62" s="232">
        <v>5000</v>
      </c>
      <c r="G62" s="232">
        <v>1506</v>
      </c>
      <c r="H62" s="232">
        <v>1627</v>
      </c>
      <c r="I62" s="199"/>
      <c r="J62" s="199"/>
    </row>
    <row r="63" spans="1:10" ht="12.75">
      <c r="A63" s="139" t="s">
        <v>156</v>
      </c>
      <c r="B63" s="246">
        <v>3012</v>
      </c>
      <c r="C63" s="246">
        <v>839</v>
      </c>
      <c r="D63" s="246">
        <v>3851</v>
      </c>
      <c r="E63" s="246">
        <v>1576</v>
      </c>
      <c r="F63" s="246">
        <v>4311</v>
      </c>
      <c r="G63" s="246">
        <v>8365</v>
      </c>
      <c r="H63" s="246">
        <v>7191</v>
      </c>
      <c r="I63" s="199"/>
      <c r="J63" s="199"/>
    </row>
    <row r="64" spans="1:10" ht="12.75">
      <c r="A64" s="139"/>
      <c r="B64" s="246"/>
      <c r="C64" s="246"/>
      <c r="D64" s="246"/>
      <c r="E64" s="247"/>
      <c r="F64" s="247"/>
      <c r="G64" s="246"/>
      <c r="H64" s="246"/>
      <c r="I64" s="199"/>
      <c r="J64" s="199"/>
    </row>
    <row r="65" spans="1:10" ht="12.75">
      <c r="A65" s="139" t="s">
        <v>157</v>
      </c>
      <c r="B65" s="246">
        <v>6656</v>
      </c>
      <c r="C65" s="246">
        <v>1155</v>
      </c>
      <c r="D65" s="246">
        <v>7811</v>
      </c>
      <c r="E65" s="247">
        <v>1040</v>
      </c>
      <c r="F65" s="247">
        <v>2200</v>
      </c>
      <c r="G65" s="246">
        <v>9463</v>
      </c>
      <c r="H65" s="246">
        <v>4637</v>
      </c>
      <c r="I65" s="199"/>
      <c r="J65" s="199"/>
    </row>
    <row r="66" spans="2:10" ht="12.75">
      <c r="B66" s="231"/>
      <c r="C66" s="231"/>
      <c r="D66" s="231"/>
      <c r="E66" s="232"/>
      <c r="F66" s="232"/>
      <c r="G66" s="231"/>
      <c r="H66" s="231"/>
      <c r="I66" s="199"/>
      <c r="J66" s="199"/>
    </row>
    <row r="67" spans="1:10" ht="12.75">
      <c r="A67" s="55" t="s">
        <v>158</v>
      </c>
      <c r="B67" s="232">
        <v>102216</v>
      </c>
      <c r="C67" s="232">
        <v>584</v>
      </c>
      <c r="D67" s="231">
        <v>102800</v>
      </c>
      <c r="E67" s="232">
        <v>2675</v>
      </c>
      <c r="F67" s="232">
        <v>4600</v>
      </c>
      <c r="G67" s="232">
        <v>276114</v>
      </c>
      <c r="H67" s="232">
        <v>82839</v>
      </c>
      <c r="I67" s="199"/>
      <c r="J67" s="199"/>
    </row>
    <row r="68" spans="1:10" ht="12.75">
      <c r="A68" s="55" t="s">
        <v>159</v>
      </c>
      <c r="B68" s="232">
        <v>7350</v>
      </c>
      <c r="C68" s="232" t="s">
        <v>24</v>
      </c>
      <c r="D68" s="231">
        <v>7350</v>
      </c>
      <c r="E68" s="232">
        <v>2943</v>
      </c>
      <c r="F68" s="232" t="s">
        <v>24</v>
      </c>
      <c r="G68" s="232">
        <v>21631</v>
      </c>
      <c r="H68" s="232">
        <v>6500</v>
      </c>
      <c r="I68" s="199"/>
      <c r="J68" s="199"/>
    </row>
    <row r="69" spans="1:10" ht="12.75">
      <c r="A69" s="139" t="s">
        <v>160</v>
      </c>
      <c r="B69" s="246">
        <v>109566</v>
      </c>
      <c r="C69" s="246">
        <v>584</v>
      </c>
      <c r="D69" s="246">
        <v>110150</v>
      </c>
      <c r="E69" s="246">
        <v>2693</v>
      </c>
      <c r="F69" s="246">
        <v>4600</v>
      </c>
      <c r="G69" s="246">
        <v>297745</v>
      </c>
      <c r="H69" s="246">
        <v>89339</v>
      </c>
      <c r="I69" s="199"/>
      <c r="J69" s="199"/>
    </row>
    <row r="70" spans="2:10" ht="12.75">
      <c r="B70" s="231"/>
      <c r="C70" s="231"/>
      <c r="D70" s="231"/>
      <c r="E70" s="232"/>
      <c r="F70" s="232"/>
      <c r="G70" s="231"/>
      <c r="H70" s="231"/>
      <c r="I70" s="199"/>
      <c r="J70" s="199"/>
    </row>
    <row r="71" spans="1:10" ht="12.75">
      <c r="A71" s="55" t="s">
        <v>161</v>
      </c>
      <c r="B71" s="231">
        <v>3034</v>
      </c>
      <c r="C71" s="231">
        <v>36</v>
      </c>
      <c r="D71" s="231">
        <v>3070</v>
      </c>
      <c r="E71" s="232">
        <v>1195</v>
      </c>
      <c r="F71" s="232">
        <v>2472</v>
      </c>
      <c r="G71" s="231">
        <v>3714</v>
      </c>
      <c r="H71" s="231">
        <v>2599</v>
      </c>
      <c r="I71" s="199"/>
      <c r="J71" s="199"/>
    </row>
    <row r="72" spans="1:10" ht="12.75">
      <c r="A72" s="55" t="s">
        <v>162</v>
      </c>
      <c r="B72" s="231">
        <v>71532</v>
      </c>
      <c r="C72" s="231">
        <v>6265</v>
      </c>
      <c r="D72" s="231">
        <v>77797</v>
      </c>
      <c r="E72" s="232">
        <v>3050</v>
      </c>
      <c r="F72" s="232">
        <v>4040</v>
      </c>
      <c r="G72" s="231">
        <v>243483</v>
      </c>
      <c r="H72" s="231">
        <v>216700</v>
      </c>
      <c r="I72" s="199"/>
      <c r="J72" s="199"/>
    </row>
    <row r="73" spans="1:10" ht="12.75">
      <c r="A73" s="55" t="s">
        <v>163</v>
      </c>
      <c r="B73" s="232">
        <v>102750</v>
      </c>
      <c r="C73" s="232">
        <v>17352</v>
      </c>
      <c r="D73" s="231">
        <v>120102</v>
      </c>
      <c r="E73" s="232">
        <v>3250</v>
      </c>
      <c r="F73" s="232">
        <v>4500</v>
      </c>
      <c r="G73" s="232">
        <v>412022</v>
      </c>
      <c r="H73" s="232">
        <v>114097</v>
      </c>
      <c r="I73" s="199"/>
      <c r="J73" s="199"/>
    </row>
    <row r="74" spans="1:10" ht="12.75">
      <c r="A74" s="55" t="s">
        <v>164</v>
      </c>
      <c r="B74" s="231">
        <v>15654</v>
      </c>
      <c r="C74" s="231">
        <v>1492</v>
      </c>
      <c r="D74" s="231">
        <v>17146</v>
      </c>
      <c r="E74" s="232">
        <v>2449</v>
      </c>
      <c r="F74" s="232">
        <v>4601</v>
      </c>
      <c r="G74" s="231">
        <v>45200</v>
      </c>
      <c r="H74" s="231">
        <v>18080</v>
      </c>
      <c r="I74" s="199"/>
      <c r="J74" s="199"/>
    </row>
    <row r="75" spans="1:10" ht="12.75">
      <c r="A75" s="55" t="s">
        <v>165</v>
      </c>
      <c r="B75" s="231">
        <v>17590</v>
      </c>
      <c r="C75" s="231">
        <v>750</v>
      </c>
      <c r="D75" s="231">
        <v>18340</v>
      </c>
      <c r="E75" s="232">
        <v>3222</v>
      </c>
      <c r="F75" s="232">
        <v>4300</v>
      </c>
      <c r="G75" s="231">
        <v>59900</v>
      </c>
      <c r="H75" s="231" t="s">
        <v>24</v>
      </c>
      <c r="I75" s="199"/>
      <c r="J75" s="199"/>
    </row>
    <row r="76" spans="1:10" ht="12.75">
      <c r="A76" s="55" t="s">
        <v>166</v>
      </c>
      <c r="B76" s="231">
        <v>14981</v>
      </c>
      <c r="C76" s="231">
        <v>2216</v>
      </c>
      <c r="D76" s="231">
        <v>17197</v>
      </c>
      <c r="E76" s="232">
        <v>2800</v>
      </c>
      <c r="F76" s="232">
        <v>4150</v>
      </c>
      <c r="G76" s="231">
        <v>51143</v>
      </c>
      <c r="H76" s="231">
        <v>25572</v>
      </c>
      <c r="I76" s="199"/>
      <c r="J76" s="199"/>
    </row>
    <row r="77" spans="1:10" ht="12.75">
      <c r="A77" s="55" t="s">
        <v>167</v>
      </c>
      <c r="B77" s="231">
        <v>28053</v>
      </c>
      <c r="C77" s="231">
        <v>2921</v>
      </c>
      <c r="D77" s="231">
        <v>30974</v>
      </c>
      <c r="E77" s="232">
        <v>3150</v>
      </c>
      <c r="F77" s="232">
        <v>4150</v>
      </c>
      <c r="G77" s="231">
        <v>100489</v>
      </c>
      <c r="H77" s="231" t="s">
        <v>24</v>
      </c>
      <c r="I77" s="199"/>
      <c r="J77" s="199"/>
    </row>
    <row r="78" spans="1:10" ht="12.75">
      <c r="A78" s="55" t="s">
        <v>168</v>
      </c>
      <c r="B78" s="232">
        <v>186043</v>
      </c>
      <c r="C78" s="232">
        <v>28925</v>
      </c>
      <c r="D78" s="231">
        <v>214968</v>
      </c>
      <c r="E78" s="232">
        <v>3501</v>
      </c>
      <c r="F78" s="232">
        <v>6286</v>
      </c>
      <c r="G78" s="232">
        <v>833161</v>
      </c>
      <c r="H78" s="232">
        <v>237451</v>
      </c>
      <c r="I78" s="199"/>
      <c r="J78" s="199"/>
    </row>
    <row r="79" spans="1:10" ht="12.75">
      <c r="A79" s="139" t="s">
        <v>230</v>
      </c>
      <c r="B79" s="246">
        <v>439637</v>
      </c>
      <c r="C79" s="246">
        <v>59957</v>
      </c>
      <c r="D79" s="246">
        <v>499594</v>
      </c>
      <c r="E79" s="246">
        <v>3258</v>
      </c>
      <c r="F79" s="246">
        <v>5282</v>
      </c>
      <c r="G79" s="246">
        <v>1749112</v>
      </c>
      <c r="H79" s="246">
        <v>614499</v>
      </c>
      <c r="I79" s="199"/>
      <c r="J79" s="199"/>
    </row>
    <row r="80" spans="2:10" ht="12.75">
      <c r="B80" s="231"/>
      <c r="C80" s="231"/>
      <c r="D80" s="231"/>
      <c r="E80" s="232"/>
      <c r="F80" s="232"/>
      <c r="G80" s="231"/>
      <c r="H80" s="231"/>
      <c r="I80" s="199"/>
      <c r="J80" s="199"/>
    </row>
    <row r="81" spans="1:10" ht="12.75">
      <c r="A81" s="55" t="s">
        <v>169</v>
      </c>
      <c r="B81" s="248">
        <v>3</v>
      </c>
      <c r="C81" s="231" t="s">
        <v>24</v>
      </c>
      <c r="D81" s="248">
        <v>3</v>
      </c>
      <c r="E81" s="248">
        <v>700</v>
      </c>
      <c r="F81" s="231" t="s">
        <v>24</v>
      </c>
      <c r="G81" s="248">
        <v>2</v>
      </c>
      <c r="H81" s="248">
        <v>3</v>
      </c>
      <c r="I81" s="199"/>
      <c r="J81" s="199"/>
    </row>
    <row r="82" spans="1:10" ht="12.75">
      <c r="A82" s="55" t="s">
        <v>170</v>
      </c>
      <c r="B82" s="231">
        <v>122</v>
      </c>
      <c r="C82" s="231" t="s">
        <v>24</v>
      </c>
      <c r="D82" s="231">
        <v>122</v>
      </c>
      <c r="E82" s="232">
        <v>1000</v>
      </c>
      <c r="F82" s="231" t="s">
        <v>24</v>
      </c>
      <c r="G82" s="231">
        <v>122</v>
      </c>
      <c r="H82" s="231">
        <v>183</v>
      </c>
      <c r="I82" s="199"/>
      <c r="J82" s="199"/>
    </row>
    <row r="83" spans="1:10" ht="12.75">
      <c r="A83" s="139" t="s">
        <v>171</v>
      </c>
      <c r="B83" s="246">
        <v>125</v>
      </c>
      <c r="C83" s="246" t="s">
        <v>24</v>
      </c>
      <c r="D83" s="246">
        <v>125</v>
      </c>
      <c r="E83" s="246">
        <v>993</v>
      </c>
      <c r="F83" s="231" t="s">
        <v>24</v>
      </c>
      <c r="G83" s="246">
        <v>124</v>
      </c>
      <c r="H83" s="246">
        <v>186</v>
      </c>
      <c r="I83" s="199"/>
      <c r="J83" s="199"/>
    </row>
    <row r="84" spans="2:10" ht="12.75">
      <c r="B84" s="231"/>
      <c r="C84" s="231"/>
      <c r="D84" s="231"/>
      <c r="E84" s="232"/>
      <c r="F84" s="244"/>
      <c r="G84" s="231"/>
      <c r="H84" s="231"/>
      <c r="I84" s="199"/>
      <c r="J84" s="199"/>
    </row>
    <row r="85" spans="1:10" ht="13.5" thickBot="1">
      <c r="A85" s="140" t="s">
        <v>172</v>
      </c>
      <c r="B85" s="234">
        <v>1697471</v>
      </c>
      <c r="C85" s="234">
        <v>222762</v>
      </c>
      <c r="D85" s="234">
        <v>1920233</v>
      </c>
      <c r="E85" s="234">
        <v>2637</v>
      </c>
      <c r="F85" s="234">
        <v>4695</v>
      </c>
      <c r="G85" s="234">
        <v>5521582</v>
      </c>
      <c r="H85" s="234">
        <v>2596353</v>
      </c>
      <c r="I85" s="199"/>
      <c r="J85" s="199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2007-07-13T07:36:29Z</cp:lastPrinted>
  <dcterms:created xsi:type="dcterms:W3CDTF">2003-08-01T09:35:38Z</dcterms:created>
  <dcterms:modified xsi:type="dcterms:W3CDTF">2008-09-30T06:30:15Z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