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8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<sst xmlns="http://schemas.openxmlformats.org/spreadsheetml/2006/main" count="271" uniqueCount="81">
  <si>
    <t>MADERA Y LEÑA</t>
  </si>
  <si>
    <t>Coníferas</t>
  </si>
  <si>
    <t>Total</t>
  </si>
  <si>
    <t>Sin clasificar y fuera de bosque</t>
  </si>
  <si>
    <t>TOTAL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</si>
  <si>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</si>
  <si>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</si>
  <si>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</si>
  <si>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</si>
  <si>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</si>
  <si>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</si>
  <si>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</si>
  <si>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</si>
  <si>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</si>
  <si>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</si>
  <si>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</si>
  <si>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</si>
  <si>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</si>
  <si>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</si>
  <si>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</si>
  <si>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</si>
  <si>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</si>
  <si>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</si>
  <si>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</si>
  <si>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</si>
  <si>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</si>
  <si>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</si>
  <si>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</si>
  <si>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</si>
  <si>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</si>
  <si>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</si>
  <si>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</si>
  <si>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</si>
  <si>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</si>
  <si>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</si>
  <si>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</si>
  <si>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</si>
  <si>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</si>
  <si>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</si>
  <si>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</si>
  <si>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</si>
  <si>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</si>
  <si>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</si>
  <si>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</si>
  <si>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</si>
  <si>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</si>
  <si>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</si>
  <si>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</si>
  <si>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</si>
  <si>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</si>
  <si>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</si>
  <si>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</si>
  <si>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</si>
  <si>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</si>
  <si>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</si>
  <si>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</si>
  <si>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</si>
  <si>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</si>
  <si>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</si>
  <si>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</si>
  <si>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</si>
  <si>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</si>
  <si>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</si>
  <si>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</si>
  <si>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 xml:space="preserve">Madera para trituración y otros usos industriales </t>
  </si>
  <si>
    <t>Pino</t>
  </si>
  <si>
    <t>Otros</t>
  </si>
  <si>
    <t>Otras</t>
  </si>
  <si>
    <t>silvestre</t>
  </si>
  <si>
    <t>laricio</t>
  </si>
  <si>
    <t>pinaster</t>
  </si>
  <si>
    <t>halepensis</t>
  </si>
  <si>
    <t>radiata</t>
  </si>
  <si>
    <t>pinos</t>
  </si>
  <si>
    <t>coníferas</t>
  </si>
  <si>
    <t>-</t>
  </si>
  <si>
    <t xml:space="preserve"> ARAGON</t>
  </si>
  <si>
    <t xml:space="preserve"> PAIS VASCO</t>
  </si>
  <si>
    <t xml:space="preserve"> CASTILLA Y LEON</t>
  </si>
  <si>
    <t xml:space="preserve"> ANDALUCIA</t>
  </si>
  <si>
    <r>
      <t xml:space="preserve"> 27.8.  MADERA: Análisis provincial de cortas según especies, 2002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</si>
</sst>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2" borderId="0" xfId="22" applyFont="1" applyFill="1">
      <alignment/>
      <protection/>
    </xf>
    <xf numFmtId="0" fontId="0" fillId="2" borderId="0" xfId="22" applyFont="1" applyFill="1">
      <alignment/>
      <protection/>
    </xf>
    <xf numFmtId="0" fontId="6" fillId="2" borderId="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2" borderId="1" xfId="22" applyFont="1" applyFill="1" applyBorder="1" applyAlignment="1">
      <alignment horizontal="center"/>
      <protection/>
    </xf>
    <xf numFmtId="0" fontId="0" fillId="2" borderId="2" xfId="22" applyFont="1" applyFill="1" applyBorder="1" applyAlignment="1">
      <alignment horizont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0" xfId="22" applyFont="1" applyFill="1" applyBorder="1" applyAlignment="1">
      <alignment horizontal="center"/>
      <protection/>
    </xf>
    <xf numFmtId="0" fontId="0" fillId="2" borderId="4" xfId="22" applyFont="1" applyFill="1" applyBorder="1">
      <alignment/>
      <protection/>
    </xf>
    <xf numFmtId="0" fontId="8" fillId="2" borderId="0" xfId="22" applyFont="1" applyFill="1" applyBorder="1">
      <alignment/>
      <protection/>
    </xf>
    <xf numFmtId="0" fontId="8" fillId="2" borderId="5" xfId="22" applyFont="1" applyFill="1" applyBorder="1">
      <alignment/>
      <protection/>
    </xf>
    <xf numFmtId="0" fontId="8" fillId="2" borderId="2" xfId="22" applyFont="1" applyFill="1" applyBorder="1" applyAlignment="1">
      <alignment horizontal="left"/>
      <protection/>
    </xf>
    <xf numFmtId="177" fontId="0" fillId="2" borderId="0" xfId="22" applyNumberFormat="1" applyFont="1" applyFill="1">
      <alignment/>
      <protection/>
    </xf>
    <xf numFmtId="0" fontId="0" fillId="2" borderId="0" xfId="22" applyFont="1" applyFill="1" applyBorder="1" applyAlignment="1">
      <alignment horizontal="left" indent="2"/>
      <protection/>
    </xf>
    <xf numFmtId="177" fontId="0" fillId="2" borderId="0" xfId="22" applyNumberFormat="1" applyFont="1" applyFill="1" applyBorder="1">
      <alignment/>
      <protection/>
    </xf>
    <xf numFmtId="0" fontId="0" fillId="2" borderId="6" xfId="22" applyFont="1" applyFill="1" applyBorder="1" applyAlignment="1">
      <alignment horizontal="center"/>
      <protection/>
    </xf>
    <xf numFmtId="3" fontId="0" fillId="2" borderId="7" xfId="0" applyNumberFormat="1" applyFill="1" applyBorder="1" applyAlignment="1">
      <alignment horizontal="right"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8" fillId="2" borderId="9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7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/>
    </xf>
    <xf numFmtId="3" fontId="0" fillId="2" borderId="8" xfId="0" applyNumberFormat="1" applyFill="1" applyBorder="1" applyAlignment="1">
      <alignment horizontal="right"/>
    </xf>
    <xf numFmtId="3" fontId="8" fillId="2" borderId="10" xfId="0" applyNumberFormat="1" applyFon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 horizontal="right"/>
    </xf>
    <xf numFmtId="3" fontId="0" fillId="2" borderId="0" xfId="22" applyNumberFormat="1" applyFont="1" applyFill="1">
      <alignment/>
      <protection/>
    </xf>
    <xf numFmtId="0" fontId="3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 quotePrefix="1">
      <alignment horizontal="center"/>
      <protection/>
    </xf>
    <xf numFmtId="0" fontId="5" fillId="2" borderId="0" xfId="22" applyFont="1" applyFill="1" applyBorder="1" applyAlignment="1">
      <alignment horizontal="center"/>
      <protection/>
    </xf>
    <xf numFmtId="0" fontId="8" fillId="2" borderId="0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AL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 Coruña"/>
      <sheetName val="Lugo"/>
      <sheetName val="Orense"/>
      <sheetName val="Pontevedra"/>
      <sheetName val="Asturias"/>
      <sheetName val="Cantabria"/>
      <sheetName val="Álava"/>
      <sheetName val="Guipuzcoa"/>
      <sheetName val="Vizcaya"/>
      <sheetName val="Navarra"/>
      <sheetName val="La Rioja"/>
      <sheetName val="Huesca"/>
      <sheetName val="Teruel"/>
      <sheetName val="Zaragoza"/>
      <sheetName val="Barcelona"/>
      <sheetName val="Girona"/>
      <sheetName val="Lleida"/>
      <sheetName val="Tarragona"/>
      <sheetName val="Baleares"/>
      <sheetName val="Ávila"/>
      <sheetName val="Burgos"/>
      <sheetName val="León"/>
      <sheetName val="Palencia"/>
      <sheetName val="Salamanca"/>
      <sheetName val="Segovia"/>
      <sheetName val="Soria"/>
      <sheetName val="Valladolid"/>
      <sheetName val="Zamora"/>
      <sheetName val="Madrid"/>
      <sheetName val="Albacete"/>
      <sheetName val="Ciudad Real"/>
      <sheetName val="Cuenca"/>
      <sheetName val="Guadalajara"/>
      <sheetName val="Toledo"/>
      <sheetName val="Alicante"/>
      <sheetName val="Castellón"/>
      <sheetName val="Valencia"/>
      <sheetName val="Murcia"/>
      <sheetName val="Badajoz"/>
      <sheetName val="Cáceres"/>
      <sheetName val="Almería"/>
      <sheetName val="Cádiz"/>
      <sheetName val="Córdoba"/>
      <sheetName val="Granada"/>
      <sheetName val="Huelva"/>
      <sheetName val="Jaén"/>
      <sheetName val="Málaga"/>
      <sheetName val="Sevilla"/>
      <sheetName val="Las Palmas"/>
      <sheetName val="Tenerife"/>
      <sheetName val="Hoja1"/>
      <sheetName val="Hoja28.2"/>
      <sheetName val="Hoja28.3"/>
      <sheetName val="Hoja28.6"/>
      <sheetName val="Hoja28.7"/>
      <sheetName val="Hoja28.8"/>
      <sheetName val="Hoja28.9"/>
      <sheetName val="Hoja28.10"/>
      <sheetName val="Hoja28.11"/>
      <sheetName val="Hoja28.12"/>
      <sheetName val="Hoja28.13"/>
      <sheetName val="Hoja28.14"/>
      <sheetName val="Hoja28.15"/>
      <sheetName val="Hoja28.16"/>
      <sheetName val="Hoja28.17"/>
      <sheetName val="Hoja28.18"/>
      <sheetName val="Hoja28.19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J96"/>
  <sheetViews>
    <sheetView tabSelected="1" zoomScale="75" zoomScaleNormal="75" zoomScaleSheetLayoutView="25" workbookViewId="0" topLeftCell="A1">
      <selection activeCell="A1" sqref="A1:K1"/>
    </sheetView>
  </sheetViews>
  <sheetFormatPr defaultColWidth="11.421875" defaultRowHeight="12.75"/>
  <cols>
    <col min="1" max="1" width="26.57421875" style="2" customWidth="1"/>
    <col min="2" max="9" width="11.7109375" style="2" customWidth="1"/>
    <col min="10" max="16384" width="11.421875" style="2" customWidth="1"/>
  </cols>
  <sheetData>
    <row r="1" spans="1:9" s="1" customFormat="1" ht="18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3" spans="1:9" ht="17.25">
      <c r="A3" s="35" t="s">
        <v>80</v>
      </c>
      <c r="B3" s="36"/>
      <c r="C3" s="36"/>
      <c r="D3" s="36"/>
      <c r="E3" s="36"/>
      <c r="F3" s="36"/>
      <c r="G3" s="36"/>
      <c r="H3" s="36"/>
      <c r="I3" s="37"/>
    </row>
    <row r="4" spans="1:9" ht="14.25">
      <c r="A4" s="3"/>
      <c r="B4" s="3"/>
      <c r="C4" s="3"/>
      <c r="D4" s="3"/>
      <c r="E4" s="3"/>
      <c r="F4" s="3"/>
      <c r="G4" s="3"/>
      <c r="H4" s="3"/>
      <c r="I4" s="4"/>
    </row>
    <row r="5" spans="1:9" ht="12.75" customHeight="1">
      <c r="A5" s="16" t="s">
        <v>5</v>
      </c>
      <c r="B5" s="38" t="s">
        <v>1</v>
      </c>
      <c r="C5" s="39"/>
      <c r="D5" s="39"/>
      <c r="E5" s="39"/>
      <c r="F5" s="39"/>
      <c r="G5" s="39"/>
      <c r="H5" s="39"/>
      <c r="I5" s="39"/>
    </row>
    <row r="6" spans="1:9" ht="12.75" customHeight="1">
      <c r="A6" s="8" t="s">
        <v>6</v>
      </c>
      <c r="B6" s="5" t="s">
        <v>65</v>
      </c>
      <c r="C6" s="5" t="s">
        <v>65</v>
      </c>
      <c r="D6" s="5" t="s">
        <v>65</v>
      </c>
      <c r="E6" s="5" t="s">
        <v>65</v>
      </c>
      <c r="F6" s="5" t="s">
        <v>65</v>
      </c>
      <c r="G6" s="5" t="s">
        <v>66</v>
      </c>
      <c r="H6" s="5" t="s">
        <v>67</v>
      </c>
      <c r="I6" s="5" t="s">
        <v>2</v>
      </c>
    </row>
    <row r="7" spans="1:9" ht="12.75" customHeight="1" thickBot="1">
      <c r="A7" s="6"/>
      <c r="B7" s="7" t="s">
        <v>68</v>
      </c>
      <c r="C7" s="7" t="s">
        <v>69</v>
      </c>
      <c r="D7" s="7" t="s">
        <v>70</v>
      </c>
      <c r="E7" s="7" t="s">
        <v>71</v>
      </c>
      <c r="F7" s="7" t="s">
        <v>72</v>
      </c>
      <c r="G7" s="7" t="s">
        <v>73</v>
      </c>
      <c r="H7" s="7" t="s">
        <v>74</v>
      </c>
      <c r="I7" s="7" t="s">
        <v>74</v>
      </c>
    </row>
    <row r="8" spans="1:9" ht="12.75" customHeight="1">
      <c r="A8" s="9" t="s">
        <v>7</v>
      </c>
      <c r="B8" s="18">
        <v>6</v>
      </c>
      <c r="C8" s="17" t="s">
        <v>75</v>
      </c>
      <c r="D8" s="18">
        <v>322977</v>
      </c>
      <c r="E8" s="17" t="s">
        <v>75</v>
      </c>
      <c r="F8" s="19">
        <v>70380</v>
      </c>
      <c r="G8" s="27" t="s">
        <v>75</v>
      </c>
      <c r="H8" s="19">
        <v>17362</v>
      </c>
      <c r="I8" s="30">
        <f>SUM(B8:H8)</f>
        <v>410725</v>
      </c>
    </row>
    <row r="9" spans="1:9" ht="12.75" customHeight="1">
      <c r="A9" s="4" t="s">
        <v>8</v>
      </c>
      <c r="B9" s="18">
        <v>23622</v>
      </c>
      <c r="C9" s="17" t="s">
        <v>75</v>
      </c>
      <c r="D9" s="18">
        <v>809659</v>
      </c>
      <c r="E9" s="17" t="s">
        <v>75</v>
      </c>
      <c r="F9" s="19">
        <v>326009</v>
      </c>
      <c r="G9" s="27" t="s">
        <v>75</v>
      </c>
      <c r="H9" s="19">
        <v>37</v>
      </c>
      <c r="I9" s="31">
        <f>SUM(B9:H9)</f>
        <v>1159327</v>
      </c>
    </row>
    <row r="10" spans="1:9" ht="12.75" customHeight="1">
      <c r="A10" s="4" t="s">
        <v>9</v>
      </c>
      <c r="B10" s="18">
        <v>29951</v>
      </c>
      <c r="C10" s="17" t="s">
        <v>75</v>
      </c>
      <c r="D10" s="18">
        <v>165514</v>
      </c>
      <c r="E10" s="17" t="s">
        <v>75</v>
      </c>
      <c r="F10" s="19">
        <v>4494</v>
      </c>
      <c r="G10" s="27" t="s">
        <v>75</v>
      </c>
      <c r="H10" s="27" t="s">
        <v>75</v>
      </c>
      <c r="I10" s="31">
        <f>SUM(B10:H10)</f>
        <v>199959</v>
      </c>
    </row>
    <row r="11" spans="1:9" ht="12.75" customHeight="1">
      <c r="A11" s="4" t="s">
        <v>10</v>
      </c>
      <c r="B11" s="18">
        <v>78</v>
      </c>
      <c r="C11" s="17" t="s">
        <v>75</v>
      </c>
      <c r="D11" s="18">
        <v>282783</v>
      </c>
      <c r="E11" s="17" t="s">
        <v>75</v>
      </c>
      <c r="F11" s="19">
        <v>10904</v>
      </c>
      <c r="G11" s="27" t="s">
        <v>75</v>
      </c>
      <c r="H11" s="19">
        <v>1277</v>
      </c>
      <c r="I11" s="31">
        <f>SUM(B11:H11)</f>
        <v>295042</v>
      </c>
    </row>
    <row r="12" spans="1:9" ht="12.75" customHeight="1">
      <c r="A12" s="10" t="s">
        <v>11</v>
      </c>
      <c r="B12" s="24">
        <f>SUM(B8:B11)</f>
        <v>53657</v>
      </c>
      <c r="C12" s="25" t="s">
        <v>75</v>
      </c>
      <c r="D12" s="24">
        <f>SUM(D8:D11)</f>
        <v>1580933</v>
      </c>
      <c r="E12" s="25" t="s">
        <v>75</v>
      </c>
      <c r="F12" s="26">
        <f>SUM(F8:F11)</f>
        <v>411787</v>
      </c>
      <c r="G12" s="32" t="s">
        <v>75</v>
      </c>
      <c r="H12" s="26">
        <f>SUM(H8:H11)</f>
        <v>18676</v>
      </c>
      <c r="I12" s="26">
        <f>SUM(I8:I11)</f>
        <v>2065053</v>
      </c>
    </row>
    <row r="13" spans="1:9" ht="12.75" customHeight="1">
      <c r="A13" s="4"/>
      <c r="B13" s="17"/>
      <c r="C13" s="17"/>
      <c r="D13" s="17"/>
      <c r="E13" s="17"/>
      <c r="F13" s="27"/>
      <c r="G13" s="27"/>
      <c r="H13" s="27"/>
      <c r="I13" s="27"/>
    </row>
    <row r="14" spans="1:9" ht="12.75" customHeight="1">
      <c r="A14" s="10" t="s">
        <v>12</v>
      </c>
      <c r="B14" s="24">
        <v>11641</v>
      </c>
      <c r="C14" s="25" t="s">
        <v>75</v>
      </c>
      <c r="D14" s="24">
        <v>60425</v>
      </c>
      <c r="E14" s="25" t="s">
        <v>75</v>
      </c>
      <c r="F14" s="26">
        <v>74724</v>
      </c>
      <c r="G14" s="32" t="s">
        <v>75</v>
      </c>
      <c r="H14" s="26">
        <v>45</v>
      </c>
      <c r="I14" s="31">
        <f>SUM(B14:H14)</f>
        <v>146835</v>
      </c>
    </row>
    <row r="15" spans="1:9" ht="12.75" customHeight="1">
      <c r="A15" s="4"/>
      <c r="B15" s="17"/>
      <c r="C15" s="17"/>
      <c r="D15" s="17"/>
      <c r="E15" s="17"/>
      <c r="F15" s="27"/>
      <c r="G15" s="27"/>
      <c r="H15" s="27"/>
      <c r="I15" s="27"/>
    </row>
    <row r="16" spans="1:9" ht="12.75" customHeight="1">
      <c r="A16" s="10" t="s">
        <v>13</v>
      </c>
      <c r="B16" s="24">
        <v>568</v>
      </c>
      <c r="C16" s="25" t="s">
        <v>75</v>
      </c>
      <c r="D16" s="25" t="s">
        <v>75</v>
      </c>
      <c r="E16" s="25" t="s">
        <v>75</v>
      </c>
      <c r="F16" s="26">
        <v>25864</v>
      </c>
      <c r="G16" s="32" t="s">
        <v>75</v>
      </c>
      <c r="H16" s="32" t="s">
        <v>75</v>
      </c>
      <c r="I16" s="31">
        <f>SUM(B16:H16)</f>
        <v>26432</v>
      </c>
    </row>
    <row r="17" spans="1:9" ht="12.75" customHeight="1">
      <c r="A17" s="4"/>
      <c r="B17" s="17"/>
      <c r="C17" s="17"/>
      <c r="D17" s="17"/>
      <c r="E17" s="17"/>
      <c r="F17" s="27"/>
      <c r="G17" s="27"/>
      <c r="H17" s="27"/>
      <c r="I17" s="27"/>
    </row>
    <row r="18" spans="1:9" ht="12.75" customHeight="1">
      <c r="A18" s="4" t="s">
        <v>14</v>
      </c>
      <c r="B18" s="18">
        <v>2161</v>
      </c>
      <c r="C18" s="18">
        <v>434</v>
      </c>
      <c r="D18" s="17" t="s">
        <v>75</v>
      </c>
      <c r="E18" s="17" t="s">
        <v>75</v>
      </c>
      <c r="F18" s="19">
        <v>88509</v>
      </c>
      <c r="G18" s="19">
        <v>6382</v>
      </c>
      <c r="H18" s="19">
        <v>3390</v>
      </c>
      <c r="I18" s="31">
        <f>SUM(B18:H18)</f>
        <v>100876</v>
      </c>
    </row>
    <row r="19" spans="1:9" ht="12.75" customHeight="1">
      <c r="A19" s="4" t="s">
        <v>15</v>
      </c>
      <c r="B19" s="18">
        <v>465</v>
      </c>
      <c r="C19" s="18">
        <v>10960</v>
      </c>
      <c r="D19" s="18">
        <v>1156</v>
      </c>
      <c r="E19" s="17" t="s">
        <v>75</v>
      </c>
      <c r="F19" s="19">
        <v>316106</v>
      </c>
      <c r="G19" s="27" t="s">
        <v>75</v>
      </c>
      <c r="H19" s="19">
        <v>21272</v>
      </c>
      <c r="I19" s="31">
        <f>SUM(B19:H19)</f>
        <v>349959</v>
      </c>
    </row>
    <row r="20" spans="1:9" ht="12.75" customHeight="1">
      <c r="A20" s="4" t="s">
        <v>16</v>
      </c>
      <c r="B20" s="18">
        <v>12271</v>
      </c>
      <c r="C20" s="18">
        <v>1964</v>
      </c>
      <c r="D20" s="18">
        <v>1745</v>
      </c>
      <c r="E20" s="17" t="s">
        <v>75</v>
      </c>
      <c r="F20" s="19">
        <v>436507</v>
      </c>
      <c r="G20" s="27" t="s">
        <v>75</v>
      </c>
      <c r="H20" s="19">
        <v>6834</v>
      </c>
      <c r="I20" s="31">
        <f>SUM(B20:H20)</f>
        <v>459321</v>
      </c>
    </row>
    <row r="21" spans="1:9" ht="12.75" customHeight="1">
      <c r="A21" s="10" t="s">
        <v>77</v>
      </c>
      <c r="B21" s="24">
        <f>SUM(B18:B20)</f>
        <v>14897</v>
      </c>
      <c r="C21" s="24">
        <f aca="true" t="shared" si="0" ref="C21:I21">SUM(C18:C20)</f>
        <v>13358</v>
      </c>
      <c r="D21" s="24">
        <f t="shared" si="0"/>
        <v>2901</v>
      </c>
      <c r="E21" s="25" t="s">
        <v>75</v>
      </c>
      <c r="F21" s="26">
        <f>SUM(F18:F20)</f>
        <v>841122</v>
      </c>
      <c r="G21" s="26">
        <f>SUM(G18:G20)</f>
        <v>6382</v>
      </c>
      <c r="H21" s="26">
        <f>SUM(H18:H20)</f>
        <v>31496</v>
      </c>
      <c r="I21" s="26">
        <f t="shared" si="0"/>
        <v>910156</v>
      </c>
    </row>
    <row r="22" spans="1:10" ht="12.75" customHeight="1">
      <c r="A22" s="4"/>
      <c r="B22" s="17"/>
      <c r="C22" s="17"/>
      <c r="D22" s="17"/>
      <c r="E22" s="17"/>
      <c r="F22" s="27"/>
      <c r="G22" s="27"/>
      <c r="H22" s="27"/>
      <c r="I22" s="27"/>
      <c r="J22" s="13"/>
    </row>
    <row r="23" spans="1:9" ht="12.75" customHeight="1">
      <c r="A23" s="10" t="s">
        <v>17</v>
      </c>
      <c r="B23" s="24">
        <v>19889</v>
      </c>
      <c r="C23" s="24">
        <v>29177</v>
      </c>
      <c r="D23" s="25" t="s">
        <v>75</v>
      </c>
      <c r="E23" s="24">
        <v>317</v>
      </c>
      <c r="F23" s="26">
        <v>68060</v>
      </c>
      <c r="G23" s="32" t="s">
        <v>75</v>
      </c>
      <c r="H23" s="26">
        <v>12368</v>
      </c>
      <c r="I23" s="31">
        <f>SUM(B23:H23)</f>
        <v>129811</v>
      </c>
    </row>
    <row r="24" spans="1:9" ht="12.75" customHeight="1">
      <c r="A24" s="4"/>
      <c r="B24" s="17"/>
      <c r="C24" s="17"/>
      <c r="D24" s="17"/>
      <c r="E24" s="17"/>
      <c r="F24" s="27"/>
      <c r="G24" s="27"/>
      <c r="H24" s="27"/>
      <c r="I24" s="27"/>
    </row>
    <row r="25" spans="1:9" ht="12.75" customHeight="1">
      <c r="A25" s="10" t="s">
        <v>18</v>
      </c>
      <c r="B25" s="24">
        <v>19132</v>
      </c>
      <c r="C25" s="25" t="s">
        <v>75</v>
      </c>
      <c r="D25" s="25" t="s">
        <v>75</v>
      </c>
      <c r="E25" s="24">
        <v>9</v>
      </c>
      <c r="F25" s="32" t="s">
        <v>75</v>
      </c>
      <c r="G25" s="32" t="s">
        <v>75</v>
      </c>
      <c r="H25" s="26">
        <v>963</v>
      </c>
      <c r="I25" s="31">
        <f>SUM(B25:H25)</f>
        <v>20104</v>
      </c>
    </row>
    <row r="26" spans="1:9" ht="12.75" customHeight="1">
      <c r="A26" s="4"/>
      <c r="B26" s="17"/>
      <c r="C26" s="17"/>
      <c r="D26" s="17"/>
      <c r="E26" s="17"/>
      <c r="F26" s="27"/>
      <c r="G26" s="27"/>
      <c r="H26" s="27"/>
      <c r="I26" s="27"/>
    </row>
    <row r="27" spans="1:9" ht="12.75" customHeight="1">
      <c r="A27" s="4" t="s">
        <v>19</v>
      </c>
      <c r="B27" s="18">
        <v>13014</v>
      </c>
      <c r="C27" s="17" t="s">
        <v>75</v>
      </c>
      <c r="D27" s="17" t="s">
        <v>75</v>
      </c>
      <c r="E27" s="18">
        <v>824</v>
      </c>
      <c r="F27" s="27" t="s">
        <v>75</v>
      </c>
      <c r="G27" s="27" t="s">
        <v>75</v>
      </c>
      <c r="H27" s="27" t="s">
        <v>75</v>
      </c>
      <c r="I27" s="31">
        <f>SUM(B27:H27)</f>
        <v>13838</v>
      </c>
    </row>
    <row r="28" spans="1:9" ht="12.75" customHeight="1">
      <c r="A28" s="4" t="s">
        <v>20</v>
      </c>
      <c r="B28" s="18">
        <v>50029</v>
      </c>
      <c r="C28" s="18">
        <v>6402</v>
      </c>
      <c r="D28" s="18">
        <v>8286</v>
      </c>
      <c r="E28" s="18">
        <v>921</v>
      </c>
      <c r="F28" s="27" t="s">
        <v>75</v>
      </c>
      <c r="G28" s="27" t="s">
        <v>75</v>
      </c>
      <c r="H28" s="19">
        <v>22</v>
      </c>
      <c r="I28" s="31">
        <f>SUM(B28:H28)</f>
        <v>65660</v>
      </c>
    </row>
    <row r="29" spans="1:9" ht="12.75" customHeight="1">
      <c r="A29" s="4" t="s">
        <v>21</v>
      </c>
      <c r="B29" s="18">
        <v>2941</v>
      </c>
      <c r="C29" s="17" t="s">
        <v>75</v>
      </c>
      <c r="D29" s="18">
        <v>405</v>
      </c>
      <c r="E29" s="18">
        <v>2963</v>
      </c>
      <c r="F29" s="27" t="s">
        <v>75</v>
      </c>
      <c r="G29" s="27" t="s">
        <v>75</v>
      </c>
      <c r="H29" s="19">
        <v>71</v>
      </c>
      <c r="I29" s="31">
        <f>SUM(B29:H29)</f>
        <v>6380</v>
      </c>
    </row>
    <row r="30" spans="1:9" ht="12.75" customHeight="1">
      <c r="A30" s="10" t="s">
        <v>76</v>
      </c>
      <c r="B30" s="24">
        <f>SUM(B27:B29)</f>
        <v>65984</v>
      </c>
      <c r="C30" s="24">
        <f aca="true" t="shared" si="1" ref="C30:I30">SUM(C27:C29)</f>
        <v>6402</v>
      </c>
      <c r="D30" s="24">
        <f t="shared" si="1"/>
        <v>8691</v>
      </c>
      <c r="E30" s="24">
        <f t="shared" si="1"/>
        <v>4708</v>
      </c>
      <c r="F30" s="32" t="s">
        <v>75</v>
      </c>
      <c r="G30" s="32" t="s">
        <v>75</v>
      </c>
      <c r="H30" s="26">
        <f>SUM(H27:H29)</f>
        <v>93</v>
      </c>
      <c r="I30" s="26">
        <f t="shared" si="1"/>
        <v>85878</v>
      </c>
    </row>
    <row r="31" spans="1:9" ht="12.75" customHeight="1">
      <c r="A31" s="4"/>
      <c r="B31" s="17"/>
      <c r="C31" s="17"/>
      <c r="D31" s="17"/>
      <c r="E31" s="17"/>
      <c r="F31" s="27"/>
      <c r="G31" s="27"/>
      <c r="H31" s="27"/>
      <c r="I31" s="27"/>
    </row>
    <row r="32" spans="1:9" ht="12.75" customHeight="1">
      <c r="A32" s="4" t="s">
        <v>22</v>
      </c>
      <c r="B32" s="18">
        <v>83351</v>
      </c>
      <c r="C32" s="18">
        <v>37549</v>
      </c>
      <c r="D32" s="18">
        <v>2232</v>
      </c>
      <c r="E32" s="18">
        <v>37929</v>
      </c>
      <c r="F32" s="19">
        <v>2896</v>
      </c>
      <c r="G32" s="19">
        <v>17766</v>
      </c>
      <c r="H32" s="19">
        <v>3865</v>
      </c>
      <c r="I32" s="31">
        <f>SUM(B32:H32)</f>
        <v>185588</v>
      </c>
    </row>
    <row r="33" spans="1:9" ht="12.75" customHeight="1">
      <c r="A33" s="4" t="s">
        <v>23</v>
      </c>
      <c r="B33" s="18">
        <v>25710</v>
      </c>
      <c r="C33" s="18">
        <v>1477</v>
      </c>
      <c r="D33" s="18">
        <v>13836</v>
      </c>
      <c r="E33" s="18">
        <v>14485</v>
      </c>
      <c r="F33" s="19">
        <v>10235</v>
      </c>
      <c r="G33" s="19">
        <v>11140</v>
      </c>
      <c r="H33" s="19">
        <v>2655</v>
      </c>
      <c r="I33" s="31">
        <f>SUM(B33:H33)</f>
        <v>79538</v>
      </c>
    </row>
    <row r="34" spans="1:9" ht="12.75" customHeight="1">
      <c r="A34" s="4" t="s">
        <v>24</v>
      </c>
      <c r="B34" s="18">
        <v>24016</v>
      </c>
      <c r="C34" s="18">
        <v>52355</v>
      </c>
      <c r="D34" s="17" t="s">
        <v>75</v>
      </c>
      <c r="E34" s="18">
        <v>1745</v>
      </c>
      <c r="F34" s="27" t="s">
        <v>75</v>
      </c>
      <c r="G34" s="19">
        <v>3824</v>
      </c>
      <c r="H34" s="19">
        <v>457</v>
      </c>
      <c r="I34" s="31">
        <f>SUM(B34:H34)</f>
        <v>82397</v>
      </c>
    </row>
    <row r="35" spans="1:9" ht="12.75" customHeight="1">
      <c r="A35" s="4" t="s">
        <v>25</v>
      </c>
      <c r="B35" s="18">
        <v>1828</v>
      </c>
      <c r="C35" s="18">
        <v>3225</v>
      </c>
      <c r="D35" s="18">
        <v>5060</v>
      </c>
      <c r="E35" s="18">
        <v>9287</v>
      </c>
      <c r="F35" s="27" t="s">
        <v>75</v>
      </c>
      <c r="G35" s="19">
        <v>44</v>
      </c>
      <c r="H35" s="27" t="s">
        <v>75</v>
      </c>
      <c r="I35" s="31">
        <f>SUM(B35:H35)</f>
        <v>19444</v>
      </c>
    </row>
    <row r="36" spans="1:9" ht="12.75" customHeight="1">
      <c r="A36" s="10" t="s">
        <v>26</v>
      </c>
      <c r="B36" s="24">
        <f>SUM(B32:B35)</f>
        <v>134905</v>
      </c>
      <c r="C36" s="24">
        <f aca="true" t="shared" si="2" ref="C36:I36">SUM(C32:C35)</f>
        <v>94606</v>
      </c>
      <c r="D36" s="24">
        <f t="shared" si="2"/>
        <v>21128</v>
      </c>
      <c r="E36" s="24">
        <f t="shared" si="2"/>
        <v>63446</v>
      </c>
      <c r="F36" s="26">
        <f>SUM(F32:F35)</f>
        <v>13131</v>
      </c>
      <c r="G36" s="26">
        <f>SUM(G32:G35)</f>
        <v>32774</v>
      </c>
      <c r="H36" s="26">
        <f>SUM(H32:H35)</f>
        <v>6977</v>
      </c>
      <c r="I36" s="26">
        <f t="shared" si="2"/>
        <v>366967</v>
      </c>
    </row>
    <row r="37" spans="1:9" ht="12.75" customHeight="1">
      <c r="A37" s="4"/>
      <c r="B37" s="17"/>
      <c r="C37" s="17"/>
      <c r="D37" s="17"/>
      <c r="E37" s="17"/>
      <c r="F37" s="27"/>
      <c r="G37" s="27"/>
      <c r="H37" s="27"/>
      <c r="I37" s="27"/>
    </row>
    <row r="38" spans="1:9" ht="12.75" customHeight="1">
      <c r="A38" s="10" t="s">
        <v>27</v>
      </c>
      <c r="B38" s="25" t="s">
        <v>75</v>
      </c>
      <c r="C38" s="25" t="s">
        <v>75</v>
      </c>
      <c r="D38" s="25" t="s">
        <v>75</v>
      </c>
      <c r="E38" s="24">
        <v>2620</v>
      </c>
      <c r="F38" s="32" t="s">
        <v>75</v>
      </c>
      <c r="G38" s="32" t="s">
        <v>75</v>
      </c>
      <c r="H38" s="32" t="s">
        <v>75</v>
      </c>
      <c r="I38" s="31">
        <f>SUM(B38:H38)</f>
        <v>2620</v>
      </c>
    </row>
    <row r="39" spans="1:9" ht="12.75" customHeight="1">
      <c r="A39" s="4"/>
      <c r="B39" s="17"/>
      <c r="C39" s="17"/>
      <c r="D39" s="17"/>
      <c r="E39" s="17"/>
      <c r="F39" s="27"/>
      <c r="G39" s="27"/>
      <c r="H39" s="27"/>
      <c r="I39" s="27"/>
    </row>
    <row r="40" spans="1:9" ht="12.75" customHeight="1">
      <c r="A40" s="4" t="s">
        <v>28</v>
      </c>
      <c r="B40" s="18">
        <v>6532</v>
      </c>
      <c r="C40" s="18">
        <v>293</v>
      </c>
      <c r="D40" s="18">
        <v>72975</v>
      </c>
      <c r="E40" s="17" t="s">
        <v>75</v>
      </c>
      <c r="F40" s="27" t="s">
        <v>75</v>
      </c>
      <c r="G40" s="19">
        <v>1589</v>
      </c>
      <c r="H40" s="27" t="s">
        <v>75</v>
      </c>
      <c r="I40" s="31">
        <f aca="true" t="shared" si="3" ref="I40:I48">SUM(B40:H40)</f>
        <v>81389</v>
      </c>
    </row>
    <row r="41" spans="1:9" ht="12.75" customHeight="1">
      <c r="A41" s="4" t="s">
        <v>29</v>
      </c>
      <c r="B41" s="18">
        <v>80564</v>
      </c>
      <c r="C41" s="18">
        <v>2185</v>
      </c>
      <c r="D41" s="18">
        <v>22026</v>
      </c>
      <c r="E41" s="17" t="s">
        <v>75</v>
      </c>
      <c r="F41" s="19">
        <v>24828</v>
      </c>
      <c r="G41" s="27" t="s">
        <v>75</v>
      </c>
      <c r="H41" s="19">
        <v>96</v>
      </c>
      <c r="I41" s="31">
        <f t="shared" si="3"/>
        <v>129699</v>
      </c>
    </row>
    <row r="42" spans="1:9" ht="12.75" customHeight="1">
      <c r="A42" s="4" t="s">
        <v>30</v>
      </c>
      <c r="B42" s="18">
        <v>41021</v>
      </c>
      <c r="C42" s="18">
        <v>35055</v>
      </c>
      <c r="D42" s="18">
        <v>56077</v>
      </c>
      <c r="E42" s="17" t="s">
        <v>75</v>
      </c>
      <c r="F42" s="19">
        <v>5270</v>
      </c>
      <c r="G42" s="27" t="s">
        <v>75</v>
      </c>
      <c r="H42" s="19">
        <v>21360</v>
      </c>
      <c r="I42" s="31">
        <f t="shared" si="3"/>
        <v>158783</v>
      </c>
    </row>
    <row r="43" spans="1:9" ht="12.75" customHeight="1">
      <c r="A43" s="4" t="s">
        <v>31</v>
      </c>
      <c r="B43" s="18">
        <v>40295</v>
      </c>
      <c r="C43" s="18">
        <v>21850</v>
      </c>
      <c r="D43" s="18">
        <v>12078</v>
      </c>
      <c r="E43" s="17" t="s">
        <v>75</v>
      </c>
      <c r="F43" s="27" t="s">
        <v>75</v>
      </c>
      <c r="G43" s="27" t="s">
        <v>75</v>
      </c>
      <c r="H43" s="27" t="s">
        <v>75</v>
      </c>
      <c r="I43" s="31">
        <f t="shared" si="3"/>
        <v>74223</v>
      </c>
    </row>
    <row r="44" spans="1:9" ht="12.75" customHeight="1">
      <c r="A44" s="4" t="s">
        <v>32</v>
      </c>
      <c r="B44" s="18">
        <v>1990</v>
      </c>
      <c r="C44" s="18">
        <v>176</v>
      </c>
      <c r="D44" s="18">
        <v>21297</v>
      </c>
      <c r="E44" s="17" t="s">
        <v>75</v>
      </c>
      <c r="F44" s="19">
        <v>653</v>
      </c>
      <c r="G44" s="19">
        <v>1231</v>
      </c>
      <c r="H44" s="19">
        <v>432</v>
      </c>
      <c r="I44" s="31">
        <f t="shared" si="3"/>
        <v>25779</v>
      </c>
    </row>
    <row r="45" spans="1:9" ht="12.75" customHeight="1">
      <c r="A45" s="4" t="s">
        <v>33</v>
      </c>
      <c r="B45" s="18">
        <v>58605</v>
      </c>
      <c r="C45" s="18">
        <v>150</v>
      </c>
      <c r="D45" s="18">
        <v>78250</v>
      </c>
      <c r="E45" s="17" t="s">
        <v>75</v>
      </c>
      <c r="F45" s="27" t="s">
        <v>75</v>
      </c>
      <c r="G45" s="19">
        <v>1530</v>
      </c>
      <c r="H45" s="19">
        <v>93</v>
      </c>
      <c r="I45" s="31">
        <f t="shared" si="3"/>
        <v>138628</v>
      </c>
    </row>
    <row r="46" spans="1:9" ht="12.75" customHeight="1">
      <c r="A46" s="4" t="s">
        <v>34</v>
      </c>
      <c r="B46" s="18">
        <v>104811</v>
      </c>
      <c r="C46" s="18">
        <v>1638</v>
      </c>
      <c r="D46" s="18">
        <v>105459</v>
      </c>
      <c r="E46" s="17" t="s">
        <v>75</v>
      </c>
      <c r="F46" s="27" t="s">
        <v>75</v>
      </c>
      <c r="G46" s="27" t="s">
        <v>75</v>
      </c>
      <c r="H46" s="19">
        <v>628</v>
      </c>
      <c r="I46" s="31">
        <f t="shared" si="3"/>
        <v>212536</v>
      </c>
    </row>
    <row r="47" spans="1:9" ht="12.75" customHeight="1">
      <c r="A47" s="4" t="s">
        <v>35</v>
      </c>
      <c r="B47" s="17" t="s">
        <v>75</v>
      </c>
      <c r="C47" s="17" t="s">
        <v>75</v>
      </c>
      <c r="D47" s="18">
        <v>35221</v>
      </c>
      <c r="E47" s="17" t="s">
        <v>75</v>
      </c>
      <c r="F47" s="27" t="s">
        <v>75</v>
      </c>
      <c r="G47" s="19">
        <v>31089</v>
      </c>
      <c r="H47" s="27" t="s">
        <v>75</v>
      </c>
      <c r="I47" s="31">
        <f t="shared" si="3"/>
        <v>66310</v>
      </c>
    </row>
    <row r="48" spans="1:9" ht="12.75" customHeight="1">
      <c r="A48" s="4" t="s">
        <v>36</v>
      </c>
      <c r="B48" s="18">
        <v>33777</v>
      </c>
      <c r="C48" s="18">
        <v>6800</v>
      </c>
      <c r="D48" s="18">
        <v>59051</v>
      </c>
      <c r="E48" s="17" t="s">
        <v>75</v>
      </c>
      <c r="F48" s="27" t="s">
        <v>75</v>
      </c>
      <c r="G48" s="19">
        <v>1031</v>
      </c>
      <c r="H48" s="27" t="s">
        <v>75</v>
      </c>
      <c r="I48" s="31">
        <f t="shared" si="3"/>
        <v>100659</v>
      </c>
    </row>
    <row r="49" spans="1:9" ht="12.75" customHeight="1">
      <c r="A49" s="10" t="s">
        <v>78</v>
      </c>
      <c r="B49" s="24">
        <f>SUM(B40:B48)</f>
        <v>367595</v>
      </c>
      <c r="C49" s="24">
        <f aca="true" t="shared" si="4" ref="C49:I49">SUM(C40:C48)</f>
        <v>68147</v>
      </c>
      <c r="D49" s="24">
        <f t="shared" si="4"/>
        <v>462434</v>
      </c>
      <c r="E49" s="25" t="s">
        <v>75</v>
      </c>
      <c r="F49" s="26">
        <f>SUM(F40:F48)</f>
        <v>30751</v>
      </c>
      <c r="G49" s="26">
        <f>SUM(G40:G48)</f>
        <v>36470</v>
      </c>
      <c r="H49" s="26">
        <f>SUM(H40:H48)</f>
        <v>22609</v>
      </c>
      <c r="I49" s="26">
        <f t="shared" si="4"/>
        <v>988006</v>
      </c>
    </row>
    <row r="50" spans="1:9" ht="12.75" customHeight="1">
      <c r="A50" s="4"/>
      <c r="B50" s="17"/>
      <c r="C50" s="17"/>
      <c r="D50" s="17"/>
      <c r="E50" s="17"/>
      <c r="F50" s="27"/>
      <c r="G50" s="27"/>
      <c r="H50" s="27"/>
      <c r="I50" s="27"/>
    </row>
    <row r="51" spans="1:9" ht="12.75" customHeight="1">
      <c r="A51" s="10" t="s">
        <v>37</v>
      </c>
      <c r="B51" s="24">
        <v>8770</v>
      </c>
      <c r="C51" s="24">
        <v>653</v>
      </c>
      <c r="D51" s="24">
        <v>5100</v>
      </c>
      <c r="E51" s="24">
        <v>920</v>
      </c>
      <c r="F51" s="32" t="s">
        <v>75</v>
      </c>
      <c r="G51" s="32" t="s">
        <v>75</v>
      </c>
      <c r="H51" s="32" t="s">
        <v>75</v>
      </c>
      <c r="I51" s="31">
        <f>SUM(B51:H51)</f>
        <v>15443</v>
      </c>
    </row>
    <row r="52" spans="1:9" ht="12.75" customHeight="1">
      <c r="A52" s="4"/>
      <c r="B52" s="17"/>
      <c r="C52" s="17"/>
      <c r="D52" s="17"/>
      <c r="E52" s="17"/>
      <c r="F52" s="27"/>
      <c r="G52" s="27"/>
      <c r="H52" s="27"/>
      <c r="I52" s="27"/>
    </row>
    <row r="53" spans="1:9" ht="12.75" customHeight="1">
      <c r="A53" s="4" t="s">
        <v>38</v>
      </c>
      <c r="B53" s="17" t="s">
        <v>75</v>
      </c>
      <c r="C53" s="18">
        <v>3933</v>
      </c>
      <c r="D53" s="18">
        <v>14056</v>
      </c>
      <c r="E53" s="18">
        <v>13917</v>
      </c>
      <c r="F53" s="27" t="s">
        <v>75</v>
      </c>
      <c r="G53" s="27" t="s">
        <v>75</v>
      </c>
      <c r="H53" s="27" t="s">
        <v>75</v>
      </c>
      <c r="I53" s="31">
        <f>SUM(B53:H53)</f>
        <v>31906</v>
      </c>
    </row>
    <row r="54" spans="1:9" ht="12.75" customHeight="1">
      <c r="A54" s="4" t="s">
        <v>39</v>
      </c>
      <c r="B54" s="18">
        <v>5837</v>
      </c>
      <c r="C54" s="17" t="s">
        <v>75</v>
      </c>
      <c r="D54" s="18">
        <v>12803</v>
      </c>
      <c r="E54" s="18">
        <v>111</v>
      </c>
      <c r="F54" s="27" t="s">
        <v>75</v>
      </c>
      <c r="G54" s="19">
        <v>1319</v>
      </c>
      <c r="H54" s="19">
        <v>6</v>
      </c>
      <c r="I54" s="31">
        <f>SUM(B54:H54)</f>
        <v>20076</v>
      </c>
    </row>
    <row r="55" spans="1:9" ht="12.75" customHeight="1">
      <c r="A55" s="4" t="s">
        <v>40</v>
      </c>
      <c r="B55" s="18">
        <v>14940</v>
      </c>
      <c r="C55" s="18">
        <v>53459</v>
      </c>
      <c r="D55" s="18">
        <v>43425</v>
      </c>
      <c r="E55" s="18">
        <v>6744</v>
      </c>
      <c r="F55" s="27" t="s">
        <v>75</v>
      </c>
      <c r="G55" s="19">
        <v>1946</v>
      </c>
      <c r="H55" s="27" t="s">
        <v>75</v>
      </c>
      <c r="I55" s="31">
        <f>SUM(B55:H55)</f>
        <v>120514</v>
      </c>
    </row>
    <row r="56" spans="1:9" ht="12.75" customHeight="1">
      <c r="A56" s="4" t="s">
        <v>41</v>
      </c>
      <c r="B56" s="18">
        <v>28500</v>
      </c>
      <c r="C56" s="18">
        <v>17141</v>
      </c>
      <c r="D56" s="18">
        <v>10900</v>
      </c>
      <c r="E56" s="18">
        <v>7900</v>
      </c>
      <c r="F56" s="27" t="s">
        <v>75</v>
      </c>
      <c r="G56" s="27" t="s">
        <v>75</v>
      </c>
      <c r="H56" s="27" t="s">
        <v>75</v>
      </c>
      <c r="I56" s="31">
        <f>SUM(B56:H56)</f>
        <v>64441</v>
      </c>
    </row>
    <row r="57" spans="1:9" ht="12.75" customHeight="1">
      <c r="A57" s="4" t="s">
        <v>42</v>
      </c>
      <c r="B57" s="17" t="s">
        <v>75</v>
      </c>
      <c r="C57" s="17" t="s">
        <v>75</v>
      </c>
      <c r="D57" s="18">
        <v>7688</v>
      </c>
      <c r="E57" s="18">
        <v>513</v>
      </c>
      <c r="F57" s="27" t="s">
        <v>75</v>
      </c>
      <c r="G57" s="19">
        <v>845</v>
      </c>
      <c r="H57" s="27" t="s">
        <v>75</v>
      </c>
      <c r="I57" s="31">
        <f>SUM(B57:H57)</f>
        <v>9046</v>
      </c>
    </row>
    <row r="58" spans="1:9" ht="12.75" customHeight="1">
      <c r="A58" s="10" t="s">
        <v>43</v>
      </c>
      <c r="B58" s="24">
        <f>SUM(B53:B57)</f>
        <v>49277</v>
      </c>
      <c r="C58" s="24">
        <f aca="true" t="shared" si="5" ref="C58:I58">SUM(C53:C57)</f>
        <v>74533</v>
      </c>
      <c r="D58" s="24">
        <f t="shared" si="5"/>
        <v>88872</v>
      </c>
      <c r="E58" s="24">
        <f t="shared" si="5"/>
        <v>29185</v>
      </c>
      <c r="F58" s="32" t="s">
        <v>75</v>
      </c>
      <c r="G58" s="26">
        <f>SUM(G53:G57)</f>
        <v>4110</v>
      </c>
      <c r="H58" s="26">
        <f>SUM(H53:H57)</f>
        <v>6</v>
      </c>
      <c r="I58" s="26">
        <f t="shared" si="5"/>
        <v>245983</v>
      </c>
    </row>
    <row r="59" spans="1:9" ht="12.75" customHeight="1">
      <c r="A59" s="4"/>
      <c r="B59" s="17"/>
      <c r="C59" s="17"/>
      <c r="D59" s="17"/>
      <c r="E59" s="17"/>
      <c r="F59" s="27"/>
      <c r="G59" s="27"/>
      <c r="H59" s="27"/>
      <c r="I59" s="27"/>
    </row>
    <row r="60" spans="1:9" ht="12.75" customHeight="1">
      <c r="A60" s="4" t="s">
        <v>44</v>
      </c>
      <c r="B60" s="17" t="s">
        <v>75</v>
      </c>
      <c r="C60" s="17" t="s">
        <v>75</v>
      </c>
      <c r="D60" s="17" t="s">
        <v>75</v>
      </c>
      <c r="E60" s="18">
        <v>1482</v>
      </c>
      <c r="F60" s="27" t="s">
        <v>75</v>
      </c>
      <c r="G60" s="27" t="s">
        <v>75</v>
      </c>
      <c r="H60" s="27" t="s">
        <v>75</v>
      </c>
      <c r="I60" s="31">
        <f>SUM(B60:H60)</f>
        <v>1482</v>
      </c>
    </row>
    <row r="61" spans="1:9" ht="12.75" customHeight="1">
      <c r="A61" s="4" t="s">
        <v>45</v>
      </c>
      <c r="B61" s="18">
        <v>160</v>
      </c>
      <c r="C61" s="18">
        <v>7655</v>
      </c>
      <c r="D61" s="18">
        <v>735</v>
      </c>
      <c r="E61" s="18">
        <v>4090</v>
      </c>
      <c r="F61" s="27" t="s">
        <v>75</v>
      </c>
      <c r="G61" s="27" t="s">
        <v>75</v>
      </c>
      <c r="H61" s="27" t="s">
        <v>75</v>
      </c>
      <c r="I61" s="31">
        <f>SUM(B61:H61)</f>
        <v>12640</v>
      </c>
    </row>
    <row r="62" spans="1:9" ht="12.75" customHeight="1">
      <c r="A62" s="4" t="s">
        <v>46</v>
      </c>
      <c r="B62" s="17" t="s">
        <v>75</v>
      </c>
      <c r="C62" s="18">
        <v>575</v>
      </c>
      <c r="D62" s="18">
        <v>1945</v>
      </c>
      <c r="E62" s="18">
        <v>90476</v>
      </c>
      <c r="F62" s="27" t="s">
        <v>75</v>
      </c>
      <c r="G62" s="27" t="s">
        <v>75</v>
      </c>
      <c r="H62" s="27" t="s">
        <v>75</v>
      </c>
      <c r="I62" s="31">
        <f>SUM(B62:H62)</f>
        <v>92996</v>
      </c>
    </row>
    <row r="63" spans="1:9" ht="12.75" customHeight="1">
      <c r="A63" s="10" t="s">
        <v>47</v>
      </c>
      <c r="B63" s="24">
        <f>SUM(B60:B62)</f>
        <v>160</v>
      </c>
      <c r="C63" s="24">
        <f aca="true" t="shared" si="6" ref="C63:I63">SUM(C60:C62)</f>
        <v>8230</v>
      </c>
      <c r="D63" s="24">
        <f t="shared" si="6"/>
        <v>2680</v>
      </c>
      <c r="E63" s="24">
        <f t="shared" si="6"/>
        <v>96048</v>
      </c>
      <c r="F63" s="32" t="s">
        <v>75</v>
      </c>
      <c r="G63" s="32" t="s">
        <v>75</v>
      </c>
      <c r="H63" s="32" t="s">
        <v>75</v>
      </c>
      <c r="I63" s="26">
        <f t="shared" si="6"/>
        <v>107118</v>
      </c>
    </row>
    <row r="64" spans="1:9" ht="12.75" customHeight="1">
      <c r="A64" s="4"/>
      <c r="B64" s="17"/>
      <c r="C64" s="17"/>
      <c r="D64" s="17"/>
      <c r="E64" s="17"/>
      <c r="F64" s="27"/>
      <c r="G64" s="27"/>
      <c r="H64" s="27"/>
      <c r="I64" s="27"/>
    </row>
    <row r="65" spans="1:9" ht="12.75" customHeight="1">
      <c r="A65" s="10" t="s">
        <v>48</v>
      </c>
      <c r="B65" s="25" t="s">
        <v>75</v>
      </c>
      <c r="C65" s="25" t="s">
        <v>75</v>
      </c>
      <c r="D65" s="25" t="s">
        <v>75</v>
      </c>
      <c r="E65" s="24">
        <v>10130</v>
      </c>
      <c r="F65" s="32" t="s">
        <v>75</v>
      </c>
      <c r="G65" s="32" t="s">
        <v>75</v>
      </c>
      <c r="H65" s="32" t="s">
        <v>75</v>
      </c>
      <c r="I65" s="31">
        <f>SUM(B65:H65)</f>
        <v>10130</v>
      </c>
    </row>
    <row r="66" spans="1:9" ht="12.75" customHeight="1">
      <c r="A66" s="4"/>
      <c r="B66" s="17"/>
      <c r="C66" s="17"/>
      <c r="D66" s="17"/>
      <c r="E66" s="17"/>
      <c r="F66" s="27"/>
      <c r="G66" s="27"/>
      <c r="H66" s="27"/>
      <c r="I66" s="27"/>
    </row>
    <row r="67" spans="1:9" ht="12.75" customHeight="1">
      <c r="A67" s="4" t="s">
        <v>49</v>
      </c>
      <c r="B67" s="17" t="s">
        <v>75</v>
      </c>
      <c r="C67" s="17" t="s">
        <v>75</v>
      </c>
      <c r="D67" s="18">
        <v>5556</v>
      </c>
      <c r="E67" s="17" t="s">
        <v>75</v>
      </c>
      <c r="F67" s="27" t="s">
        <v>75</v>
      </c>
      <c r="G67" s="19">
        <v>1650</v>
      </c>
      <c r="H67" s="27" t="s">
        <v>75</v>
      </c>
      <c r="I67" s="31">
        <f>SUM(B67:H67)</f>
        <v>7206</v>
      </c>
    </row>
    <row r="68" spans="1:9" ht="12.75" customHeight="1">
      <c r="A68" s="4" t="s">
        <v>50</v>
      </c>
      <c r="B68" s="17" t="s">
        <v>75</v>
      </c>
      <c r="C68" s="17" t="s">
        <v>75</v>
      </c>
      <c r="D68" s="18">
        <v>81493</v>
      </c>
      <c r="E68" s="17" t="s">
        <v>75</v>
      </c>
      <c r="F68" s="27" t="s">
        <v>75</v>
      </c>
      <c r="G68" s="27" t="s">
        <v>75</v>
      </c>
      <c r="H68" s="27" t="s">
        <v>75</v>
      </c>
      <c r="I68" s="31">
        <f>SUM(B68:H68)</f>
        <v>81493</v>
      </c>
    </row>
    <row r="69" spans="1:9" ht="12.75" customHeight="1">
      <c r="A69" s="10" t="s">
        <v>51</v>
      </c>
      <c r="B69" s="25" t="s">
        <v>75</v>
      </c>
      <c r="C69" s="25" t="s">
        <v>75</v>
      </c>
      <c r="D69" s="24">
        <f>SUM(D67:D68)</f>
        <v>87049</v>
      </c>
      <c r="E69" s="25" t="s">
        <v>75</v>
      </c>
      <c r="F69" s="32" t="s">
        <v>75</v>
      </c>
      <c r="G69" s="26">
        <f>SUM(G67:G68)</f>
        <v>1650</v>
      </c>
      <c r="H69" s="32" t="s">
        <v>75</v>
      </c>
      <c r="I69" s="26">
        <f>SUM(I67:I68)</f>
        <v>88699</v>
      </c>
    </row>
    <row r="70" spans="1:9" ht="12.75" customHeight="1">
      <c r="A70" s="4"/>
      <c r="B70" s="17"/>
      <c r="C70" s="17"/>
      <c r="D70" s="17"/>
      <c r="E70" s="17"/>
      <c r="F70" s="27"/>
      <c r="G70" s="27"/>
      <c r="H70" s="27"/>
      <c r="I70" s="27"/>
    </row>
    <row r="71" spans="1:9" ht="12.75" customHeight="1">
      <c r="A71" s="4" t="s">
        <v>52</v>
      </c>
      <c r="B71" s="18">
        <v>7154</v>
      </c>
      <c r="C71" s="18">
        <v>19055</v>
      </c>
      <c r="D71" s="18">
        <v>5541</v>
      </c>
      <c r="E71" s="18">
        <v>9723</v>
      </c>
      <c r="F71" s="27" t="s">
        <v>75</v>
      </c>
      <c r="G71" s="27" t="s">
        <v>75</v>
      </c>
      <c r="H71" s="27" t="s">
        <v>75</v>
      </c>
      <c r="I71" s="31">
        <f aca="true" t="shared" si="7" ref="I71:I78">SUM(B71:H71)</f>
        <v>41473</v>
      </c>
    </row>
    <row r="72" spans="1:9" ht="12.75" customHeight="1">
      <c r="A72" s="4" t="s">
        <v>53</v>
      </c>
      <c r="B72" s="17" t="s">
        <v>75</v>
      </c>
      <c r="C72" s="17" t="s">
        <v>75</v>
      </c>
      <c r="D72" s="18">
        <v>360</v>
      </c>
      <c r="E72" s="18">
        <v>99</v>
      </c>
      <c r="F72" s="27" t="s">
        <v>75</v>
      </c>
      <c r="G72" s="19">
        <v>2301</v>
      </c>
      <c r="H72" s="19">
        <v>2</v>
      </c>
      <c r="I72" s="31">
        <f t="shared" si="7"/>
        <v>2762</v>
      </c>
    </row>
    <row r="73" spans="1:9" ht="12.75" customHeight="1">
      <c r="A73" s="4" t="s">
        <v>54</v>
      </c>
      <c r="B73" s="17" t="s">
        <v>75</v>
      </c>
      <c r="C73" s="17" t="s">
        <v>75</v>
      </c>
      <c r="D73" s="18">
        <v>10368</v>
      </c>
      <c r="E73" s="17" t="s">
        <v>75</v>
      </c>
      <c r="F73" s="27" t="s">
        <v>75</v>
      </c>
      <c r="G73" s="19">
        <v>14005</v>
      </c>
      <c r="H73" s="27" t="s">
        <v>75</v>
      </c>
      <c r="I73" s="31">
        <f t="shared" si="7"/>
        <v>24373</v>
      </c>
    </row>
    <row r="74" spans="1:9" ht="12.75" customHeight="1">
      <c r="A74" s="4" t="s">
        <v>55</v>
      </c>
      <c r="B74" s="18">
        <v>9146</v>
      </c>
      <c r="C74" s="18">
        <v>114</v>
      </c>
      <c r="D74" s="18">
        <v>2970</v>
      </c>
      <c r="E74" s="18">
        <v>4927</v>
      </c>
      <c r="F74" s="27" t="s">
        <v>75</v>
      </c>
      <c r="G74" s="19">
        <v>5</v>
      </c>
      <c r="H74" s="19">
        <v>1</v>
      </c>
      <c r="I74" s="31">
        <f t="shared" si="7"/>
        <v>17163</v>
      </c>
    </row>
    <row r="75" spans="1:9" ht="12.75" customHeight="1">
      <c r="A75" s="4" t="s">
        <v>56</v>
      </c>
      <c r="B75" s="17" t="s">
        <v>75</v>
      </c>
      <c r="C75" s="17" t="s">
        <v>75</v>
      </c>
      <c r="D75" s="18">
        <v>539</v>
      </c>
      <c r="E75" s="17" t="s">
        <v>75</v>
      </c>
      <c r="F75" s="27" t="s">
        <v>75</v>
      </c>
      <c r="G75" s="19">
        <v>10641</v>
      </c>
      <c r="H75" s="27" t="s">
        <v>75</v>
      </c>
      <c r="I75" s="31">
        <f t="shared" si="7"/>
        <v>11180</v>
      </c>
    </row>
    <row r="76" spans="1:9" ht="12.75" customHeight="1">
      <c r="A76" s="4" t="s">
        <v>57</v>
      </c>
      <c r="B76" s="17" t="s">
        <v>75</v>
      </c>
      <c r="C76" s="18">
        <v>2955</v>
      </c>
      <c r="D76" s="18">
        <v>24192</v>
      </c>
      <c r="E76" s="18">
        <v>9352</v>
      </c>
      <c r="F76" s="27" t="s">
        <v>75</v>
      </c>
      <c r="G76" s="19">
        <v>1265</v>
      </c>
      <c r="H76" s="27" t="s">
        <v>75</v>
      </c>
      <c r="I76" s="31">
        <f t="shared" si="7"/>
        <v>37764</v>
      </c>
    </row>
    <row r="77" spans="1:9" ht="12.75" customHeight="1">
      <c r="A77" s="4" t="s">
        <v>58</v>
      </c>
      <c r="B77" s="17" t="s">
        <v>75</v>
      </c>
      <c r="C77" s="17" t="s">
        <v>75</v>
      </c>
      <c r="D77" s="18">
        <v>18538</v>
      </c>
      <c r="E77" s="18">
        <v>18549</v>
      </c>
      <c r="F77" s="19">
        <v>10476</v>
      </c>
      <c r="G77" s="19">
        <v>5336</v>
      </c>
      <c r="H77" s="27" t="s">
        <v>75</v>
      </c>
      <c r="I77" s="31">
        <f t="shared" si="7"/>
        <v>52899</v>
      </c>
    </row>
    <row r="78" spans="1:9" ht="12.75" customHeight="1">
      <c r="A78" s="4" t="s">
        <v>59</v>
      </c>
      <c r="B78" s="17" t="s">
        <v>75</v>
      </c>
      <c r="C78" s="17" t="s">
        <v>75</v>
      </c>
      <c r="D78" s="18">
        <v>2055</v>
      </c>
      <c r="E78" s="17" t="s">
        <v>75</v>
      </c>
      <c r="F78" s="27" t="s">
        <v>75</v>
      </c>
      <c r="G78" s="19">
        <v>1455</v>
      </c>
      <c r="H78" s="27" t="s">
        <v>75</v>
      </c>
      <c r="I78" s="31">
        <f t="shared" si="7"/>
        <v>3510</v>
      </c>
    </row>
    <row r="79" spans="1:9" ht="12.75" customHeight="1">
      <c r="A79" s="10" t="s">
        <v>79</v>
      </c>
      <c r="B79" s="24">
        <f>SUM(B71:B78)</f>
        <v>16300</v>
      </c>
      <c r="C79" s="24">
        <f aca="true" t="shared" si="8" ref="C79:I79">SUM(C71:C78)</f>
        <v>22124</v>
      </c>
      <c r="D79" s="24">
        <f t="shared" si="8"/>
        <v>64563</v>
      </c>
      <c r="E79" s="24">
        <f t="shared" si="8"/>
        <v>42650</v>
      </c>
      <c r="F79" s="26">
        <f>SUM(F71:F78)</f>
        <v>10476</v>
      </c>
      <c r="G79" s="26">
        <f>SUM(G71:G78)</f>
        <v>35008</v>
      </c>
      <c r="H79" s="26">
        <f>SUM(H71:H78)</f>
        <v>3</v>
      </c>
      <c r="I79" s="26">
        <f t="shared" si="8"/>
        <v>191124</v>
      </c>
    </row>
    <row r="80" spans="1:9" ht="12.75" customHeight="1">
      <c r="A80" s="4"/>
      <c r="B80" s="17"/>
      <c r="C80" s="17"/>
      <c r="D80" s="17"/>
      <c r="E80" s="17"/>
      <c r="F80" s="27"/>
      <c r="G80" s="27"/>
      <c r="H80" s="27"/>
      <c r="I80" s="27"/>
    </row>
    <row r="81" spans="1:9" ht="12.75" customHeight="1">
      <c r="A81" s="4" t="s">
        <v>60</v>
      </c>
      <c r="B81" s="17" t="s">
        <v>75</v>
      </c>
      <c r="C81" s="17" t="s">
        <v>75</v>
      </c>
      <c r="D81" s="17" t="s">
        <v>75</v>
      </c>
      <c r="E81" s="17" t="s">
        <v>75</v>
      </c>
      <c r="F81" s="27" t="s">
        <v>75</v>
      </c>
      <c r="G81" s="19">
        <v>800</v>
      </c>
      <c r="H81" s="27" t="s">
        <v>75</v>
      </c>
      <c r="I81" s="31">
        <f>SUM(B81:H81)</f>
        <v>800</v>
      </c>
    </row>
    <row r="82" spans="1:9" ht="12.75" customHeight="1">
      <c r="A82" s="4" t="s">
        <v>61</v>
      </c>
      <c r="B82" s="17" t="s">
        <v>75</v>
      </c>
      <c r="C82" s="17" t="s">
        <v>75</v>
      </c>
      <c r="D82" s="17" t="s">
        <v>75</v>
      </c>
      <c r="E82" s="17" t="s">
        <v>75</v>
      </c>
      <c r="F82" s="19">
        <v>13830</v>
      </c>
      <c r="G82" s="19">
        <v>6350</v>
      </c>
      <c r="H82" s="27" t="s">
        <v>75</v>
      </c>
      <c r="I82" s="31">
        <f>SUM(B82:H82)</f>
        <v>20180</v>
      </c>
    </row>
    <row r="83" spans="1:9" ht="12.75" customHeight="1">
      <c r="A83" s="10" t="s">
        <v>62</v>
      </c>
      <c r="B83" s="25" t="s">
        <v>75</v>
      </c>
      <c r="C83" s="25" t="s">
        <v>75</v>
      </c>
      <c r="D83" s="25" t="s">
        <v>75</v>
      </c>
      <c r="E83" s="25" t="s">
        <v>75</v>
      </c>
      <c r="F83" s="26">
        <f>SUM(F81:F82)</f>
        <v>13830</v>
      </c>
      <c r="G83" s="26">
        <f>SUM(G81:G82)</f>
        <v>7150</v>
      </c>
      <c r="H83" s="32" t="s">
        <v>75</v>
      </c>
      <c r="I83" s="26">
        <f>SUM(I81:I82)</f>
        <v>20980</v>
      </c>
    </row>
    <row r="84" spans="1:9" ht="12.75" customHeight="1">
      <c r="A84" s="4"/>
      <c r="B84" s="17"/>
      <c r="C84" s="17"/>
      <c r="D84" s="17"/>
      <c r="E84" s="17"/>
      <c r="F84" s="27"/>
      <c r="G84" s="27"/>
      <c r="H84" s="27"/>
      <c r="I84" s="27"/>
    </row>
    <row r="85" spans="1:9" ht="12.75" customHeight="1">
      <c r="A85" s="11" t="s">
        <v>63</v>
      </c>
      <c r="B85" s="21">
        <f>SUM(B12,B14,B16,B21,B23,B25,B30,B36,B38,B49,B51,B58,B63,B65,B69,B79,B83)</f>
        <v>762775</v>
      </c>
      <c r="C85" s="21">
        <f aca="true" t="shared" si="9" ref="C85:I85">SUM(C12,C14,C16,C21,C23,C25,C30,C36,C38,C49,C51,C58,C63,C65,C69,C79,C83)</f>
        <v>317230</v>
      </c>
      <c r="D85" s="21">
        <f t="shared" si="9"/>
        <v>2384776</v>
      </c>
      <c r="E85" s="21">
        <f t="shared" si="9"/>
        <v>250033</v>
      </c>
      <c r="F85" s="28">
        <f t="shared" si="9"/>
        <v>1489745</v>
      </c>
      <c r="G85" s="21">
        <f t="shared" si="9"/>
        <v>123544</v>
      </c>
      <c r="H85" s="28">
        <f t="shared" si="9"/>
        <v>93236</v>
      </c>
      <c r="I85" s="28">
        <f t="shared" si="9"/>
        <v>5421339</v>
      </c>
    </row>
    <row r="86" spans="1:10" ht="12.75" customHeight="1">
      <c r="A86" s="14" t="s">
        <v>64</v>
      </c>
      <c r="B86" s="29"/>
      <c r="C86" s="29"/>
      <c r="D86" s="29"/>
      <c r="E86" s="29"/>
      <c r="F86" s="29"/>
      <c r="G86" s="29"/>
      <c r="H86" s="20"/>
      <c r="I86" s="19">
        <v>103633</v>
      </c>
      <c r="J86" s="15"/>
    </row>
    <row r="87" spans="1:10" ht="12.75" customHeight="1">
      <c r="A87" s="14" t="s">
        <v>3</v>
      </c>
      <c r="B87" s="20"/>
      <c r="C87" s="20"/>
      <c r="D87" s="20"/>
      <c r="E87" s="20"/>
      <c r="F87" s="20"/>
      <c r="G87" s="20"/>
      <c r="H87" s="20"/>
      <c r="I87" s="19">
        <v>2511880</v>
      </c>
      <c r="J87" s="4"/>
    </row>
    <row r="88" spans="1:10" ht="12.75" customHeight="1" thickBot="1">
      <c r="A88" s="12" t="s">
        <v>4</v>
      </c>
      <c r="B88" s="22"/>
      <c r="C88" s="22"/>
      <c r="D88" s="22"/>
      <c r="E88" s="22"/>
      <c r="F88" s="22"/>
      <c r="G88" s="22"/>
      <c r="H88" s="22"/>
      <c r="I88" s="23">
        <f>SUM(I85,I86,I87)</f>
        <v>8036852</v>
      </c>
      <c r="J88" s="4"/>
    </row>
    <row r="96" ht="12.75">
      <c r="H96" s="33"/>
    </row>
  </sheetData>
  <mergeCells count="3">
    <mergeCell ref="A1:I1"/>
    <mergeCell ref="A3:I3"/>
    <mergeCell ref="B5:I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2004-11-23T11:45:29Z</cp:lastPrinted>
  <dcterms:created xsi:type="dcterms:W3CDTF">2003-08-07T08:19:34Z</dcterms:created>
  <dcterms:modified xsi:type="dcterms:W3CDTF">2004-10-08T10:40:20Z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