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<sst xmlns="http://schemas.openxmlformats.org/spreadsheetml/2006/main" count="23" uniqueCount="22">
  <si>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</si>
  <si>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</si>
  <si>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</si>
  <si>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</si>
  <si>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</si>
  <si>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</si>
  <si>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</si>
  <si>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</si>
  <si>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</si>
  <si>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</si>
  <si>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</si>
  <si>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</si>
  <si>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</si>
  <si>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</si>
  <si>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</si>
  <si>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</si>
  <si>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</si>
  <si>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</si>
  <si>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</si>
  <si>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</si>
  <si>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11.25. MELON: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</si>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</sst>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quotePrefix="1">
      <alignment horizontal="right"/>
    </xf>
    <xf numFmtId="176" fontId="0" fillId="0" borderId="2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1">
    <pageSetUpPr fitToPage="1"/>
  </sheetPr>
  <dimension ref="A1:H31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1" customWidth="1"/>
    <col min="10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7" customFormat="1" ht="18">
      <c r="A1" s="45" t="s">
        <v>0</v>
      </c>
      <c r="B1" s="45"/>
      <c r="C1" s="45"/>
      <c r="D1" s="45"/>
      <c r="E1" s="45"/>
      <c r="F1" s="45"/>
      <c r="G1" s="45"/>
      <c r="H1" s="45"/>
    </row>
    <row r="2" s="8" customFormat="1" ht="14.25"/>
    <row r="3" spans="1:8" s="8" customFormat="1" ht="15">
      <c r="A3" s="44" t="s">
        <v>20</v>
      </c>
      <c r="B3" s="44"/>
      <c r="C3" s="44"/>
      <c r="D3" s="44"/>
      <c r="E3" s="44"/>
      <c r="F3" s="44"/>
      <c r="G3" s="44"/>
      <c r="H3" s="44"/>
    </row>
    <row r="4" spans="1:8" s="8" customFormat="1" ht="15">
      <c r="A4" s="14"/>
      <c r="B4" s="15"/>
      <c r="C4" s="15"/>
      <c r="D4" s="15"/>
      <c r="E4" s="15"/>
      <c r="F4" s="15"/>
      <c r="G4" s="15"/>
      <c r="H4" s="15"/>
    </row>
    <row r="5" spans="2:8" ht="12.75">
      <c r="B5" s="16"/>
      <c r="C5" s="16"/>
      <c r="D5" s="16"/>
      <c r="E5" s="12" t="s">
        <v>8</v>
      </c>
      <c r="F5" s="16"/>
      <c r="G5" s="11" t="s">
        <v>9</v>
      </c>
      <c r="H5" s="17"/>
    </row>
    <row r="6" spans="1:8" ht="12.75">
      <c r="A6" s="18" t="s">
        <v>4</v>
      </c>
      <c r="B6" s="12" t="s">
        <v>1</v>
      </c>
      <c r="C6" s="12" t="s">
        <v>10</v>
      </c>
      <c r="D6" s="12" t="s">
        <v>2</v>
      </c>
      <c r="E6" s="12" t="s">
        <v>11</v>
      </c>
      <c r="F6" s="12" t="s">
        <v>3</v>
      </c>
      <c r="G6" s="9" t="s">
        <v>12</v>
      </c>
      <c r="H6" s="10"/>
    </row>
    <row r="7" spans="2:8" ht="12.75">
      <c r="B7" s="12" t="s">
        <v>5</v>
      </c>
      <c r="C7" s="12" t="s">
        <v>13</v>
      </c>
      <c r="D7" s="3" t="s">
        <v>6</v>
      </c>
      <c r="E7" s="12" t="s">
        <v>14</v>
      </c>
      <c r="F7" s="12" t="s">
        <v>7</v>
      </c>
      <c r="G7" s="12" t="s">
        <v>15</v>
      </c>
      <c r="H7" s="12" t="s">
        <v>16</v>
      </c>
    </row>
    <row r="8" spans="1:8" ht="13.5" thickBot="1">
      <c r="A8" s="13"/>
      <c r="B8" s="16"/>
      <c r="C8" s="16"/>
      <c r="D8" s="16"/>
      <c r="E8" s="12" t="s">
        <v>17</v>
      </c>
      <c r="F8" s="16"/>
      <c r="G8" s="16"/>
      <c r="H8" s="16"/>
    </row>
    <row r="9" spans="1:8" ht="12.75">
      <c r="A9" s="4">
        <v>1985</v>
      </c>
      <c r="B9" s="19">
        <v>63.8</v>
      </c>
      <c r="C9" s="25">
        <v>133</v>
      </c>
      <c r="D9" s="19">
        <v>845.7</v>
      </c>
      <c r="E9" s="26">
        <v>15.716466529635907</v>
      </c>
      <c r="F9" s="27">
        <v>110802.5915641941</v>
      </c>
      <c r="G9" s="25" t="s">
        <v>18</v>
      </c>
      <c r="H9" s="25">
        <v>107157</v>
      </c>
    </row>
    <row r="10" spans="1:8" ht="12.75">
      <c r="A10" s="5">
        <v>1986</v>
      </c>
      <c r="B10" s="20">
        <v>66.9</v>
      </c>
      <c r="C10" s="28">
        <v>142</v>
      </c>
      <c r="D10" s="20">
        <v>951.5</v>
      </c>
      <c r="E10" s="29">
        <v>21.70254708929838</v>
      </c>
      <c r="F10" s="30">
        <v>193742.26196915604</v>
      </c>
      <c r="G10" s="28" t="s">
        <v>18</v>
      </c>
      <c r="H10" s="28">
        <v>131267</v>
      </c>
    </row>
    <row r="11" spans="1:8" ht="12.75">
      <c r="A11" s="5">
        <v>1987</v>
      </c>
      <c r="B11" s="20">
        <v>66.6</v>
      </c>
      <c r="C11" s="28">
        <v>136</v>
      </c>
      <c r="D11" s="20">
        <v>908.6</v>
      </c>
      <c r="E11" s="29">
        <v>22.682196819443945</v>
      </c>
      <c r="F11" s="30">
        <v>188267.0416982198</v>
      </c>
      <c r="G11" s="28">
        <v>7</v>
      </c>
      <c r="H11" s="28">
        <v>468724</v>
      </c>
    </row>
    <row r="12" spans="1:8" ht="12.75">
      <c r="A12" s="5">
        <v>1988</v>
      </c>
      <c r="B12" s="20">
        <v>73.4</v>
      </c>
      <c r="C12" s="28">
        <v>123</v>
      </c>
      <c r="D12" s="20">
        <v>903.1</v>
      </c>
      <c r="E12" s="29">
        <v>28.752419073720148</v>
      </c>
      <c r="F12" s="30">
        <v>259661.2695779693</v>
      </c>
      <c r="G12" s="28">
        <v>13</v>
      </c>
      <c r="H12" s="28">
        <v>125186</v>
      </c>
    </row>
    <row r="13" spans="1:8" ht="12.75">
      <c r="A13" s="5">
        <v>1989</v>
      </c>
      <c r="B13" s="20">
        <v>68</v>
      </c>
      <c r="C13" s="28">
        <v>135</v>
      </c>
      <c r="D13" s="20">
        <v>916.2</v>
      </c>
      <c r="E13" s="29">
        <v>22.321589556813677</v>
      </c>
      <c r="F13" s="30">
        <v>204510.40351952685</v>
      </c>
      <c r="G13" s="28">
        <v>62</v>
      </c>
      <c r="H13" s="28">
        <v>117280</v>
      </c>
    </row>
    <row r="14" spans="1:8" ht="12.75">
      <c r="A14" s="5">
        <v>1990</v>
      </c>
      <c r="B14" s="20">
        <v>61.5</v>
      </c>
      <c r="C14" s="28">
        <v>154</v>
      </c>
      <c r="D14" s="20">
        <v>947.2</v>
      </c>
      <c r="E14" s="29">
        <v>24.010433570132104</v>
      </c>
      <c r="F14" s="30">
        <v>227426.82677629127</v>
      </c>
      <c r="G14" s="28">
        <v>488</v>
      </c>
      <c r="H14" s="28">
        <v>145067</v>
      </c>
    </row>
    <row r="15" spans="1:8" ht="12.75">
      <c r="A15" s="5">
        <v>1991</v>
      </c>
      <c r="B15" s="20">
        <v>60.5</v>
      </c>
      <c r="C15" s="28">
        <v>151</v>
      </c>
      <c r="D15" s="20">
        <v>915.5</v>
      </c>
      <c r="E15" s="29">
        <v>27.568425228084095</v>
      </c>
      <c r="F15" s="30">
        <v>252389.0231149255</v>
      </c>
      <c r="G15" s="28">
        <v>364</v>
      </c>
      <c r="H15" s="28">
        <v>172331</v>
      </c>
    </row>
    <row r="16" spans="1:8" ht="12.75">
      <c r="A16" s="5">
        <v>1992</v>
      </c>
      <c r="B16" s="20">
        <v>56.2</v>
      </c>
      <c r="C16" s="28">
        <v>154.01128937481081</v>
      </c>
      <c r="D16" s="20">
        <v>864.9</v>
      </c>
      <c r="E16" s="29">
        <v>27.790799706706096</v>
      </c>
      <c r="F16" s="30">
        <v>240362.626663301</v>
      </c>
      <c r="G16" s="28">
        <v>436</v>
      </c>
      <c r="H16" s="28">
        <v>146158</v>
      </c>
    </row>
    <row r="17" spans="1:8" ht="12.75">
      <c r="A17" s="5">
        <v>1993</v>
      </c>
      <c r="B17" s="20">
        <v>50.5</v>
      </c>
      <c r="C17" s="28">
        <v>168.87128712871288</v>
      </c>
      <c r="D17" s="20">
        <v>852.8</v>
      </c>
      <c r="E17" s="29">
        <v>21.570324426333947</v>
      </c>
      <c r="F17" s="30">
        <v>183951.72670777587</v>
      </c>
      <c r="G17" s="28">
        <v>3752</v>
      </c>
      <c r="H17" s="28">
        <v>196756</v>
      </c>
    </row>
    <row r="18" spans="1:8" ht="12.75">
      <c r="A18" s="5">
        <v>1994</v>
      </c>
      <c r="B18" s="20">
        <v>47.232</v>
      </c>
      <c r="C18" s="28">
        <v>185.74716294037944</v>
      </c>
      <c r="D18" s="20">
        <v>877.321</v>
      </c>
      <c r="E18" s="29">
        <v>31.186518096474465</v>
      </c>
      <c r="F18" s="30">
        <v>273605.8724291707</v>
      </c>
      <c r="G18" s="28">
        <v>5863</v>
      </c>
      <c r="H18" s="28">
        <v>235348</v>
      </c>
    </row>
    <row r="19" spans="1:8" ht="12.75">
      <c r="A19" s="21">
        <v>1995</v>
      </c>
      <c r="B19" s="22">
        <v>42.248</v>
      </c>
      <c r="C19" s="31">
        <v>203.61531906835827</v>
      </c>
      <c r="D19" s="22">
        <v>860.234</v>
      </c>
      <c r="E19" s="36">
        <v>24.857860637313237</v>
      </c>
      <c r="F19" s="37">
        <v>213835.76887478514</v>
      </c>
      <c r="G19" s="31">
        <v>5747</v>
      </c>
      <c r="H19" s="28">
        <v>295361</v>
      </c>
    </row>
    <row r="20" spans="1:8" ht="12.75">
      <c r="A20" s="21">
        <v>1996</v>
      </c>
      <c r="B20" s="23">
        <v>43.4</v>
      </c>
      <c r="C20" s="31">
        <v>223.0184331797235</v>
      </c>
      <c r="D20" s="23">
        <v>967.9</v>
      </c>
      <c r="E20" s="32">
        <v>22.0391138677533</v>
      </c>
      <c r="F20" s="31">
        <v>213316.58312598418</v>
      </c>
      <c r="G20" s="38">
        <v>7197</v>
      </c>
      <c r="H20" s="39">
        <v>348183</v>
      </c>
    </row>
    <row r="21" spans="1:8" ht="12.75">
      <c r="A21" s="21">
        <v>1997</v>
      </c>
      <c r="B21" s="23">
        <v>43.8</v>
      </c>
      <c r="C21" s="31">
        <v>224.84018264840185</v>
      </c>
      <c r="D21" s="23">
        <v>984.8</v>
      </c>
      <c r="E21" s="32">
        <v>29.18514778887647</v>
      </c>
      <c r="F21" s="31">
        <v>287415.33542485547</v>
      </c>
      <c r="G21" s="31">
        <v>9533</v>
      </c>
      <c r="H21" s="28">
        <v>371999</v>
      </c>
    </row>
    <row r="22" spans="1:8" ht="12.75">
      <c r="A22" s="21">
        <v>1998</v>
      </c>
      <c r="B22" s="23">
        <v>43.7</v>
      </c>
      <c r="C22" s="31">
        <v>233.40961098398168</v>
      </c>
      <c r="D22" s="23">
        <v>1020</v>
      </c>
      <c r="E22" s="32">
        <v>24.863870758357073</v>
      </c>
      <c r="F22" s="31">
        <v>253611.48173524215</v>
      </c>
      <c r="G22" s="31">
        <v>13844</v>
      </c>
      <c r="H22" s="28">
        <v>386311</v>
      </c>
    </row>
    <row r="23" spans="1:8" ht="12.75">
      <c r="A23" s="21">
        <v>1999</v>
      </c>
      <c r="B23" s="23">
        <v>43</v>
      </c>
      <c r="C23" s="31">
        <f>D23/B23*10</f>
        <v>267.39534883720927</v>
      </c>
      <c r="D23" s="23">
        <v>1149.8</v>
      </c>
      <c r="E23" s="32">
        <v>23.493563160362054</v>
      </c>
      <c r="F23" s="31">
        <f>D23*E23*10</f>
        <v>270128.9892178429</v>
      </c>
      <c r="G23" s="31">
        <v>18590</v>
      </c>
      <c r="H23" s="28">
        <v>390417</v>
      </c>
    </row>
    <row r="24" spans="1:8" ht="12.75">
      <c r="A24" s="21">
        <v>2000</v>
      </c>
      <c r="B24" s="23">
        <v>41.6</v>
      </c>
      <c r="C24" s="31">
        <f>D24/B24*10</f>
        <v>256.7307692307692</v>
      </c>
      <c r="D24" s="23">
        <v>1068</v>
      </c>
      <c r="E24" s="32">
        <v>26.4</v>
      </c>
      <c r="F24" s="31">
        <f>D24*E24*10</f>
        <v>281952</v>
      </c>
      <c r="G24" s="31">
        <v>17685.883</v>
      </c>
      <c r="H24" s="28">
        <v>339709.323</v>
      </c>
    </row>
    <row r="25" spans="1:8" ht="12.75">
      <c r="A25" s="21">
        <v>2001</v>
      </c>
      <c r="B25" s="23">
        <v>40.192</v>
      </c>
      <c r="C25" s="31">
        <f>D25/B25*10</f>
        <v>258.2501492834395</v>
      </c>
      <c r="D25" s="23">
        <v>1037.959</v>
      </c>
      <c r="E25" s="32">
        <v>25.79</v>
      </c>
      <c r="F25" s="31">
        <f>D25*E25*10</f>
        <v>267689.6261</v>
      </c>
      <c r="G25" s="31">
        <v>19888.216</v>
      </c>
      <c r="H25" s="28">
        <v>390557.449</v>
      </c>
    </row>
    <row r="26" spans="1:8" ht="12.75">
      <c r="A26" s="21">
        <v>2002</v>
      </c>
      <c r="B26" s="23">
        <v>39.156</v>
      </c>
      <c r="C26" s="31">
        <f>D26/B26*10</f>
        <v>281.3819082643784</v>
      </c>
      <c r="D26" s="23">
        <v>1101.779</v>
      </c>
      <c r="E26" s="32">
        <v>23.55</v>
      </c>
      <c r="F26" s="31">
        <f>D26*E26*10</f>
        <v>259468.9545</v>
      </c>
      <c r="G26" s="31">
        <v>28954.799</v>
      </c>
      <c r="H26" s="28">
        <v>390396.952</v>
      </c>
    </row>
    <row r="27" spans="1:8" ht="13.5" thickBot="1">
      <c r="A27" s="6" t="s">
        <v>21</v>
      </c>
      <c r="B27" s="24">
        <v>40.4</v>
      </c>
      <c r="C27" s="33">
        <f>D27/B27*10</f>
        <v>255.42079207920796</v>
      </c>
      <c r="D27" s="24">
        <v>1031.9</v>
      </c>
      <c r="E27" s="34">
        <v>31.67</v>
      </c>
      <c r="F27" s="33">
        <f>D27*E27*10</f>
        <v>326802.73000000004</v>
      </c>
      <c r="G27" s="33"/>
      <c r="H27" s="35"/>
    </row>
    <row r="28" spans="1:8" ht="12.75">
      <c r="A28" s="2" t="s">
        <v>19</v>
      </c>
      <c r="B28" s="40"/>
      <c r="C28" s="41"/>
      <c r="D28" s="40"/>
      <c r="E28" s="42"/>
      <c r="F28" s="42"/>
      <c r="G28" s="41"/>
      <c r="H28" s="41"/>
    </row>
    <row r="29" spans="1:8" ht="12.75">
      <c r="A29" s="2"/>
      <c r="B29" s="40"/>
      <c r="C29" s="41"/>
      <c r="D29" s="40"/>
      <c r="E29" s="43"/>
      <c r="F29" s="41"/>
      <c r="G29" s="41"/>
      <c r="H29" s="41"/>
    </row>
    <row r="30" spans="1:8" ht="12.75">
      <c r="A30" s="2"/>
      <c r="B30" s="40"/>
      <c r="C30" s="41"/>
      <c r="D30" s="40"/>
      <c r="E30" s="43"/>
      <c r="F30" s="41"/>
      <c r="G30" s="41"/>
      <c r="H30" s="41"/>
    </row>
    <row r="31" spans="1:8" ht="12.75">
      <c r="A31" s="2"/>
      <c r="B31" s="40"/>
      <c r="C31" s="41"/>
      <c r="D31" s="40"/>
      <c r="E31" s="43"/>
      <c r="F31" s="41"/>
      <c r="G31" s="41"/>
      <c r="H31" s="41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