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34.3" sheetId="1" r:id="rId1"/>
  </sheets>
  <externalReferences>
    <externalReference r:id="rId4"/>
    <externalReference r:id="rId5"/>
  </externalReferences>
  <definedNames>
    <definedName name="\A" localSheetId="0">'34.3'!#REF!</definedName>
    <definedName name="\A">#REF!</definedName>
    <definedName name="\C" localSheetId="0">'34.3'!#REF!</definedName>
    <definedName name="\C">#REF!</definedName>
    <definedName name="\G" localSheetId="0">'34.3'!#REF!</definedName>
    <definedName name="\G">#REF!</definedName>
    <definedName name="\I" localSheetId="0">'34.3'!#REF!</definedName>
    <definedName name="\I">'[2]34.3'!#REF!</definedName>
    <definedName name="\L" localSheetId="0">'34.3'!#REF!</definedName>
    <definedName name="\L">'[2]34.3'!#REF!</definedName>
    <definedName name="\N" localSheetId="0">'[2]34.5'!#REF!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 localSheetId="0">'34.3'!#REF!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<sst xmlns="http://schemas.openxmlformats.org/spreadsheetml/2006/main" count="22" uniqueCount="14">
  <si>
    <t>FINANCIACION AGRARIA</t>
  </si>
  <si>
    <t>Miles de millones de pesetas</t>
  </si>
  <si>
    <t>Millones de euros</t>
  </si>
  <si>
    <t>Fuentes de financiación</t>
  </si>
  <si>
    <t>Valor</t>
  </si>
  <si>
    <t>%</t>
  </si>
  <si>
    <t xml:space="preserve"> Banca comercial</t>
  </si>
  <si>
    <t xml:space="preserve"> Cajas de Ahorro</t>
  </si>
  <si>
    <t xml:space="preserve"> Cajas Rurales/Coop. de crédito</t>
  </si>
  <si>
    <t xml:space="preserve"> Crédito oficial y otros</t>
  </si>
  <si>
    <t>TOTAL</t>
  </si>
  <si>
    <t>Fuente: Banco de España</t>
  </si>
  <si>
    <t>Saldos a 31 de diciembre de cada año</t>
  </si>
  <si>
    <t xml:space="preserve"> 34.3.  EVOLUCION DEL ENDEUDAMIENTO DEL SECTOR AGRARIO E INDUSTRIAL AGRARIO Y ALIMENTARIO</t>
  </si>
</sst>
</file>

<file path=xl/styles.xml><?xml version="1.0" encoding="utf-8"?>
<styleSheet xmlns="http://schemas.openxmlformats.org/spreadsheetml/2006/main">
  <numFmts count="8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General_)"/>
    <numFmt numFmtId="178" formatCode="0.0_)"/>
    <numFmt numFmtId="179" formatCode="#,##0.0"/>
    <numFmt numFmtId="180" formatCode="0.00_)"/>
    <numFmt numFmtId="181" formatCode="#,##0_______);\(#,##0\)"/>
    <numFmt numFmtId="182" formatCode="#,##0_______________);\(#,##0\)"/>
    <numFmt numFmtId="183" formatCode="#,##0__________\);\(#,##0\)"/>
    <numFmt numFmtId="184" formatCode="#,##0__________;\(#,##0\)"/>
    <numFmt numFmtId="185" formatCode="#,##0____________;\(#,##0\)"/>
    <numFmt numFmtId="186" formatCode="#,##0______________;\(#,##0\)"/>
    <numFmt numFmtId="187" formatCode="#,##0______________\);\(#,##0\)"/>
    <numFmt numFmtId="188" formatCode="#,##0______;\(#,##0\)"/>
    <numFmt numFmtId="189" formatCode="#,##0.0_____;\(###0.0\)"/>
    <numFmt numFmtId="190" formatCode="#,##0.0_____;"/>
    <numFmt numFmtId="191" formatCode="#,##0_____;"/>
    <numFmt numFmtId="192" formatCode="#,##0_;"/>
    <numFmt numFmtId="193" formatCode="#,##0__;"/>
    <numFmt numFmtId="194" formatCode="0.0"/>
    <numFmt numFmtId="195" formatCode="0.000"/>
    <numFmt numFmtId="196" formatCode="#,##0____\);\(#,##0\)"/>
    <numFmt numFmtId="197" formatCode="#,##0____;\(#,##0\)"/>
    <numFmt numFmtId="198" formatCode="##,#0_________;\(#,##0\)"/>
    <numFmt numFmtId="199" formatCode="#,##0________"/>
    <numFmt numFmtId="200" formatCode="#,##0________________"/>
    <numFmt numFmtId="201" formatCode="#,##0.00____;\(#,##0\)"/>
    <numFmt numFmtId="202" formatCode="#,##0.000_);\(#,##0.000\)"/>
    <numFmt numFmtId="203" formatCode="#,##0.000____;\(#,##0\)"/>
    <numFmt numFmtId="204" formatCode="#,##0.0____;\(#,##0\)"/>
    <numFmt numFmtId="205" formatCode="0.000__"/>
    <numFmt numFmtId="206" formatCode="0.0__"/>
    <numFmt numFmtId="207" formatCode="#,##0.0__"/>
    <numFmt numFmtId="208" formatCode="#,##0_ ;[Red]\-#,##0\ "/>
    <numFmt numFmtId="209" formatCode="0_ ;[Red]\-0\ "/>
    <numFmt numFmtId="210" formatCode="#,##0.00_);\(#,##0.000\)"/>
    <numFmt numFmtId="211" formatCode="#,##0___________);\(#,##0\)"/>
    <numFmt numFmtId="212" formatCode="#,##0.00__"/>
    <numFmt numFmtId="213" formatCode="#,##0___);\(#,##0\)"/>
    <numFmt numFmtId="214" formatCode="#,##0\ &quot;€&quot;;\-#,##0\ &quot;€&quot;"/>
    <numFmt numFmtId="215" formatCode="#,##0\ &quot;€&quot;;[Red]\-#,##0\ &quot;€&quot;"/>
    <numFmt numFmtId="216" formatCode="#,##0.00\ &quot;€&quot;;\-#,##0.00\ &quot;€&quot;"/>
    <numFmt numFmtId="217" formatCode="#,##0.00\ &quot;€&quot;;[Red]\-#,##0.00\ &quot;€&quot;"/>
    <numFmt numFmtId="218" formatCode="_-* #,##0\ &quot;€&quot;_-;\-* #,##0\ &quot;€&quot;_-;_-* &quot;-&quot;\ &quot;€&quot;_-;_-@_-"/>
    <numFmt numFmtId="219" formatCode="_-* #,##0\ _€_-;\-* #,##0\ _€_-;_-* &quot;-&quot;\ _€_-;_-@_-"/>
    <numFmt numFmtId="220" formatCode="_-* #,##0.00\ &quot;€&quot;_-;\-* #,##0.00\ &quot;€&quot;_-;_-* &quot;-&quot;??\ &quot;€&quot;_-;_-@_-"/>
    <numFmt numFmtId="221" formatCode="_-* #,##0.00\ _€_-;\-* #,##0.00\ _€_-;_-* &quot;-&quot;??\ _€_-;_-@_-"/>
    <numFmt numFmtId="222" formatCode="#,##0__\);\(#,##0\)"/>
    <numFmt numFmtId="223" formatCode="#,##0.0_______;"/>
    <numFmt numFmtId="224" formatCode="0.00__"/>
    <numFmt numFmtId="225" formatCode="#,##0.0__;"/>
    <numFmt numFmtId="226" formatCode="#,##0.0___);\(#,##0.0\)"/>
    <numFmt numFmtId="227" formatCode="#,##0_____)"/>
    <numFmt numFmtId="228" formatCode="0.000000"/>
    <numFmt numFmtId="229" formatCode="0.00000"/>
    <numFmt numFmtId="230" formatCode="0.0000"/>
    <numFmt numFmtId="231" formatCode="#,##0.000"/>
    <numFmt numFmtId="232" formatCode="#,##0.0000_);\(#,##0.0000\)"/>
    <numFmt numFmtId="233" formatCode="#,##0.00000_);\(#,##0.00000\)"/>
    <numFmt numFmtId="234" formatCode="#,##0.000000_);\(#,##0.000000\)"/>
    <numFmt numFmtId="235" formatCode="0.00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3" fontId="3" fillId="0" borderId="0">
      <alignment/>
      <protection/>
    </xf>
    <xf numFmtId="37" fontId="3" fillId="0" borderId="0">
      <alignment/>
      <protection/>
    </xf>
    <xf numFmtId="173" fontId="3" fillId="0" borderId="0">
      <alignment/>
      <protection/>
    </xf>
    <xf numFmtId="37" fontId="3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39" fontId="2" fillId="0" borderId="0">
      <alignment/>
      <protection/>
    </xf>
    <xf numFmtId="0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5" fontId="4" fillId="0" borderId="0" xfId="32" applyFont="1" applyAlignment="1">
      <alignment horizontal="center"/>
      <protection/>
    </xf>
    <xf numFmtId="175" fontId="5" fillId="0" borderId="0" xfId="32" applyFont="1">
      <alignment/>
      <protection/>
    </xf>
    <xf numFmtId="175" fontId="6" fillId="0" borderId="0" xfId="32" applyFont="1" applyAlignment="1">
      <alignment horizontal="center"/>
      <protection/>
    </xf>
    <xf numFmtId="175" fontId="0" fillId="0" borderId="0" xfId="32" applyFont="1">
      <alignment/>
      <protection/>
    </xf>
    <xf numFmtId="175" fontId="0" fillId="0" borderId="1" xfId="32" applyFont="1" applyBorder="1">
      <alignment/>
      <protection/>
    </xf>
    <xf numFmtId="175" fontId="0" fillId="0" borderId="2" xfId="32" applyFont="1" applyBorder="1" applyAlignment="1">
      <alignment horizontal="center"/>
      <protection/>
    </xf>
    <xf numFmtId="175" fontId="0" fillId="0" borderId="3" xfId="32" applyFont="1" applyBorder="1">
      <alignment/>
      <protection/>
    </xf>
    <xf numFmtId="175" fontId="0" fillId="0" borderId="4" xfId="32" applyFont="1" applyBorder="1">
      <alignment/>
      <protection/>
    </xf>
    <xf numFmtId="175" fontId="0" fillId="0" borderId="5" xfId="32" applyFont="1" applyBorder="1">
      <alignment/>
      <protection/>
    </xf>
    <xf numFmtId="175" fontId="0" fillId="0" borderId="6" xfId="32" applyFont="1" applyBorder="1">
      <alignment/>
      <protection/>
    </xf>
    <xf numFmtId="175" fontId="7" fillId="0" borderId="7" xfId="32" applyFont="1" applyBorder="1">
      <alignment/>
      <protection/>
    </xf>
    <xf numFmtId="175" fontId="7" fillId="0" borderId="8" xfId="32" applyFont="1" applyBorder="1">
      <alignment/>
      <protection/>
    </xf>
    <xf numFmtId="175" fontId="7" fillId="0" borderId="9" xfId="32" applyFont="1" applyBorder="1">
      <alignment/>
      <protection/>
    </xf>
    <xf numFmtId="175" fontId="0" fillId="0" borderId="10" xfId="32" applyFont="1" applyBorder="1" applyAlignment="1">
      <alignment horizontal="center"/>
      <protection/>
    </xf>
    <xf numFmtId="175" fontId="0" fillId="0" borderId="11" xfId="32" applyFont="1" applyBorder="1">
      <alignment/>
      <protection/>
    </xf>
    <xf numFmtId="175" fontId="0" fillId="0" borderId="5" xfId="32" applyFont="1" applyBorder="1" applyAlignment="1">
      <alignment horizontal="center"/>
      <protection/>
    </xf>
    <xf numFmtId="175" fontId="0" fillId="0" borderId="6" xfId="32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175" fontId="0" fillId="0" borderId="12" xfId="32" applyFont="1" applyBorder="1">
      <alignment/>
      <protection/>
    </xf>
    <xf numFmtId="1" fontId="0" fillId="0" borderId="13" xfId="32" applyNumberFormat="1" applyFont="1" applyBorder="1" applyAlignment="1">
      <alignment horizontal="center"/>
      <protection/>
    </xf>
    <xf numFmtId="0" fontId="0" fillId="0" borderId="14" xfId="0" applyBorder="1" applyAlignment="1">
      <alignment horizontal="center"/>
    </xf>
    <xf numFmtId="175" fontId="4" fillId="0" borderId="0" xfId="32" applyFont="1" applyAlignment="1">
      <alignment horizontal="center"/>
      <protection/>
    </xf>
    <xf numFmtId="175" fontId="6" fillId="0" borderId="0" xfId="32" applyFont="1" applyAlignment="1">
      <alignment horizontal="center"/>
      <protection/>
    </xf>
    <xf numFmtId="175" fontId="0" fillId="0" borderId="1" xfId="32" applyFont="1" applyBorder="1" applyAlignment="1">
      <alignment horizontal="center" vertical="center"/>
      <protection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1" fontId="0" fillId="0" borderId="14" xfId="32" applyNumberFormat="1" applyFont="1" applyBorder="1" applyAlignment="1">
      <alignment horizontal="center"/>
      <protection/>
    </xf>
    <xf numFmtId="175" fontId="0" fillId="0" borderId="13" xfId="32" applyFont="1" applyBorder="1" applyAlignment="1">
      <alignment horizontal="center"/>
      <protection/>
    </xf>
    <xf numFmtId="0" fontId="0" fillId="0" borderId="15" xfId="0" applyBorder="1" applyAlignment="1">
      <alignment horizontal="center"/>
    </xf>
    <xf numFmtId="1" fontId="0" fillId="0" borderId="15" xfId="32" applyNumberFormat="1" applyFont="1" applyBorder="1" applyAlignment="1">
      <alignment horizontal="center"/>
      <protection/>
    </xf>
  </cellXfs>
  <cellStyles count="46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DISTRI1" xfId="21"/>
    <cellStyle name="Normal_DISTRI2" xfId="22"/>
    <cellStyle name="Normal_DISTRI3" xfId="23"/>
    <cellStyle name="Normal_DISTRI4" xfId="24"/>
    <cellStyle name="Normal_DISTRI5" xfId="25"/>
    <cellStyle name="Normal_DISTRI6" xfId="26"/>
    <cellStyle name="Normal_DISTRI7" xfId="27"/>
    <cellStyle name="Normal_DISTRI8" xfId="28"/>
    <cellStyle name="Normal_DISTRI8_AEA2001-C11" xfId="29"/>
    <cellStyle name="Normal_faoagricola2.0" xfId="30"/>
    <cellStyle name="Normal_faoagricola2.0_AEA2001-C11" xfId="31"/>
    <cellStyle name="Normal_FINAN1" xfId="32"/>
    <cellStyle name="Normal_FINAN2" xfId="33"/>
    <cellStyle name="Normal_FINAN3" xfId="34"/>
    <cellStyle name="Normal_FINAN4" xfId="35"/>
    <cellStyle name="Normal_FINAN5" xfId="36"/>
    <cellStyle name="Normal_FINAN6" xfId="37"/>
    <cellStyle name="Normal_MEDPRO10" xfId="38"/>
    <cellStyle name="Normal_MEDPRO11" xfId="39"/>
    <cellStyle name="Normal_MEDPRO12" xfId="40"/>
    <cellStyle name="Normal_MEDPRO13" xfId="41"/>
    <cellStyle name="Normal_MEDPRO14" xfId="42"/>
    <cellStyle name="Normal_MEDPRO15" xfId="43"/>
    <cellStyle name="Normal_MEDPRO16" xfId="44"/>
    <cellStyle name="Normal_MEDPRO8" xfId="45"/>
    <cellStyle name="Normal_MEDPRO9" xfId="46"/>
    <cellStyle name="Normal_MEDPRO9_AEA2001-C11" xfId="47"/>
    <cellStyle name="Normal_MEPRO1" xfId="48"/>
    <cellStyle name="Normal_MEPRO2" xfId="49"/>
    <cellStyle name="Normal_MEPRO2_AEA2001-C11" xfId="50"/>
    <cellStyle name="Normal_MEPRO3" xfId="51"/>
    <cellStyle name="Normal_MEPRO3_AEA2001-C11" xfId="52"/>
    <cellStyle name="Normal_MEPRO4" xfId="53"/>
    <cellStyle name="Normal_MEPRO4_AEA2001-C11" xfId="54"/>
    <cellStyle name="Normal_MEPRO5" xfId="55"/>
    <cellStyle name="Normal_MEPRO5_AEA2001-C11" xfId="56"/>
    <cellStyle name="Normal_Mepro6" xfId="57"/>
    <cellStyle name="Normal_MEPRO7" xfId="58"/>
    <cellStyle name="Percent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1\AEA2001-C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4.1"/>
      <sheetName val="34.2"/>
      <sheetName val="34.3"/>
      <sheetName val="34.4"/>
      <sheetName val="34.5"/>
      <sheetName val="34.6"/>
      <sheetName val="34.7"/>
      <sheetName val="34.8"/>
      <sheetName val="34.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/>
  <dimension ref="A1:M15"/>
  <sheetViews>
    <sheetView showGridLines="0" tabSelected="1" zoomScale="75" zoomScaleNormal="75" workbookViewId="0" topLeftCell="A1">
      <selection activeCell="A16" sqref="A16"/>
    </sheetView>
  </sheetViews>
  <sheetFormatPr defaultColWidth="12.57421875" defaultRowHeight="12.75"/>
  <cols>
    <col min="1" max="1" width="26.00390625" style="4" customWidth="1"/>
    <col min="2" max="2" width="12.7109375" style="4" customWidth="1"/>
    <col min="3" max="3" width="8.7109375" style="4" customWidth="1"/>
    <col min="4" max="4" width="12.7109375" style="4" customWidth="1"/>
    <col min="5" max="5" width="8.7109375" style="4" customWidth="1"/>
    <col min="6" max="6" width="12.7109375" style="4" customWidth="1"/>
    <col min="7" max="7" width="8.7109375" style="4" customWidth="1"/>
    <col min="8" max="8" width="12.7109375" style="4" customWidth="1"/>
    <col min="9" max="9" width="8.7109375" style="4" customWidth="1"/>
    <col min="10" max="10" width="12.7109375" style="4" customWidth="1"/>
    <col min="11" max="11" width="8.7109375" style="4" customWidth="1"/>
    <col min="12" max="12" width="10.421875" style="4" customWidth="1"/>
    <col min="13" max="13" width="7.57421875" style="4" customWidth="1"/>
    <col min="14" max="16384" width="12.57421875" style="4" customWidth="1"/>
  </cols>
  <sheetData>
    <row r="1" spans="1:13" s="2" customFormat="1" ht="18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1"/>
      <c r="M1" s="1"/>
    </row>
    <row r="3" spans="1:13" ht="15">
      <c r="A3" s="23" t="s">
        <v>13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3"/>
      <c r="M3" s="3"/>
    </row>
    <row r="4" spans="1:13" ht="15">
      <c r="A4" s="23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3"/>
      <c r="M4" s="3"/>
    </row>
    <row r="5" ht="12.75">
      <c r="A5" s="19"/>
    </row>
    <row r="6" spans="1:13" ht="12.75">
      <c r="A6" s="24" t="s">
        <v>3</v>
      </c>
      <c r="B6" s="28" t="s">
        <v>1</v>
      </c>
      <c r="C6" s="29"/>
      <c r="D6" s="29"/>
      <c r="E6" s="21"/>
      <c r="F6" s="28" t="s">
        <v>2</v>
      </c>
      <c r="G6" s="29"/>
      <c r="H6" s="29"/>
      <c r="I6" s="29"/>
      <c r="J6" s="29"/>
      <c r="K6" s="29"/>
      <c r="L6" s="18"/>
      <c r="M6" s="18"/>
    </row>
    <row r="7" spans="1:11" ht="12.75">
      <c r="A7" s="25"/>
      <c r="B7" s="20">
        <v>1998</v>
      </c>
      <c r="C7" s="21"/>
      <c r="D7" s="20">
        <v>1999</v>
      </c>
      <c r="E7" s="30"/>
      <c r="F7" s="20">
        <v>2000</v>
      </c>
      <c r="G7" s="21"/>
      <c r="H7" s="20">
        <v>2001</v>
      </c>
      <c r="I7" s="27"/>
      <c r="J7" s="30">
        <v>2002</v>
      </c>
      <c r="K7" s="30"/>
    </row>
    <row r="8" spans="1:11" ht="13.5" thickBot="1">
      <c r="A8" s="26"/>
      <c r="B8" s="16" t="s">
        <v>4</v>
      </c>
      <c r="C8" s="16" t="s">
        <v>5</v>
      </c>
      <c r="D8" s="16" t="s">
        <v>4</v>
      </c>
      <c r="E8" s="17" t="s">
        <v>5</v>
      </c>
      <c r="F8" s="16" t="s">
        <v>4</v>
      </c>
      <c r="G8" s="14" t="s">
        <v>5</v>
      </c>
      <c r="H8" s="16" t="s">
        <v>4</v>
      </c>
      <c r="I8" s="6" t="s">
        <v>5</v>
      </c>
      <c r="J8" s="16" t="s">
        <v>4</v>
      </c>
      <c r="K8" s="6" t="s">
        <v>5</v>
      </c>
    </row>
    <row r="9" spans="1:11" ht="12.75">
      <c r="A9" s="7" t="s">
        <v>6</v>
      </c>
      <c r="B9" s="8">
        <v>1797</v>
      </c>
      <c r="C9" s="8">
        <v>47.29569680221082</v>
      </c>
      <c r="D9" s="8">
        <v>2003.2</v>
      </c>
      <c r="E9" s="15">
        <v>45.47662830030193</v>
      </c>
      <c r="F9" s="8">
        <v>12911.5</v>
      </c>
      <c r="G9" s="10">
        <f>F9/$F$14*100</f>
        <v>43.86787484668413</v>
      </c>
      <c r="H9" s="15">
        <v>13531</v>
      </c>
      <c r="I9" s="10">
        <f>H9/H$14*100</f>
        <v>41.361749475756405</v>
      </c>
      <c r="J9" s="15">
        <v>14138.8</v>
      </c>
      <c r="K9" s="10">
        <f>J9/J$14*100</f>
        <v>39.02328623829409</v>
      </c>
    </row>
    <row r="10" spans="1:11" ht="12.75">
      <c r="A10" s="5" t="s">
        <v>7</v>
      </c>
      <c r="B10" s="9">
        <v>1154.2</v>
      </c>
      <c r="C10" s="9">
        <v>30.377681273851824</v>
      </c>
      <c r="D10" s="9">
        <v>1400.3</v>
      </c>
      <c r="E10" s="10">
        <v>31.789597947740013</v>
      </c>
      <c r="F10" s="9">
        <v>9884.2</v>
      </c>
      <c r="G10" s="10">
        <f>F10/$F$14*100</f>
        <v>33.58237606471713</v>
      </c>
      <c r="H10" s="10">
        <v>11460.9</v>
      </c>
      <c r="I10" s="10">
        <f>H10/$H$14*100</f>
        <v>35.033838930359664</v>
      </c>
      <c r="J10" s="10">
        <v>13022.4</v>
      </c>
      <c r="K10" s="10">
        <f>J10/J$14*100</f>
        <v>35.94200658539346</v>
      </c>
    </row>
    <row r="11" spans="1:11" ht="12.75">
      <c r="A11" s="5" t="s">
        <v>8</v>
      </c>
      <c r="B11" s="9">
        <v>713.3</v>
      </c>
      <c r="C11" s="9">
        <v>18.773522831951574</v>
      </c>
      <c r="D11" s="9">
        <v>852.6</v>
      </c>
      <c r="E11" s="10">
        <v>19.355717496424433</v>
      </c>
      <c r="F11" s="9">
        <v>5652.5</v>
      </c>
      <c r="G11" s="10">
        <f>F11/$F$14*100</f>
        <v>19.204830002004574</v>
      </c>
      <c r="H11" s="10">
        <v>6651.5</v>
      </c>
      <c r="I11" s="10">
        <f>H11/$H$14*100</f>
        <v>20.33239794826648</v>
      </c>
      <c r="J11" s="10">
        <v>7907.2</v>
      </c>
      <c r="K11" s="10">
        <f>J11/J$14*100</f>
        <v>21.82398286583296</v>
      </c>
    </row>
    <row r="12" spans="1:11" ht="12.75">
      <c r="A12" s="5" t="s">
        <v>9</v>
      </c>
      <c r="B12" s="9">
        <v>135</v>
      </c>
      <c r="C12" s="9">
        <v>3.5530990919857874</v>
      </c>
      <c r="D12" s="9">
        <v>148.8</v>
      </c>
      <c r="E12" s="10">
        <v>3.37805625553361</v>
      </c>
      <c r="F12" s="9">
        <v>984.5</v>
      </c>
      <c r="G12" s="10">
        <f>F12/$F$14*100</f>
        <v>3.344919086594162</v>
      </c>
      <c r="H12" s="10">
        <v>1070.4</v>
      </c>
      <c r="I12" s="10">
        <f>H12/$H$14*100</f>
        <v>3.2720136456174456</v>
      </c>
      <c r="J12" s="10">
        <v>1163.3</v>
      </c>
      <c r="K12" s="10">
        <f>J12/J$14*100</f>
        <v>3.210724310479497</v>
      </c>
    </row>
    <row r="13" spans="1:11" ht="12.75">
      <c r="A13" s="5"/>
      <c r="B13" s="9"/>
      <c r="C13" s="9"/>
      <c r="D13" s="9"/>
      <c r="E13" s="10"/>
      <c r="F13" s="9"/>
      <c r="G13" s="10"/>
      <c r="H13" s="9"/>
      <c r="I13" s="10"/>
      <c r="J13" s="9"/>
      <c r="K13" s="10"/>
    </row>
    <row r="14" spans="1:11" ht="13.5" thickBot="1">
      <c r="A14" s="11" t="s">
        <v>10</v>
      </c>
      <c r="B14" s="12">
        <v>3799.5</v>
      </c>
      <c r="C14" s="12">
        <v>100</v>
      </c>
      <c r="D14" s="12">
        <v>4404.9</v>
      </c>
      <c r="E14" s="13">
        <f aca="true" t="shared" si="0" ref="E14:K14">SUM(E9:E12)</f>
        <v>99.99999999999999</v>
      </c>
      <c r="F14" s="12">
        <f t="shared" si="0"/>
        <v>29432.7</v>
      </c>
      <c r="G14" s="13">
        <f t="shared" si="0"/>
        <v>100</v>
      </c>
      <c r="H14" s="12">
        <f t="shared" si="0"/>
        <v>32713.800000000003</v>
      </c>
      <c r="I14" s="13">
        <f t="shared" si="0"/>
        <v>100</v>
      </c>
      <c r="J14" s="12">
        <f t="shared" si="0"/>
        <v>36231.7</v>
      </c>
      <c r="K14" s="13">
        <f t="shared" si="0"/>
        <v>100</v>
      </c>
    </row>
    <row r="15" ht="12.75">
      <c r="A15" s="4" t="s">
        <v>11</v>
      </c>
    </row>
  </sheetData>
  <mergeCells count="11">
    <mergeCell ref="B6:E6"/>
    <mergeCell ref="F6:K6"/>
    <mergeCell ref="F7:G7"/>
    <mergeCell ref="B7:C7"/>
    <mergeCell ref="A1:K1"/>
    <mergeCell ref="A3:K3"/>
    <mergeCell ref="A4:K4"/>
    <mergeCell ref="A6:A8"/>
    <mergeCell ref="J7:K7"/>
    <mergeCell ref="D7:E7"/>
    <mergeCell ref="H7:I7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2003-12-09T12:36:14Z</cp:lastPrinted>
  <dcterms:created xsi:type="dcterms:W3CDTF">2003-08-07T08:19:34Z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