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'19.2'!#REF!</definedName>
    <definedName name="\A">#REF!</definedName>
    <definedName name="\B">'[3]p405'!#REF!</definedName>
    <definedName name="\C" localSheetId="0">'19.2'!#REF!</definedName>
    <definedName name="\C">#REF!</definedName>
    <definedName name="\D">#REF!</definedName>
    <definedName name="\G" localSheetId="0">'19.2'!#REF!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__123Graph_B" localSheetId="0" hidden="1">'[2]19.16'!#REF!</definedName>
    <definedName name="__123Graph_B" hidden="1">'[1]p122'!#REF!</definedName>
    <definedName name="__123Graph_D" localSheetId="0" hidden="1">'[2]19.16'!#REF!</definedName>
    <definedName name="__123Graph_D" hidden="1">'[1]p122'!#REF!</definedName>
    <definedName name="__123Graph_F" localSheetId="0" hidden="1">'[2]19.16'!#REF!</definedName>
    <definedName name="__123Graph_F" hidden="1">'[1]p122'!#REF!</definedName>
    <definedName name="__123Graph_X" localSheetId="0" hidden="1">'[2]19.16'!#REF!</definedName>
    <definedName name="__123Graph_X" hidden="1">'[1]p122'!#REF!</definedName>
    <definedName name="_Dist_Values" hidden="1">#REF!</definedName>
    <definedName name="A_impresión_IM">#REF!</definedName>
    <definedName name="alk">'[8]19.11-12'!$B$53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<sst xmlns="http://schemas.openxmlformats.org/spreadsheetml/2006/main" count="64" uniqueCount="53">
  <si>
    <t>CENSO GANADERO</t>
  </si>
  <si>
    <t>Años</t>
  </si>
  <si>
    <t xml:space="preserve">Total </t>
  </si>
  <si>
    <t>Animales</t>
  </si>
  <si>
    <t xml:space="preserve">         Animales de 12 a 24 meses</t>
  </si>
  <si>
    <t>de</t>
  </si>
  <si>
    <t>menores</t>
  </si>
  <si>
    <t>animales</t>
  </si>
  <si>
    <t>de 12 meses</t>
  </si>
  <si>
    <t>Machos</t>
  </si>
  <si>
    <t>Hembras</t>
  </si>
  <si>
    <t>Animales mayores de 24 meses</t>
  </si>
  <si>
    <t>Vacas de ordeño</t>
  </si>
  <si>
    <t>Otras</t>
  </si>
  <si>
    <t>Total</t>
  </si>
  <si>
    <t>Frisonas</t>
  </si>
  <si>
    <t>(5) Se ha rectificado la serie histórica de vacas publicada en el Anuario 2000.</t>
  </si>
  <si>
    <t>1995</t>
  </si>
  <si>
    <t>1997</t>
  </si>
  <si>
    <t>1998</t>
  </si>
  <si>
    <t xml:space="preserve">2000 </t>
  </si>
  <si>
    <t>1989</t>
  </si>
  <si>
    <t>1990</t>
  </si>
  <si>
    <t>1991</t>
  </si>
  <si>
    <t>1992</t>
  </si>
  <si>
    <t xml:space="preserve">1993 </t>
  </si>
  <si>
    <t xml:space="preserve">1995 </t>
  </si>
  <si>
    <t xml:space="preserve">1996 </t>
  </si>
  <si>
    <t xml:space="preserve">1997 </t>
  </si>
  <si>
    <t>2001</t>
  </si>
  <si>
    <t xml:space="preserve">2002 </t>
  </si>
  <si>
    <t xml:space="preserve">1988 </t>
  </si>
  <si>
    <t xml:space="preserve">1992 </t>
  </si>
  <si>
    <t xml:space="preserve">1994 </t>
  </si>
  <si>
    <t>2000</t>
  </si>
  <si>
    <t>2002</t>
  </si>
  <si>
    <t xml:space="preserve"> 19.2.  GANADO BOVINO: Serie histórica del número de animales en miles según categorías </t>
  </si>
  <si>
    <t>1993</t>
  </si>
  <si>
    <t xml:space="preserve">1999 </t>
  </si>
  <si>
    <t xml:space="preserve">2001 </t>
  </si>
  <si>
    <t xml:space="preserve">1990 </t>
  </si>
  <si>
    <t xml:space="preserve">1991 </t>
  </si>
  <si>
    <t>(1) Censo General Ganadero de marzo de 1986</t>
  </si>
  <si>
    <t>(2) Encuestas Unión Europea de Diciembre de cada año</t>
  </si>
  <si>
    <t>(3) Machos sin señalar destino</t>
  </si>
  <si>
    <t>(4) Hembras que aún no han parido</t>
  </si>
  <si>
    <r>
      <t>1986</t>
    </r>
    <r>
      <rPr>
        <vertAlign val="superscript"/>
        <sz val="10"/>
        <rFont val="Arial"/>
        <family val="2"/>
      </rPr>
      <t xml:space="preserve"> (1)</t>
    </r>
  </si>
  <si>
    <r>
      <t xml:space="preserve">1987 </t>
    </r>
    <r>
      <rPr>
        <vertAlign val="superscript"/>
        <sz val="10"/>
        <rFont val="Arial"/>
        <family val="2"/>
      </rPr>
      <t>(2)</t>
    </r>
  </si>
  <si>
    <r>
      <t>Vacas</t>
    </r>
    <r>
      <rPr>
        <vertAlign val="superscript"/>
        <sz val="10"/>
        <rFont val="Arial"/>
        <family val="2"/>
      </rPr>
      <t xml:space="preserve"> (5)</t>
    </r>
  </si>
  <si>
    <r>
      <t xml:space="preserve">Machos </t>
    </r>
    <r>
      <rPr>
        <vertAlign val="superscript"/>
        <sz val="10"/>
        <rFont val="Arial"/>
        <family val="2"/>
      </rPr>
      <t>(3)</t>
    </r>
  </si>
  <si>
    <r>
      <t>Novillas</t>
    </r>
    <r>
      <rPr>
        <vertAlign val="superscript"/>
        <sz val="10"/>
        <rFont val="Arial"/>
        <family val="2"/>
      </rPr>
      <t xml:space="preserve"> (4)</t>
    </r>
  </si>
  <si>
    <r>
      <t xml:space="preserve">1986 </t>
    </r>
    <r>
      <rPr>
        <vertAlign val="superscript"/>
        <sz val="10"/>
        <rFont val="Arial"/>
        <family val="2"/>
      </rPr>
      <t>(1)</t>
    </r>
  </si>
  <si>
    <r>
      <t>1987</t>
    </r>
    <r>
      <rPr>
        <vertAlign val="superscript"/>
        <sz val="1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</si>
</sst>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7" fontId="5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0" fillId="0" borderId="0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Alignment="1" applyProtection="1">
      <alignment horizontal="center"/>
      <protection/>
    </xf>
    <xf numFmtId="37" fontId="0" fillId="0" borderId="2" xfId="20" applyNumberFormat="1" applyFont="1" applyBorder="1" applyAlignment="1" applyProtection="1">
      <alignment horizontal="center"/>
      <protection/>
    </xf>
    <xf numFmtId="37" fontId="0" fillId="0" borderId="0" xfId="20" applyNumberFormat="1" applyFont="1" applyBorder="1" applyProtection="1">
      <alignment/>
      <protection/>
    </xf>
    <xf numFmtId="37" fontId="0" fillId="0" borderId="0" xfId="20" applyNumberFormat="1" applyFont="1" applyBorder="1" applyAlignment="1" applyProtection="1">
      <alignment horizontal="right"/>
      <protection/>
    </xf>
    <xf numFmtId="37" fontId="0" fillId="0" borderId="3" xfId="20" applyNumberFormat="1" applyFont="1" applyBorder="1" applyAlignment="1" applyProtection="1">
      <alignment horizontal="right"/>
      <protection/>
    </xf>
    <xf numFmtId="37" fontId="0" fillId="0" borderId="0" xfId="20" applyNumberFormat="1" applyFont="1" applyBorder="1" applyProtection="1" quotePrefix="1">
      <alignment/>
      <protection/>
    </xf>
    <xf numFmtId="37" fontId="0" fillId="0" borderId="0" xfId="20" applyNumberFormat="1" applyFont="1" applyProtection="1">
      <alignment/>
      <protection/>
    </xf>
    <xf numFmtId="37" fontId="0" fillId="0" borderId="0" xfId="20" applyNumberFormat="1" applyFont="1" applyProtection="1" quotePrefix="1">
      <alignment/>
      <protection/>
    </xf>
    <xf numFmtId="37" fontId="0" fillId="0" borderId="4" xfId="20" applyNumberFormat="1" applyFont="1" applyBorder="1" applyProtection="1" quotePrefix="1">
      <alignment/>
      <protection/>
    </xf>
    <xf numFmtId="37" fontId="4" fillId="0" borderId="0" xfId="20" applyFont="1" applyAlignment="1">
      <alignment horizontal="center"/>
      <protection/>
    </xf>
    <xf numFmtId="37" fontId="0" fillId="0" borderId="0" xfId="20" applyNumberFormat="1" applyFont="1" applyAlignment="1" applyProtection="1">
      <alignment horizontal="fill"/>
      <protection/>
    </xf>
    <xf numFmtId="37" fontId="0" fillId="0" borderId="5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Alignment="1" applyProtection="1">
      <alignment horizontal="fill"/>
      <protection/>
    </xf>
    <xf numFmtId="37" fontId="0" fillId="0" borderId="6" xfId="20" applyNumberFormat="1" applyFont="1" applyBorder="1" applyAlignment="1" applyProtection="1">
      <alignment horizontal="fill"/>
      <protection/>
    </xf>
    <xf numFmtId="37" fontId="0" fillId="0" borderId="7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Protection="1">
      <alignment/>
      <protection/>
    </xf>
    <xf numFmtId="37" fontId="0" fillId="0" borderId="4" xfId="20" applyFont="1" applyBorder="1">
      <alignment/>
      <protection/>
    </xf>
    <xf numFmtId="37" fontId="0" fillId="0" borderId="8" xfId="20" applyFont="1" applyBorder="1">
      <alignment/>
      <protection/>
    </xf>
    <xf numFmtId="37" fontId="0" fillId="0" borderId="7" xfId="20" applyFont="1" applyBorder="1">
      <alignment/>
      <protection/>
    </xf>
    <xf numFmtId="37" fontId="0" fillId="0" borderId="0" xfId="20" applyNumberFormat="1" applyFont="1" applyBorder="1" applyAlignment="1" applyProtection="1">
      <alignment horizontal="fill"/>
      <protection/>
    </xf>
    <xf numFmtId="37" fontId="0" fillId="0" borderId="9" xfId="20" applyNumberFormat="1" applyFont="1" applyBorder="1" applyProtection="1">
      <alignment/>
      <protection/>
    </xf>
    <xf numFmtId="37" fontId="0" fillId="0" borderId="10" xfId="20" applyNumberFormat="1" applyFont="1" applyBorder="1" applyAlignment="1" applyProtection="1">
      <alignment horizontal="center"/>
      <protection/>
    </xf>
    <xf numFmtId="37" fontId="0" fillId="0" borderId="10" xfId="20" applyNumberFormat="1" applyFont="1" applyBorder="1" applyProtection="1">
      <alignment/>
      <protection/>
    </xf>
    <xf numFmtId="37" fontId="0" fillId="0" borderId="3" xfId="20" applyNumberFormat="1" applyFont="1" applyBorder="1" applyAlignment="1" applyProtection="1">
      <alignment horizontal="center"/>
      <protection/>
    </xf>
    <xf numFmtId="37" fontId="0" fillId="0" borderId="3" xfId="20" applyNumberFormat="1" applyFont="1" applyBorder="1" applyProtection="1">
      <alignment/>
      <protection/>
    </xf>
    <xf numFmtId="37" fontId="0" fillId="0" borderId="11" xfId="20" applyFont="1" applyBorder="1">
      <alignment/>
      <protection/>
    </xf>
    <xf numFmtId="37" fontId="0" fillId="0" borderId="12" xfId="20" applyFont="1" applyBorder="1">
      <alignment/>
      <protection/>
    </xf>
    <xf numFmtId="37" fontId="0" fillId="0" borderId="3" xfId="20" applyFont="1" applyBorder="1">
      <alignment/>
      <protection/>
    </xf>
    <xf numFmtId="37" fontId="0" fillId="0" borderId="8" xfId="20" applyNumberFormat="1" applyFont="1" applyBorder="1" applyProtection="1">
      <alignment/>
      <protection/>
    </xf>
    <xf numFmtId="37" fontId="6" fillId="0" borderId="0" xfId="20" applyNumberFormat="1" applyFont="1" applyAlignment="1" applyProtection="1">
      <alignment horizontal="center"/>
      <protection/>
    </xf>
    <xf numFmtId="37" fontId="0" fillId="0" borderId="4" xfId="20" applyNumberFormat="1" applyFont="1" applyBorder="1" applyAlignment="1" applyProtection="1">
      <alignment horizontal="center"/>
      <protection/>
    </xf>
    <xf numFmtId="37" fontId="0" fillId="0" borderId="8" xfId="20" applyNumberFormat="1" applyFont="1" applyBorder="1" applyAlignment="1" applyProtection="1">
      <alignment horizontal="center"/>
      <protection/>
    </xf>
    <xf numFmtId="37" fontId="0" fillId="0" borderId="13" xfId="20" applyNumberFormat="1" applyFont="1" applyBorder="1" applyProtection="1">
      <alignment/>
      <protection/>
    </xf>
    <xf numFmtId="37" fontId="0" fillId="0" borderId="14" xfId="20" applyNumberFormat="1" applyFont="1" applyBorder="1" applyAlignment="1" applyProtection="1">
      <alignment horizontal="center"/>
      <protection/>
    </xf>
    <xf numFmtId="37" fontId="0" fillId="0" borderId="1" xfId="20" applyNumberFormat="1" applyFont="1" applyBorder="1" applyAlignment="1" applyProtection="1" quotePrefix="1">
      <alignment horizontal="center"/>
      <protection/>
    </xf>
    <xf numFmtId="3" fontId="7" fillId="2" borderId="0" xfId="0" applyNumberFormat="1" applyFont="1" applyFill="1" applyBorder="1" applyAlignment="1">
      <alignment horizontal="right"/>
    </xf>
    <xf numFmtId="37" fontId="6" fillId="0" borderId="0" xfId="20" applyNumberFormat="1" applyFont="1" applyAlignment="1" applyProtection="1">
      <alignment horizontal="center"/>
      <protection/>
    </xf>
    <xf numFmtId="37" fontId="4" fillId="0" borderId="0" xfId="20" applyFont="1" applyAlignment="1">
      <alignment horizontal="center"/>
      <protection/>
    </xf>
    <xf numFmtId="37" fontId="0" fillId="0" borderId="15" xfId="20" applyNumberFormat="1" applyFont="1" applyBorder="1" applyAlignment="1" applyProtection="1">
      <alignment horizontal="center"/>
      <protection/>
    </xf>
    <xf numFmtId="37" fontId="0" fillId="0" borderId="16" xfId="20" applyNumberFormat="1" applyFont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37" fontId="0" fillId="0" borderId="15" xfId="20" applyNumberFormat="1" applyFont="1" applyBorder="1" applyAlignment="1" applyProtection="1" quotePrefix="1">
      <alignment horizontal="center"/>
      <protection/>
    </xf>
    <xf numFmtId="0" fontId="0" fillId="0" borderId="16" xfId="0" applyFont="1" applyBorder="1" applyAlignment="1">
      <alignment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/>
  <dimension ref="A1:J74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1" width="20.7109375" style="3" customWidth="1"/>
    <col min="2" max="5" width="16.7109375" style="3" customWidth="1"/>
    <col min="6" max="6" width="18.28125" style="3" customWidth="1"/>
    <col min="7" max="8" width="14.7109375" style="3" customWidth="1"/>
    <col min="9" max="9" width="16.7109375" style="3" customWidth="1"/>
    <col min="10" max="16384" width="19.140625" style="3" customWidth="1"/>
  </cols>
  <sheetData>
    <row r="1" spans="1:8" s="1" customFormat="1" ht="18">
      <c r="A1" s="42" t="s">
        <v>0</v>
      </c>
      <c r="B1" s="42"/>
      <c r="C1" s="42"/>
      <c r="D1" s="42"/>
      <c r="E1" s="42"/>
      <c r="F1" s="42"/>
      <c r="G1" s="14"/>
      <c r="H1" s="14"/>
    </row>
    <row r="3" spans="1:8" ht="15">
      <c r="A3" s="41" t="s">
        <v>36</v>
      </c>
      <c r="B3" s="41"/>
      <c r="C3" s="41"/>
      <c r="D3" s="41"/>
      <c r="E3" s="41"/>
      <c r="F3" s="41"/>
      <c r="G3" s="34"/>
      <c r="H3" s="11"/>
    </row>
    <row r="4" spans="1:8" ht="12.75">
      <c r="A4" s="15"/>
      <c r="B4" s="15"/>
      <c r="C4" s="15"/>
      <c r="D4" s="15"/>
      <c r="E4" s="15"/>
      <c r="F4" s="15"/>
      <c r="G4" s="7"/>
      <c r="H4" s="11"/>
    </row>
    <row r="5" spans="1:8" ht="12.75">
      <c r="A5" s="16"/>
      <c r="B5" s="6" t="s">
        <v>2</v>
      </c>
      <c r="C5" s="6" t="s">
        <v>3</v>
      </c>
      <c r="D5" s="43" t="s">
        <v>4</v>
      </c>
      <c r="E5" s="44"/>
      <c r="F5" s="44"/>
      <c r="G5" s="2"/>
      <c r="H5" s="11"/>
    </row>
    <row r="6" spans="1:8" ht="12.75">
      <c r="A6" s="4" t="s">
        <v>1</v>
      </c>
      <c r="B6" s="5" t="s">
        <v>5</v>
      </c>
      <c r="C6" s="5" t="s">
        <v>6</v>
      </c>
      <c r="D6" s="17"/>
      <c r="E6" s="17"/>
      <c r="F6" s="18"/>
      <c r="G6" s="2"/>
      <c r="H6" s="11"/>
    </row>
    <row r="7" spans="1:8" ht="13.5" thickBot="1">
      <c r="A7" s="35"/>
      <c r="B7" s="36" t="s">
        <v>7</v>
      </c>
      <c r="C7" s="36" t="s">
        <v>8</v>
      </c>
      <c r="D7" s="36" t="s">
        <v>2</v>
      </c>
      <c r="E7" s="36" t="s">
        <v>9</v>
      </c>
      <c r="F7" s="19" t="s">
        <v>10</v>
      </c>
      <c r="G7" s="4"/>
      <c r="H7" s="11"/>
    </row>
    <row r="8" spans="1:8" ht="14.25">
      <c r="A8" s="10" t="s">
        <v>46</v>
      </c>
      <c r="B8" s="20">
        <v>5087</v>
      </c>
      <c r="C8" s="7">
        <v>1355</v>
      </c>
      <c r="D8" s="20">
        <v>750</v>
      </c>
      <c r="E8" s="7">
        <v>156</v>
      </c>
      <c r="F8" s="9">
        <v>594</v>
      </c>
      <c r="G8" s="8"/>
      <c r="H8" s="11"/>
    </row>
    <row r="9" spans="1:8" ht="14.25">
      <c r="A9" s="10" t="s">
        <v>47</v>
      </c>
      <c r="B9" s="20">
        <v>5094</v>
      </c>
      <c r="C9" s="7">
        <v>1374</v>
      </c>
      <c r="D9" s="20">
        <v>659</v>
      </c>
      <c r="E9" s="7">
        <v>161</v>
      </c>
      <c r="F9" s="9">
        <v>498</v>
      </c>
      <c r="G9" s="8"/>
      <c r="H9" s="11"/>
    </row>
    <row r="10" spans="1:8" ht="12.75">
      <c r="A10" s="10" t="s">
        <v>31</v>
      </c>
      <c r="B10" s="20">
        <v>5061</v>
      </c>
      <c r="C10" s="7">
        <v>1433</v>
      </c>
      <c r="D10" s="20">
        <v>598</v>
      </c>
      <c r="E10" s="7">
        <v>92</v>
      </c>
      <c r="F10" s="9">
        <v>506</v>
      </c>
      <c r="G10" s="8"/>
      <c r="H10" s="11"/>
    </row>
    <row r="11" spans="1:8" ht="12.75">
      <c r="A11" s="10" t="s">
        <v>21</v>
      </c>
      <c r="B11" s="20">
        <v>5187</v>
      </c>
      <c r="C11" s="7">
        <v>1487</v>
      </c>
      <c r="D11" s="20">
        <v>611</v>
      </c>
      <c r="E11" s="7">
        <v>95</v>
      </c>
      <c r="F11" s="9">
        <v>516</v>
      </c>
      <c r="G11" s="8"/>
      <c r="H11" s="11"/>
    </row>
    <row r="12" spans="1:8" ht="12.75">
      <c r="A12" s="10" t="s">
        <v>22</v>
      </c>
      <c r="B12" s="20">
        <v>5126</v>
      </c>
      <c r="C12" s="7">
        <v>1559</v>
      </c>
      <c r="D12" s="20">
        <v>601</v>
      </c>
      <c r="E12" s="7">
        <v>82</v>
      </c>
      <c r="F12" s="9">
        <v>519</v>
      </c>
      <c r="G12" s="8"/>
      <c r="H12" s="11"/>
    </row>
    <row r="13" spans="1:8" ht="12.75">
      <c r="A13" s="10" t="s">
        <v>23</v>
      </c>
      <c r="B13" s="20">
        <v>5063</v>
      </c>
      <c r="C13" s="7">
        <v>1531</v>
      </c>
      <c r="D13" s="20">
        <v>531</v>
      </c>
      <c r="E13" s="7">
        <v>71</v>
      </c>
      <c r="F13" s="9">
        <v>460</v>
      </c>
      <c r="G13" s="8"/>
      <c r="H13" s="11"/>
    </row>
    <row r="14" spans="1:8" ht="12.75">
      <c r="A14" s="10" t="s">
        <v>24</v>
      </c>
      <c r="B14" s="20">
        <v>4975</v>
      </c>
      <c r="C14" s="7">
        <v>1484</v>
      </c>
      <c r="D14" s="20">
        <v>467</v>
      </c>
      <c r="E14" s="7">
        <v>58</v>
      </c>
      <c r="F14" s="9">
        <v>409</v>
      </c>
      <c r="G14" s="8"/>
      <c r="H14" s="11"/>
    </row>
    <row r="15" spans="1:8" ht="12.75">
      <c r="A15" s="10" t="s">
        <v>37</v>
      </c>
      <c r="B15" s="20">
        <v>5018</v>
      </c>
      <c r="C15" s="7">
        <v>1496</v>
      </c>
      <c r="D15" s="20">
        <v>509</v>
      </c>
      <c r="E15" s="7">
        <v>68</v>
      </c>
      <c r="F15" s="9">
        <v>441</v>
      </c>
      <c r="G15" s="8"/>
      <c r="H15" s="11"/>
    </row>
    <row r="16" spans="1:8" ht="12.75">
      <c r="A16" s="10" t="s">
        <v>33</v>
      </c>
      <c r="B16" s="20">
        <v>5248</v>
      </c>
      <c r="C16" s="7">
        <v>1618</v>
      </c>
      <c r="D16" s="20">
        <v>535</v>
      </c>
      <c r="E16" s="7">
        <v>72</v>
      </c>
      <c r="F16" s="9">
        <v>463</v>
      </c>
      <c r="G16" s="8"/>
      <c r="H16" s="11"/>
    </row>
    <row r="17" spans="1:8" ht="12.75">
      <c r="A17" s="10" t="s">
        <v>26</v>
      </c>
      <c r="B17" s="20">
        <v>5512</v>
      </c>
      <c r="C17" s="7">
        <v>1758</v>
      </c>
      <c r="D17" s="20">
        <v>637</v>
      </c>
      <c r="E17" s="7">
        <v>123</v>
      </c>
      <c r="F17" s="9">
        <v>514</v>
      </c>
      <c r="G17" s="8"/>
      <c r="H17" s="11"/>
    </row>
    <row r="18" spans="1:8" ht="12.75">
      <c r="A18" s="10" t="s">
        <v>27</v>
      </c>
      <c r="B18" s="20">
        <v>5925</v>
      </c>
      <c r="C18" s="7">
        <v>1926</v>
      </c>
      <c r="D18" s="20">
        <v>675</v>
      </c>
      <c r="E18" s="7">
        <v>136</v>
      </c>
      <c r="F18" s="9">
        <v>539</v>
      </c>
      <c r="G18" s="8"/>
      <c r="H18" s="11"/>
    </row>
    <row r="19" spans="1:8" ht="12.75">
      <c r="A19" s="10" t="s">
        <v>18</v>
      </c>
      <c r="B19" s="20">
        <v>5884</v>
      </c>
      <c r="C19" s="7">
        <v>2033.372</v>
      </c>
      <c r="D19" s="20">
        <v>636.435</v>
      </c>
      <c r="E19" s="7">
        <v>119.435</v>
      </c>
      <c r="F19" s="9">
        <v>517</v>
      </c>
      <c r="G19" s="8"/>
      <c r="H19" s="11"/>
    </row>
    <row r="20" spans="1:8" ht="12.75">
      <c r="A20" s="10" t="s">
        <v>19</v>
      </c>
      <c r="B20" s="20">
        <v>5965</v>
      </c>
      <c r="C20" s="7">
        <v>2009</v>
      </c>
      <c r="D20" s="20">
        <v>696.6</v>
      </c>
      <c r="E20" s="7">
        <v>117.6</v>
      </c>
      <c r="F20" s="9">
        <v>579</v>
      </c>
      <c r="G20" s="8"/>
      <c r="H20" s="11"/>
    </row>
    <row r="21" spans="1:8" ht="12.75">
      <c r="A21" s="10" t="s">
        <v>38</v>
      </c>
      <c r="B21" s="20">
        <v>6291</v>
      </c>
      <c r="C21" s="7">
        <v>2217</v>
      </c>
      <c r="D21" s="20">
        <v>703</v>
      </c>
      <c r="E21" s="7">
        <v>135</v>
      </c>
      <c r="F21" s="9">
        <v>568</v>
      </c>
      <c r="G21" s="8"/>
      <c r="H21" s="11"/>
    </row>
    <row r="22" spans="1:8" s="2" customFormat="1" ht="12.75">
      <c r="A22" s="10" t="s">
        <v>34</v>
      </c>
      <c r="B22" s="20">
        <v>6216</v>
      </c>
      <c r="C22" s="3">
        <f>1493.187+193.605+422.676</f>
        <v>2109.468</v>
      </c>
      <c r="D22" s="20">
        <f>E22+F22</f>
        <v>731.5679999999999</v>
      </c>
      <c r="E22" s="7">
        <v>134.141</v>
      </c>
      <c r="F22" s="32">
        <f>53.089+544.338</f>
        <v>597.4269999999999</v>
      </c>
      <c r="G22" s="8"/>
      <c r="H22" s="7"/>
    </row>
    <row r="23" spans="1:8" s="2" customFormat="1" ht="12.75">
      <c r="A23" s="10" t="s">
        <v>39</v>
      </c>
      <c r="B23" s="20">
        <v>6411</v>
      </c>
      <c r="C23" s="7">
        <v>2170</v>
      </c>
      <c r="D23" s="20">
        <f>SUM(E23:F23)</f>
        <v>790.577</v>
      </c>
      <c r="E23" s="7">
        <v>154</v>
      </c>
      <c r="F23" s="9">
        <v>636.577</v>
      </c>
      <c r="G23" s="8"/>
      <c r="H23" s="7"/>
    </row>
    <row r="24" spans="1:7" ht="13.5" thickBot="1">
      <c r="A24" s="13" t="s">
        <v>35</v>
      </c>
      <c r="B24" s="22">
        <v>6477.895</v>
      </c>
      <c r="C24" s="21">
        <v>2181.502</v>
      </c>
      <c r="D24" s="33">
        <f>SUM(E24:F24)</f>
        <v>747.8199999999999</v>
      </c>
      <c r="E24" s="21">
        <v>156.872</v>
      </c>
      <c r="F24" s="23">
        <v>590.948</v>
      </c>
      <c r="G24" s="2"/>
    </row>
    <row r="25" spans="1:8" ht="12.75">
      <c r="A25" s="11"/>
      <c r="C25" s="15"/>
      <c r="D25" s="15"/>
      <c r="E25" s="15"/>
      <c r="F25" s="15"/>
      <c r="G25" s="24"/>
      <c r="H25" s="11"/>
    </row>
    <row r="26" ht="12.75">
      <c r="G26" s="2"/>
    </row>
    <row r="29" spans="1:8" ht="12.75">
      <c r="A29" s="11"/>
      <c r="B29" s="11"/>
      <c r="C29" s="11"/>
      <c r="D29" s="11"/>
      <c r="E29" s="11"/>
      <c r="F29" s="11"/>
      <c r="G29" s="11"/>
      <c r="H29" s="11"/>
    </row>
    <row r="30" spans="1:9" ht="12.75">
      <c r="A30" s="25"/>
      <c r="B30" s="43" t="s">
        <v>11</v>
      </c>
      <c r="C30" s="44"/>
      <c r="D30" s="44"/>
      <c r="E30" s="44"/>
      <c r="F30" s="44"/>
      <c r="G30" s="44"/>
      <c r="H30" s="44"/>
      <c r="I30" s="47"/>
    </row>
    <row r="31" spans="1:9" ht="14.25">
      <c r="A31" s="26" t="s">
        <v>1</v>
      </c>
      <c r="B31" s="20"/>
      <c r="C31" s="20"/>
      <c r="D31" s="20"/>
      <c r="E31" s="46" t="s">
        <v>48</v>
      </c>
      <c r="F31" s="44"/>
      <c r="G31" s="44"/>
      <c r="H31" s="44"/>
      <c r="I31" s="47"/>
    </row>
    <row r="32" spans="1:9" ht="14.25">
      <c r="A32" s="27"/>
      <c r="B32" s="5" t="s">
        <v>2</v>
      </c>
      <c r="C32" s="39" t="s">
        <v>49</v>
      </c>
      <c r="D32" s="39" t="s">
        <v>50</v>
      </c>
      <c r="E32" s="5" t="s">
        <v>2</v>
      </c>
      <c r="F32" s="43" t="s">
        <v>12</v>
      </c>
      <c r="G32" s="44"/>
      <c r="H32" s="45"/>
      <c r="I32" s="28" t="s">
        <v>13</v>
      </c>
    </row>
    <row r="33" spans="1:10" ht="13.5" thickBot="1">
      <c r="A33" s="37"/>
      <c r="B33" s="33"/>
      <c r="C33" s="33"/>
      <c r="D33" s="33"/>
      <c r="E33" s="33"/>
      <c r="F33" s="36" t="s">
        <v>14</v>
      </c>
      <c r="G33" s="19" t="s">
        <v>15</v>
      </c>
      <c r="H33" s="38" t="s">
        <v>13</v>
      </c>
      <c r="I33" s="23"/>
      <c r="J33" s="2"/>
    </row>
    <row r="34" spans="1:10" ht="14.25">
      <c r="A34" s="10" t="s">
        <v>51</v>
      </c>
      <c r="B34" s="20">
        <v>2982</v>
      </c>
      <c r="C34" s="7">
        <v>58</v>
      </c>
      <c r="D34" s="20">
        <v>191</v>
      </c>
      <c r="E34" s="20">
        <f aca="true" t="shared" si="0" ref="E34:E47">F34+I34</f>
        <v>2733</v>
      </c>
      <c r="F34" s="20">
        <v>1957</v>
      </c>
      <c r="G34" s="7">
        <v>1375</v>
      </c>
      <c r="H34" s="20">
        <v>582</v>
      </c>
      <c r="I34" s="29">
        <v>776</v>
      </c>
      <c r="J34" s="2"/>
    </row>
    <row r="35" spans="1:10" ht="14.25">
      <c r="A35" s="10" t="s">
        <v>52</v>
      </c>
      <c r="B35" s="20">
        <v>3061</v>
      </c>
      <c r="C35" s="7">
        <v>72</v>
      </c>
      <c r="D35" s="20">
        <v>181</v>
      </c>
      <c r="E35" s="20">
        <f t="shared" si="0"/>
        <v>2808</v>
      </c>
      <c r="F35" s="20">
        <v>1793</v>
      </c>
      <c r="G35" s="7">
        <v>1355</v>
      </c>
      <c r="H35" s="20">
        <v>438</v>
      </c>
      <c r="I35" s="29">
        <v>1015</v>
      </c>
      <c r="J35" s="2"/>
    </row>
    <row r="36" spans="1:10" ht="12.75">
      <c r="A36" s="10" t="s">
        <v>31</v>
      </c>
      <c r="B36" s="20">
        <v>3030</v>
      </c>
      <c r="C36" s="7">
        <v>66</v>
      </c>
      <c r="D36" s="20">
        <v>158</v>
      </c>
      <c r="E36" s="20">
        <f t="shared" si="0"/>
        <v>2806</v>
      </c>
      <c r="F36" s="20">
        <v>1748</v>
      </c>
      <c r="G36" s="7">
        <v>1403</v>
      </c>
      <c r="H36" s="20">
        <v>345</v>
      </c>
      <c r="I36" s="29">
        <v>1058</v>
      </c>
      <c r="J36" s="2"/>
    </row>
    <row r="37" spans="1:10" ht="12.75">
      <c r="A37" s="10" t="s">
        <v>21</v>
      </c>
      <c r="B37" s="20">
        <v>3089</v>
      </c>
      <c r="C37" s="7">
        <v>83</v>
      </c>
      <c r="D37" s="20">
        <v>176</v>
      </c>
      <c r="E37" s="20">
        <f t="shared" si="0"/>
        <v>2830</v>
      </c>
      <c r="F37" s="20">
        <v>1782</v>
      </c>
      <c r="G37" s="7">
        <v>1434</v>
      </c>
      <c r="H37" s="20">
        <v>348</v>
      </c>
      <c r="I37" s="29">
        <v>1048</v>
      </c>
      <c r="J37" s="2"/>
    </row>
    <row r="38" spans="1:10" ht="12.75">
      <c r="A38" s="10" t="s">
        <v>40</v>
      </c>
      <c r="B38" s="20">
        <v>2966</v>
      </c>
      <c r="C38" s="7">
        <v>68</v>
      </c>
      <c r="D38" s="20">
        <v>170</v>
      </c>
      <c r="E38" s="20">
        <f t="shared" si="0"/>
        <v>2728</v>
      </c>
      <c r="F38" s="20">
        <v>1588</v>
      </c>
      <c r="G38" s="7">
        <v>1354</v>
      </c>
      <c r="H38" s="20">
        <v>234</v>
      </c>
      <c r="I38" s="29">
        <v>1140</v>
      </c>
      <c r="J38" s="2"/>
    </row>
    <row r="39" spans="1:10" ht="12.75">
      <c r="A39" s="10" t="s">
        <v>41</v>
      </c>
      <c r="B39" s="20">
        <v>3001</v>
      </c>
      <c r="C39" s="7">
        <v>75</v>
      </c>
      <c r="D39" s="20">
        <v>188</v>
      </c>
      <c r="E39" s="20">
        <f t="shared" si="0"/>
        <v>2738</v>
      </c>
      <c r="F39" s="20">
        <v>1525</v>
      </c>
      <c r="G39" s="7">
        <v>1267</v>
      </c>
      <c r="H39" s="20">
        <v>258</v>
      </c>
      <c r="I39" s="29">
        <v>1213</v>
      </c>
      <c r="J39" s="2"/>
    </row>
    <row r="40" spans="1:10" ht="12.75">
      <c r="A40" s="10" t="s">
        <v>32</v>
      </c>
      <c r="B40" s="20">
        <v>3025</v>
      </c>
      <c r="C40" s="7">
        <v>76</v>
      </c>
      <c r="D40" s="20">
        <v>172</v>
      </c>
      <c r="E40" s="20">
        <f t="shared" si="0"/>
        <v>2777</v>
      </c>
      <c r="F40" s="20">
        <v>1454</v>
      </c>
      <c r="G40" s="7">
        <v>1280</v>
      </c>
      <c r="H40" s="20">
        <v>174</v>
      </c>
      <c r="I40" s="29">
        <v>1323</v>
      </c>
      <c r="J40" s="2"/>
    </row>
    <row r="41" spans="1:10" ht="12.75">
      <c r="A41" s="10" t="s">
        <v>25</v>
      </c>
      <c r="B41" s="20">
        <v>3013</v>
      </c>
      <c r="C41" s="7">
        <v>83</v>
      </c>
      <c r="D41" s="20">
        <v>193</v>
      </c>
      <c r="E41" s="20">
        <f t="shared" si="0"/>
        <v>2737</v>
      </c>
      <c r="F41" s="20">
        <v>1379</v>
      </c>
      <c r="G41" s="7">
        <v>1193</v>
      </c>
      <c r="H41" s="20">
        <v>186</v>
      </c>
      <c r="I41" s="29">
        <v>1358</v>
      </c>
      <c r="J41" s="2"/>
    </row>
    <row r="42" spans="1:10" ht="12.75">
      <c r="A42" s="10" t="s">
        <v>33</v>
      </c>
      <c r="B42" s="20">
        <v>3095</v>
      </c>
      <c r="C42" s="7">
        <v>86</v>
      </c>
      <c r="D42" s="20">
        <v>192</v>
      </c>
      <c r="E42" s="20">
        <f t="shared" si="0"/>
        <v>2817</v>
      </c>
      <c r="F42" s="20">
        <v>1338</v>
      </c>
      <c r="G42" s="7">
        <v>1177</v>
      </c>
      <c r="H42" s="20">
        <v>161</v>
      </c>
      <c r="I42" s="29">
        <v>1479</v>
      </c>
      <c r="J42" s="2"/>
    </row>
    <row r="43" spans="1:10" ht="12.75">
      <c r="A43" s="10" t="s">
        <v>17</v>
      </c>
      <c r="B43" s="20">
        <v>3117</v>
      </c>
      <c r="C43" s="7">
        <v>96</v>
      </c>
      <c r="D43" s="20">
        <v>195</v>
      </c>
      <c r="E43" s="20">
        <f t="shared" si="0"/>
        <v>2826</v>
      </c>
      <c r="F43" s="20">
        <v>1292</v>
      </c>
      <c r="G43" s="7">
        <v>1153</v>
      </c>
      <c r="H43" s="20">
        <v>139</v>
      </c>
      <c r="I43" s="29">
        <v>1534</v>
      </c>
      <c r="J43" s="2"/>
    </row>
    <row r="44" spans="1:10" ht="12.75">
      <c r="A44" s="10" t="s">
        <v>27</v>
      </c>
      <c r="B44" s="20">
        <v>3324</v>
      </c>
      <c r="C44" s="7">
        <v>106</v>
      </c>
      <c r="D44" s="20">
        <v>236</v>
      </c>
      <c r="E44" s="20">
        <f t="shared" si="0"/>
        <v>2982</v>
      </c>
      <c r="F44" s="20">
        <v>1290</v>
      </c>
      <c r="G44" s="7">
        <v>1196</v>
      </c>
      <c r="H44" s="20">
        <v>93</v>
      </c>
      <c r="I44" s="29">
        <v>1692</v>
      </c>
      <c r="J44" s="2"/>
    </row>
    <row r="45" spans="1:10" ht="12.75">
      <c r="A45" s="10" t="s">
        <v>28</v>
      </c>
      <c r="B45" s="20">
        <v>3213.9309999999996</v>
      </c>
      <c r="C45" s="7">
        <v>100.21</v>
      </c>
      <c r="D45" s="20">
        <v>225.026</v>
      </c>
      <c r="E45" s="20">
        <f t="shared" si="0"/>
        <v>2888.51</v>
      </c>
      <c r="F45" s="20">
        <v>1260.51</v>
      </c>
      <c r="G45" s="7">
        <v>1129.741</v>
      </c>
      <c r="H45" s="20">
        <v>130.769</v>
      </c>
      <c r="I45" s="29">
        <v>1628</v>
      </c>
      <c r="J45" s="2"/>
    </row>
    <row r="46" spans="1:10" ht="12.75">
      <c r="A46" s="10" t="s">
        <v>19</v>
      </c>
      <c r="B46" s="20">
        <v>3258</v>
      </c>
      <c r="C46" s="7">
        <v>94.968</v>
      </c>
      <c r="D46" s="20">
        <v>215.02100000000002</v>
      </c>
      <c r="E46" s="20">
        <f t="shared" si="0"/>
        <v>2948</v>
      </c>
      <c r="F46" s="20">
        <v>1308</v>
      </c>
      <c r="G46" s="7">
        <v>1161</v>
      </c>
      <c r="H46" s="20">
        <v>147.314</v>
      </c>
      <c r="I46" s="29">
        <v>1640</v>
      </c>
      <c r="J46" s="2"/>
    </row>
    <row r="47" spans="1:10" ht="12.75">
      <c r="A47" s="10" t="s">
        <v>38</v>
      </c>
      <c r="B47" s="20">
        <v>3371</v>
      </c>
      <c r="C47" s="7">
        <v>102</v>
      </c>
      <c r="D47" s="20">
        <v>231</v>
      </c>
      <c r="E47" s="20">
        <f t="shared" si="0"/>
        <v>3038</v>
      </c>
      <c r="F47" s="20">
        <v>1207</v>
      </c>
      <c r="G47" s="7">
        <v>1161</v>
      </c>
      <c r="H47" s="20">
        <v>46</v>
      </c>
      <c r="I47" s="29">
        <v>1831</v>
      </c>
      <c r="J47" s="2"/>
    </row>
    <row r="48" spans="1:9" s="2" customFormat="1" ht="12.75">
      <c r="A48" s="10" t="s">
        <v>20</v>
      </c>
      <c r="B48" s="20">
        <v>3351</v>
      </c>
      <c r="C48" s="7">
        <v>109.605</v>
      </c>
      <c r="D48" s="20">
        <v>218.03</v>
      </c>
      <c r="E48" s="20">
        <v>3048.162</v>
      </c>
      <c r="F48" s="20">
        <v>1151.031</v>
      </c>
      <c r="G48" s="7">
        <v>1096.774</v>
      </c>
      <c r="H48" s="20">
        <v>54.257</v>
      </c>
      <c r="I48" s="29">
        <v>1897.1309999999999</v>
      </c>
    </row>
    <row r="49" spans="1:9" s="2" customFormat="1" ht="12.75">
      <c r="A49" s="10" t="s">
        <v>29</v>
      </c>
      <c r="B49" s="20">
        <v>3450</v>
      </c>
      <c r="C49" s="7">
        <v>104</v>
      </c>
      <c r="D49" s="20">
        <v>269</v>
      </c>
      <c r="E49" s="20">
        <v>3077</v>
      </c>
      <c r="F49" s="20">
        <v>1182</v>
      </c>
      <c r="G49" s="7">
        <v>1113</v>
      </c>
      <c r="H49" s="20">
        <v>69</v>
      </c>
      <c r="I49" s="29">
        <v>1895</v>
      </c>
    </row>
    <row r="50" spans="1:9" s="2" customFormat="1" ht="13.5" thickBot="1">
      <c r="A50" s="13" t="s">
        <v>30</v>
      </c>
      <c r="B50" s="30">
        <v>3548.573</v>
      </c>
      <c r="C50" s="30">
        <v>120.145</v>
      </c>
      <c r="D50" s="30">
        <v>302.819</v>
      </c>
      <c r="E50" s="30">
        <f>SUM(F50,I50)</f>
        <v>3125.609</v>
      </c>
      <c r="F50" s="30">
        <f>SUM(G50:H50)</f>
        <v>1154.212</v>
      </c>
      <c r="G50" s="31">
        <v>1097.515</v>
      </c>
      <c r="H50" s="30">
        <v>56.697</v>
      </c>
      <c r="I50" s="31">
        <v>1971.397</v>
      </c>
    </row>
    <row r="51" spans="1:9" ht="12.75">
      <c r="A51" s="12" t="s">
        <v>42</v>
      </c>
      <c r="B51" s="11"/>
      <c r="C51" s="11"/>
      <c r="D51" s="11"/>
      <c r="E51" s="11"/>
      <c r="F51" s="11"/>
      <c r="G51" s="11"/>
      <c r="H51" s="11"/>
      <c r="I51" s="2"/>
    </row>
    <row r="52" spans="1:9" ht="12.75">
      <c r="A52" s="12" t="s">
        <v>43</v>
      </c>
      <c r="B52" s="11"/>
      <c r="C52" s="11"/>
      <c r="D52" s="11"/>
      <c r="E52" s="11"/>
      <c r="F52" s="11"/>
      <c r="G52" s="11"/>
      <c r="H52" s="11"/>
      <c r="I52" s="2"/>
    </row>
    <row r="53" spans="1:8" ht="12.75">
      <c r="A53" s="12" t="s">
        <v>44</v>
      </c>
      <c r="B53" s="11"/>
      <c r="C53" s="11"/>
      <c r="D53" s="11"/>
      <c r="E53" s="11"/>
      <c r="F53" s="11"/>
      <c r="G53" s="11"/>
      <c r="H53" s="11"/>
    </row>
    <row r="54" spans="1:8" ht="12.75">
      <c r="A54" s="12" t="s">
        <v>45</v>
      </c>
      <c r="B54" s="11"/>
      <c r="C54" s="11"/>
      <c r="D54" s="11"/>
      <c r="E54" s="11"/>
      <c r="F54" s="11"/>
      <c r="G54" s="11"/>
      <c r="H54" s="11"/>
    </row>
    <row r="55" spans="1:8" ht="12.75">
      <c r="A55" s="12" t="s">
        <v>16</v>
      </c>
      <c r="B55" s="11"/>
      <c r="C55" s="11"/>
      <c r="D55" s="11"/>
      <c r="E55" s="11"/>
      <c r="F55" s="40"/>
      <c r="G55" s="40"/>
      <c r="H55" s="11"/>
    </row>
    <row r="56" spans="1:8" ht="12.75">
      <c r="A56" s="12"/>
      <c r="B56" s="11"/>
      <c r="C56" s="11"/>
      <c r="D56" s="11"/>
      <c r="E56" s="11"/>
      <c r="F56" s="11"/>
      <c r="G56" s="11"/>
      <c r="H56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70" spans="1:8" ht="12.75">
      <c r="A70" s="11"/>
      <c r="B70" s="11"/>
      <c r="C70" s="11"/>
      <c r="D70" s="11"/>
      <c r="E70" s="11"/>
      <c r="F70" s="11"/>
      <c r="G70" s="11"/>
      <c r="H70" s="11"/>
    </row>
    <row r="71" spans="1:8" ht="12.75">
      <c r="A71" s="11"/>
      <c r="B71" s="11"/>
      <c r="C71" s="11"/>
      <c r="D71" s="11"/>
      <c r="E71" s="11"/>
      <c r="F71" s="11"/>
      <c r="G71" s="11"/>
      <c r="H71" s="11"/>
    </row>
    <row r="72" spans="1:8" ht="12.75">
      <c r="A72" s="11"/>
      <c r="B72" s="11"/>
      <c r="C72" s="11"/>
      <c r="D72" s="11"/>
      <c r="E72" s="11"/>
      <c r="F72" s="11"/>
      <c r="G72" s="11"/>
      <c r="H72" s="11"/>
    </row>
    <row r="73" spans="1:8" ht="12.75">
      <c r="A73" s="11"/>
      <c r="B73" s="11"/>
      <c r="C73" s="11"/>
      <c r="D73" s="11"/>
      <c r="E73" s="11"/>
      <c r="F73" s="11"/>
      <c r="G73" s="11"/>
      <c r="H73" s="11"/>
    </row>
    <row r="74" spans="1:8" ht="12.75">
      <c r="A74" s="11"/>
      <c r="B74" s="11"/>
      <c r="C74" s="11"/>
      <c r="D74" s="11"/>
      <c r="E74" s="11"/>
      <c r="F74" s="11"/>
      <c r="G74" s="11"/>
      <c r="H74" s="11"/>
    </row>
  </sheetData>
  <mergeCells count="6">
    <mergeCell ref="A3:F3"/>
    <mergeCell ref="A1:F1"/>
    <mergeCell ref="D5:F5"/>
    <mergeCell ref="F32:H32"/>
    <mergeCell ref="E31:I31"/>
    <mergeCell ref="B30:I30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2004-01-27T15:35:40Z</cp:lastPrinted>
  <dcterms:created xsi:type="dcterms:W3CDTF">2003-08-07T08:19:34Z</dcterms:created>
  <dcterms:modified xsi:type="dcterms:W3CDTF">2004-01-28T12:19:12Z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