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9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'5.9'!$A:$IV</definedName>
    <definedName name="Imprimir_área_IM">#REF!</definedName>
    <definedName name="TABLE" localSheetId="0">'5.9'!$A$30:$E$32</definedName>
    <definedName name="TABLE_10" localSheetId="0">'5.9'!$C$30:$G$31</definedName>
    <definedName name="TABLE_11" localSheetId="0">'5.9'!$C$33:$G$34</definedName>
    <definedName name="TABLE_12" localSheetId="0">'5.9'!$C$30:$G$31</definedName>
    <definedName name="TABLE_13" localSheetId="0">'5.9'!$C$30:$G$31</definedName>
    <definedName name="TABLE_14" localSheetId="0">'5.9'!$C$30:$G$31</definedName>
    <definedName name="TABLE_15" localSheetId="0">'5.9'!$C$30:$G$31</definedName>
    <definedName name="TABLE_16" localSheetId="0">'5.9'!$C$30:$G$31</definedName>
    <definedName name="TABLE_17" localSheetId="0">'5.9'!$C$30:$G$31</definedName>
    <definedName name="TABLE_18" localSheetId="0">'5.9'!$C$30:$G$31</definedName>
    <definedName name="TABLE_19" localSheetId="0">'5.9'!$C$30:$G$31</definedName>
    <definedName name="TABLE_2" localSheetId="0">'5.9'!$A$30:$E$31</definedName>
    <definedName name="TABLE_20" localSheetId="0">'5.9'!$C$30:$G$31</definedName>
    <definedName name="TABLE_21" localSheetId="0">'5.9'!$C$30:$G$31</definedName>
    <definedName name="TABLE_22" localSheetId="0">'5.9'!$C$30:$G$31</definedName>
    <definedName name="TABLE_23" localSheetId="0">'5.9'!$C$30:$G$31</definedName>
    <definedName name="TABLE_24" localSheetId="0">'5.9'!$C$30:$G$31</definedName>
    <definedName name="TABLE_25" localSheetId="0">'5.9'!$C$30:$G$31</definedName>
    <definedName name="TABLE_26" localSheetId="0">'5.9'!$C$30:$G$31</definedName>
    <definedName name="TABLE_27" localSheetId="0">'5.9'!$C$33:$G$34</definedName>
    <definedName name="TABLE_28" localSheetId="0">'5.9'!$C$30:$G$31</definedName>
    <definedName name="TABLE_29" localSheetId="0">'5.9'!$C$33:$G$34</definedName>
    <definedName name="TABLE_3" localSheetId="0">'5.9'!$A$30:$E$31</definedName>
    <definedName name="TABLE_30" localSheetId="0">'5.9'!$C$30:$G$31</definedName>
    <definedName name="TABLE_31" localSheetId="0">'5.9'!$C$33:$G$34</definedName>
    <definedName name="TABLE_32" localSheetId="0">'5.9'!$C$30:$G$31</definedName>
    <definedName name="TABLE_33" localSheetId="0">'5.9'!$C$33:$G$34</definedName>
    <definedName name="TABLE_34" localSheetId="0">'5.9'!$C$30:$G$31</definedName>
    <definedName name="TABLE_35" localSheetId="0">'5.9'!$C$33:$G$34</definedName>
    <definedName name="TABLE_36" localSheetId="0">'5.9'!$C$30:$G$31</definedName>
    <definedName name="TABLE_37" localSheetId="0">'5.9'!$C$33:$G$34</definedName>
    <definedName name="TABLE_38" localSheetId="0">'5.9'!$C$30:$G$31</definedName>
    <definedName name="TABLE_39" localSheetId="0">'5.9'!$C$33:$G$34</definedName>
    <definedName name="TABLE_4" localSheetId="0">'5.9'!$B$30:$F$31</definedName>
    <definedName name="TABLE_40" localSheetId="0">'5.9'!$C$30:$G$31</definedName>
    <definedName name="TABLE_41" localSheetId="0">'5.9'!$C$33:$G$34</definedName>
    <definedName name="TABLE_42" localSheetId="0">'5.9'!$C$38:$G$39</definedName>
    <definedName name="TABLE_5" localSheetId="0">'5.9'!$C$30:$G$31</definedName>
    <definedName name="TABLE_6" localSheetId="0">'5.9'!$C$30:$G$31</definedName>
    <definedName name="TABLE_7" localSheetId="0">'5.9'!$C$30:$G$31</definedName>
    <definedName name="TABLE_8" localSheetId="0">'5.9'!$C$30:$G$31</definedName>
    <definedName name="TABLE_9" localSheetId="0">'5.9'!$C$30:$G$31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<sst xmlns="http://schemas.openxmlformats.org/spreadsheetml/2006/main" count="22" uniqueCount="20">
  <si>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>Total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</si>
  <si>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</si>
  <si>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</si>
  <si>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</si>
  <si>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</si>
  <si>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</si>
  <si>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DEMOGRAFIA Y ASPECTOS SOCIALES</t>
  </si>
  <si>
    <t>Fuente: I.N.E.</t>
  </si>
  <si>
    <t xml:space="preserve">(Medias anuales) 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</si>
  <si>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</si>
  <si>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</si>
  <si>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</si>
  <si>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</si>
  <si>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</si>
  <si>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5.9.  Población activa ocupada  clasificada por sexo y edad</t>
  </si>
  <si>
    <r>
      <t xml:space="preserve">Sector primario </t>
    </r>
    <r>
      <rPr>
        <vertAlign val="superscript"/>
        <sz val="8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</si>
  <si>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Comprende agricultura, ganadería, caza, selvicultura y pesca.</t>
    </r>
  </si>
  <si>
    <t xml:space="preserve">  De 20 a 29 años</t>
  </si>
  <si>
    <t xml:space="preserve">  De 65 y más años</t>
  </si>
  <si>
    <t xml:space="preserve">  Total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</si>
</sst>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40" applyFont="1" applyProtection="1">
      <alignment/>
      <protection/>
    </xf>
    <xf numFmtId="0" fontId="0" fillId="0" borderId="0" xfId="40" applyFont="1">
      <alignment/>
      <protection/>
    </xf>
    <xf numFmtId="0" fontId="0" fillId="0" borderId="1" xfId="40" applyFont="1" applyBorder="1" applyProtection="1">
      <alignment/>
      <protection/>
    </xf>
    <xf numFmtId="0" fontId="0" fillId="0" borderId="2" xfId="40" applyFont="1" applyBorder="1" applyAlignment="1" applyProtection="1">
      <alignment horizontal="center"/>
      <protection/>
    </xf>
    <xf numFmtId="0" fontId="0" fillId="0" borderId="2" xfId="40" applyFont="1" applyBorder="1" applyProtection="1">
      <alignment/>
      <protection/>
    </xf>
    <xf numFmtId="0" fontId="3" fillId="0" borderId="0" xfId="0" applyFont="1" applyAlignment="1">
      <alignment horizontal="center"/>
    </xf>
    <xf numFmtId="0" fontId="0" fillId="0" borderId="3" xfId="40" applyFont="1" applyBorder="1" applyProtection="1">
      <alignment/>
      <protection/>
    </xf>
    <xf numFmtId="0" fontId="0" fillId="0" borderId="4" xfId="40" applyFont="1" applyBorder="1" applyAlignment="1" applyProtection="1">
      <alignment horizontal="center"/>
      <protection/>
    </xf>
    <xf numFmtId="0" fontId="0" fillId="0" borderId="5" xfId="4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2" fontId="0" fillId="0" borderId="0" xfId="40" applyNumberFormat="1" applyFont="1" applyAlignment="1" applyProtection="1">
      <alignment horizontal="center"/>
      <protection/>
    </xf>
    <xf numFmtId="0" fontId="5" fillId="0" borderId="0" xfId="40" applyFont="1" applyProtection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91" fontId="0" fillId="0" borderId="6" xfId="40" applyNumberFormat="1" applyFont="1" applyBorder="1" applyAlignment="1" applyProtection="1">
      <alignment horizontal="right"/>
      <protection/>
    </xf>
    <xf numFmtId="191" fontId="0" fillId="0" borderId="6" xfId="0" applyNumberFormat="1" applyBorder="1" applyAlignment="1">
      <alignment/>
    </xf>
    <xf numFmtId="191" fontId="0" fillId="0" borderId="4" xfId="40" applyNumberFormat="1" applyFont="1" applyBorder="1" applyAlignment="1" applyProtection="1">
      <alignment horizontal="right"/>
      <protection/>
    </xf>
    <xf numFmtId="191" fontId="0" fillId="0" borderId="4" xfId="0" applyNumberFormat="1" applyBorder="1" applyAlignment="1">
      <alignment/>
    </xf>
    <xf numFmtId="187" fontId="0" fillId="0" borderId="0" xfId="0" applyNumberFormat="1" applyAlignment="1">
      <alignment/>
    </xf>
    <xf numFmtId="191" fontId="0" fillId="0" borderId="7" xfId="4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8" xfId="0" applyNumberFormat="1" applyBorder="1" applyAlignment="1">
      <alignment/>
    </xf>
    <xf numFmtId="0" fontId="0" fillId="0" borderId="9" xfId="0" applyBorder="1" applyAlignment="1">
      <alignment horizontal="left" wrapText="1"/>
    </xf>
    <xf numFmtId="191" fontId="0" fillId="0" borderId="6" xfId="0" applyNumberFormat="1" applyFont="1" applyBorder="1" applyAlignment="1">
      <alignment/>
    </xf>
    <xf numFmtId="191" fontId="0" fillId="0" borderId="0" xfId="40" applyNumberFormat="1" applyFont="1" applyAlignment="1" applyProtection="1">
      <alignment horizontal="center"/>
      <protection/>
    </xf>
    <xf numFmtId="191" fontId="0" fillId="0" borderId="0" xfId="0" applyNumberFormat="1" applyAlignment="1">
      <alignment horizontal="center"/>
    </xf>
    <xf numFmtId="191" fontId="0" fillId="0" borderId="4" xfId="0" applyNumberFormat="1" applyFont="1" applyBorder="1" applyAlignment="1">
      <alignment/>
    </xf>
    <xf numFmtId="191" fontId="0" fillId="0" borderId="9" xfId="0" applyNumberFormat="1" applyFont="1" applyBorder="1" applyAlignment="1">
      <alignment/>
    </xf>
    <xf numFmtId="191" fontId="0" fillId="0" borderId="8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0" fillId="0" borderId="6" xfId="0" applyNumberFormat="1" applyFont="1" applyBorder="1" applyAlignment="1">
      <alignment horizontal="right"/>
    </xf>
    <xf numFmtId="191" fontId="0" fillId="0" borderId="5" xfId="4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0" fillId="0" borderId="10" xfId="40" applyFont="1" applyBorder="1" applyAlignment="1" applyProtection="1">
      <alignment horizontal="center"/>
      <protection/>
    </xf>
    <xf numFmtId="0" fontId="0" fillId="0" borderId="11" xfId="40" applyFont="1" applyBorder="1" applyAlignment="1" applyProtection="1">
      <alignment horizontal="center"/>
      <protection/>
    </xf>
    <xf numFmtId="0" fontId="0" fillId="0" borderId="12" xfId="40" applyFont="1" applyBorder="1" applyAlignment="1" applyProtection="1">
      <alignment horizontal="center"/>
      <protection/>
    </xf>
    <xf numFmtId="0" fontId="0" fillId="0" borderId="13" xfId="40" applyFont="1" applyBorder="1" applyAlignment="1" applyProtection="1">
      <alignment horizontal="center"/>
      <protection/>
    </xf>
    <xf numFmtId="0" fontId="4" fillId="0" borderId="0" xfId="40" applyFont="1" applyAlignment="1" applyProtection="1">
      <alignment horizontal="center"/>
      <protection/>
    </xf>
    <xf numFmtId="0" fontId="4" fillId="0" borderId="0" xfId="40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V10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2.7109375" style="0" customWidth="1"/>
    <col min="11" max="11" width="0.13671875" style="0" customWidth="1"/>
    <col min="12" max="12" width="11.421875" style="0" hidden="1" customWidth="1"/>
    <col min="13" max="13" width="12.8515625" style="0" customWidth="1"/>
  </cols>
  <sheetData>
    <row r="1" spans="1:13" ht="18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6"/>
      <c r="K1" s="6"/>
      <c r="L1" s="6"/>
      <c r="M1" s="6"/>
    </row>
    <row r="2" spans="1:13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0" ht="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2"/>
    </row>
    <row r="4" spans="1:10" ht="15">
      <c r="A4" s="40" t="s">
        <v>8</v>
      </c>
      <c r="B4" s="40"/>
      <c r="C4" s="40"/>
      <c r="D4" s="40"/>
      <c r="E4" s="40"/>
      <c r="F4" s="40"/>
      <c r="G4" s="40"/>
      <c r="H4" s="40"/>
      <c r="I4" s="40"/>
      <c r="J4" s="2"/>
    </row>
    <row r="5" ht="12.75">
      <c r="J5" s="1"/>
    </row>
    <row r="6" spans="1:10" ht="12.75">
      <c r="A6" s="3"/>
      <c r="B6" s="37" t="s">
        <v>1</v>
      </c>
      <c r="C6" s="38"/>
      <c r="D6" s="38"/>
      <c r="E6" s="39"/>
      <c r="F6" s="37" t="s">
        <v>2</v>
      </c>
      <c r="G6" s="38"/>
      <c r="H6" s="38"/>
      <c r="I6" s="38"/>
      <c r="J6" s="1"/>
    </row>
    <row r="7" spans="1:10" ht="12.75">
      <c r="A7" s="4" t="s">
        <v>3</v>
      </c>
      <c r="B7" s="36" t="s">
        <v>15</v>
      </c>
      <c r="C7" s="36"/>
      <c r="D7" s="36" t="s">
        <v>0</v>
      </c>
      <c r="E7" s="36"/>
      <c r="F7" s="36" t="s">
        <v>15</v>
      </c>
      <c r="G7" s="36"/>
      <c r="H7" s="36" t="s">
        <v>0</v>
      </c>
      <c r="I7" s="37"/>
      <c r="J7" s="1"/>
    </row>
    <row r="8" spans="1:10" ht="13.5" thickBot="1">
      <c r="A8" s="7"/>
      <c r="B8" s="8">
        <v>2001</v>
      </c>
      <c r="C8" s="8">
        <v>2002</v>
      </c>
      <c r="D8" s="8">
        <v>2001</v>
      </c>
      <c r="E8" s="8">
        <v>2002</v>
      </c>
      <c r="F8" s="8">
        <v>2001</v>
      </c>
      <c r="G8" s="8">
        <v>2002</v>
      </c>
      <c r="H8" s="8">
        <v>2001</v>
      </c>
      <c r="I8" s="9">
        <v>2002</v>
      </c>
      <c r="J8" s="1"/>
    </row>
    <row r="9" spans="1:10" ht="12.75">
      <c r="A9" s="5" t="s">
        <v>4</v>
      </c>
      <c r="B9" s="23">
        <v>752.325</v>
      </c>
      <c r="C9" s="30">
        <v>710.2</v>
      </c>
      <c r="D9" s="31">
        <v>10029.1</v>
      </c>
      <c r="E9" s="30">
        <v>10146.6</v>
      </c>
      <c r="F9" s="15">
        <f>B9*100/1019.1</f>
        <v>73.82249043273477</v>
      </c>
      <c r="G9" s="15">
        <f>C9*100/961.3</f>
        <v>73.87912202226153</v>
      </c>
      <c r="H9" s="15">
        <f>D9*100/15945.5</f>
        <v>62.89611489134866</v>
      </c>
      <c r="I9" s="20">
        <f>E9*100/16257.6</f>
        <v>62.41142604074402</v>
      </c>
      <c r="J9" s="1"/>
    </row>
    <row r="10" spans="1:10" ht="12.75">
      <c r="A10" s="5" t="s">
        <v>5</v>
      </c>
      <c r="B10" s="16">
        <v>266.825</v>
      </c>
      <c r="C10" s="25">
        <v>251.05</v>
      </c>
      <c r="D10" s="32">
        <v>5916.4</v>
      </c>
      <c r="E10" s="25">
        <v>6110.95</v>
      </c>
      <c r="F10" s="15">
        <f>B10*100/1019.1</f>
        <v>26.182415857128838</v>
      </c>
      <c r="G10" s="15">
        <f>C10*100/961.3</f>
        <v>26.11567668781858</v>
      </c>
      <c r="H10" s="15">
        <f aca="true" t="shared" si="0" ref="H10:H19">D10*100/15945.5</f>
        <v>37.10388510865134</v>
      </c>
      <c r="I10" s="20">
        <f>E10*100/16257.6</f>
        <v>37.58826641078634</v>
      </c>
      <c r="J10" s="1"/>
    </row>
    <row r="11" spans="1:10" ht="12.75">
      <c r="A11" s="5" t="s">
        <v>19</v>
      </c>
      <c r="B11" s="16">
        <f>SUM(B9:B10)</f>
        <v>1019.1500000000001</v>
      </c>
      <c r="C11" s="33"/>
      <c r="D11" s="32">
        <f>SUM(D9:D10)</f>
        <v>15945.5</v>
      </c>
      <c r="E11" s="25"/>
      <c r="F11" s="15"/>
      <c r="G11" s="15"/>
      <c r="H11" s="15"/>
      <c r="I11" s="20"/>
      <c r="J11" s="1"/>
    </row>
    <row r="12" spans="1:10" ht="12.75">
      <c r="A12" s="5"/>
      <c r="B12" s="15"/>
      <c r="C12" s="15"/>
      <c r="D12" s="20"/>
      <c r="E12" s="15"/>
      <c r="F12" s="15"/>
      <c r="G12" s="15"/>
      <c r="H12" s="15"/>
      <c r="I12" s="20"/>
      <c r="J12" s="1"/>
    </row>
    <row r="13" spans="1:10" ht="12.75">
      <c r="A13" s="13" t="s">
        <v>9</v>
      </c>
      <c r="B13" s="16">
        <v>28.075</v>
      </c>
      <c r="C13" s="25">
        <v>27.2</v>
      </c>
      <c r="D13" s="32">
        <v>362.325</v>
      </c>
      <c r="E13" s="25">
        <v>341.6</v>
      </c>
      <c r="F13" s="15">
        <f aca="true" t="shared" si="1" ref="F13:F19">B13*100/1019.1</f>
        <v>2.754881758414287</v>
      </c>
      <c r="G13" s="15">
        <f>C13*100/961.3</f>
        <v>2.8295017164256735</v>
      </c>
      <c r="H13" s="15">
        <f t="shared" si="0"/>
        <v>2.2722711736853656</v>
      </c>
      <c r="I13" s="20">
        <f>E13*100/16257.6</f>
        <v>2.1011711445723846</v>
      </c>
      <c r="J13" s="1"/>
    </row>
    <row r="14" spans="1:10" ht="12.75">
      <c r="A14" s="14" t="s">
        <v>17</v>
      </c>
      <c r="B14" s="25">
        <v>157.475</v>
      </c>
      <c r="C14" s="25">
        <v>148.3</v>
      </c>
      <c r="D14" s="32">
        <v>3925.325</v>
      </c>
      <c r="E14" s="25">
        <v>3890.4</v>
      </c>
      <c r="F14" s="15">
        <f t="shared" si="1"/>
        <v>15.452359925424394</v>
      </c>
      <c r="G14" s="15">
        <f aca="true" t="shared" si="2" ref="G14:G19">C14*100/961.3</f>
        <v>15.427025902423804</v>
      </c>
      <c r="H14" s="15">
        <f t="shared" si="0"/>
        <v>24.617133360509236</v>
      </c>
      <c r="I14" s="20">
        <f aca="true" t="shared" si="3" ref="I14:I19">E14*100/16257.6</f>
        <v>23.929731325656924</v>
      </c>
      <c r="J14" s="1"/>
    </row>
    <row r="15" spans="1:10" ht="12.75">
      <c r="A15" s="14" t="s">
        <v>11</v>
      </c>
      <c r="B15" s="16">
        <v>268.975</v>
      </c>
      <c r="C15" s="25">
        <v>249.3</v>
      </c>
      <c r="D15" s="32">
        <v>4756.85</v>
      </c>
      <c r="E15" s="25">
        <v>4899.4</v>
      </c>
      <c r="F15" s="15">
        <f t="shared" si="1"/>
        <v>26.393386321263865</v>
      </c>
      <c r="G15" s="15">
        <f t="shared" si="2"/>
        <v>25.933631540622077</v>
      </c>
      <c r="H15" s="15">
        <f t="shared" si="0"/>
        <v>29.831927503057294</v>
      </c>
      <c r="I15" s="20">
        <f t="shared" si="3"/>
        <v>30.136059442968207</v>
      </c>
      <c r="J15" s="1"/>
    </row>
    <row r="16" spans="1:10" ht="12.75">
      <c r="A16" s="14" t="s">
        <v>12</v>
      </c>
      <c r="B16" s="16">
        <v>233.15</v>
      </c>
      <c r="C16" s="25">
        <v>229.1</v>
      </c>
      <c r="D16" s="32">
        <v>3785.6250000000005</v>
      </c>
      <c r="E16" s="25">
        <v>3946.5</v>
      </c>
      <c r="F16" s="15">
        <f t="shared" si="1"/>
        <v>22.878029633990774</v>
      </c>
      <c r="G16" s="15">
        <f t="shared" si="2"/>
        <v>23.83231041298242</v>
      </c>
      <c r="H16" s="15">
        <f t="shared" si="0"/>
        <v>23.741024113386224</v>
      </c>
      <c r="I16" s="20">
        <f t="shared" si="3"/>
        <v>24.274800708591673</v>
      </c>
      <c r="J16" s="1"/>
    </row>
    <row r="17" spans="1:10" ht="12.75">
      <c r="A17" s="14" t="s">
        <v>13</v>
      </c>
      <c r="B17" s="16">
        <v>218.15</v>
      </c>
      <c r="C17" s="25">
        <v>201.5</v>
      </c>
      <c r="D17" s="32">
        <v>2466.45</v>
      </c>
      <c r="E17" s="25">
        <v>2531.5</v>
      </c>
      <c r="F17" s="15">
        <f t="shared" si="1"/>
        <v>21.406142674909233</v>
      </c>
      <c r="G17" s="15">
        <f t="shared" si="2"/>
        <v>20.961198377197547</v>
      </c>
      <c r="H17" s="15">
        <f t="shared" si="0"/>
        <v>15.468000376281708</v>
      </c>
      <c r="I17" s="20">
        <f t="shared" si="3"/>
        <v>15.571179017813208</v>
      </c>
      <c r="J17" s="1"/>
    </row>
    <row r="18" spans="1:10" ht="12.75">
      <c r="A18" s="13" t="s">
        <v>10</v>
      </c>
      <c r="B18" s="16">
        <v>91.45</v>
      </c>
      <c r="C18" s="25">
        <v>84.5</v>
      </c>
      <c r="D18" s="32">
        <v>542.5</v>
      </c>
      <c r="E18" s="25">
        <v>546</v>
      </c>
      <c r="F18" s="15">
        <f t="shared" si="1"/>
        <v>8.973604160533805</v>
      </c>
      <c r="G18" s="15">
        <f t="shared" si="2"/>
        <v>8.790179964631228</v>
      </c>
      <c r="H18" s="15">
        <f t="shared" si="0"/>
        <v>3.4022137907246557</v>
      </c>
      <c r="I18" s="20">
        <f t="shared" si="3"/>
        <v>3.3584292884558606</v>
      </c>
      <c r="J18" s="1"/>
    </row>
    <row r="19" spans="1:10" ht="13.5" thickBot="1">
      <c r="A19" s="24" t="s">
        <v>18</v>
      </c>
      <c r="B19" s="18">
        <v>21.95</v>
      </c>
      <c r="C19" s="28">
        <v>21.25</v>
      </c>
      <c r="D19" s="29">
        <v>106.45</v>
      </c>
      <c r="E19" s="28">
        <v>102.3</v>
      </c>
      <c r="F19" s="17">
        <f t="shared" si="1"/>
        <v>2.1538612501226573</v>
      </c>
      <c r="G19" s="17">
        <f t="shared" si="2"/>
        <v>2.210548215957558</v>
      </c>
      <c r="H19" s="17">
        <f t="shared" si="0"/>
        <v>0.667586466401179</v>
      </c>
      <c r="I19" s="34">
        <f t="shared" si="3"/>
        <v>0.6292441688810156</v>
      </c>
      <c r="J19" s="1"/>
    </row>
    <row r="20" spans="1:10" ht="12.75">
      <c r="A20" s="12" t="s">
        <v>16</v>
      </c>
      <c r="B20" s="26"/>
      <c r="C20" s="26"/>
      <c r="D20" s="26"/>
      <c r="E20" s="26"/>
      <c r="F20" s="11"/>
      <c r="G20" s="11"/>
      <c r="H20" s="11"/>
      <c r="I20" s="11"/>
      <c r="J20" s="1"/>
    </row>
    <row r="21" spans="1:9" ht="12.75">
      <c r="A21" t="s">
        <v>7</v>
      </c>
      <c r="B21" s="22"/>
      <c r="C21" s="22"/>
      <c r="D21" s="22"/>
      <c r="E21" s="22"/>
      <c r="F21" s="22"/>
      <c r="G21" s="22"/>
      <c r="H21" s="22"/>
      <c r="I21" s="22"/>
    </row>
    <row r="23" spans="2:6" ht="12.75">
      <c r="B23" s="10"/>
      <c r="F23" s="10"/>
    </row>
    <row r="24" spans="2:9" ht="12.75">
      <c r="B24" s="27"/>
      <c r="C24" s="27"/>
      <c r="D24" s="27"/>
      <c r="E24" s="27"/>
      <c r="F24" s="27"/>
      <c r="G24" s="27"/>
      <c r="H24" s="27"/>
      <c r="I24" s="27"/>
    </row>
    <row r="25" ht="12.75">
      <c r="F25" s="10"/>
    </row>
    <row r="28" spans="2:9" ht="12.75">
      <c r="B28" s="19"/>
      <c r="C28" s="19"/>
      <c r="D28" s="19"/>
      <c r="E28" s="19"/>
      <c r="F28" s="19"/>
      <c r="G28" s="19"/>
      <c r="H28" s="19"/>
      <c r="I28" s="19"/>
    </row>
    <row r="34" spans="7:22" ht="12.75"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3:22" ht="3" customHeight="1">
      <c r="C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3:22" ht="12.75" hidden="1">
      <c r="C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3:22" ht="12.75" hidden="1">
      <c r="C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3:22" ht="12.75" hidden="1">
      <c r="C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3:22" ht="12.75">
      <c r="C39" s="21"/>
      <c r="D39" s="21"/>
      <c r="E39" s="21"/>
      <c r="G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3:22" ht="12.75">
      <c r="C40" s="21"/>
      <c r="D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ht="12.75" hidden="1">
      <c r="C41" s="21"/>
    </row>
    <row r="42" spans="3:13" ht="12.75">
      <c r="C42" s="21"/>
      <c r="G42" s="21"/>
      <c r="M42" s="21"/>
    </row>
    <row r="43" spans="3:7" ht="18" customHeight="1">
      <c r="C43" s="21"/>
      <c r="G43" s="21"/>
    </row>
    <row r="44" ht="12.75" customHeight="1">
      <c r="G44" s="21"/>
    </row>
    <row r="45" ht="12.75" hidden="1">
      <c r="G45" s="21"/>
    </row>
    <row r="46" ht="12.75">
      <c r="G46" s="21"/>
    </row>
    <row r="48" ht="12.75">
      <c r="U48" s="21"/>
    </row>
    <row r="49" spans="13:21" ht="12.75">
      <c r="M49" s="21"/>
      <c r="O49" s="21"/>
      <c r="Q49" s="21"/>
      <c r="S49" s="21"/>
      <c r="U49" s="21"/>
    </row>
    <row r="52" ht="14.25" customHeight="1"/>
    <row r="53" ht="10.5" customHeight="1"/>
    <row r="55" ht="12.75">
      <c r="C55" s="21"/>
    </row>
    <row r="56" ht="12.75">
      <c r="C56" s="21"/>
    </row>
    <row r="57" ht="12.75">
      <c r="C57" s="21"/>
    </row>
    <row r="58" ht="12.75">
      <c r="C58" s="21"/>
    </row>
    <row r="59" spans="3:5" ht="12.75">
      <c r="C59" s="21"/>
      <c r="D59" s="21"/>
      <c r="E59" s="21"/>
    </row>
    <row r="60" ht="12.75">
      <c r="C60" s="21"/>
    </row>
    <row r="61" ht="12.75">
      <c r="C61" s="21"/>
    </row>
    <row r="62" ht="12.75">
      <c r="C62" s="21"/>
    </row>
    <row r="63" ht="12.75">
      <c r="C63" s="21"/>
    </row>
    <row r="65" ht="12.75">
      <c r="C65" s="21"/>
    </row>
    <row r="66" ht="12.75" hidden="1">
      <c r="C66" s="21"/>
    </row>
    <row r="67" ht="12.75">
      <c r="C67" s="21"/>
    </row>
    <row r="68" ht="12.75">
      <c r="C68" s="21"/>
    </row>
    <row r="69" spans="3:5" ht="12.75">
      <c r="C69" s="21"/>
      <c r="D69" s="21"/>
      <c r="E69" s="21"/>
    </row>
    <row r="70" ht="12.75">
      <c r="C70" s="21"/>
    </row>
    <row r="71" ht="12.75">
      <c r="C71" s="21"/>
    </row>
    <row r="72" ht="12.75">
      <c r="C72" s="21"/>
    </row>
    <row r="73" ht="12.75">
      <c r="C73" s="21"/>
    </row>
    <row r="75" ht="12.75">
      <c r="C75" s="21"/>
    </row>
    <row r="76" ht="12.75">
      <c r="C76" s="21"/>
    </row>
    <row r="77" ht="12.75">
      <c r="C77" s="21"/>
    </row>
    <row r="78" ht="12.75">
      <c r="C78" s="21"/>
    </row>
    <row r="79" spans="3:5" ht="12.75">
      <c r="C79" s="21"/>
      <c r="D79" s="21"/>
      <c r="E79" s="21"/>
    </row>
    <row r="80" ht="12.75">
      <c r="C80" s="21"/>
    </row>
    <row r="81" ht="12.75">
      <c r="C81" s="21"/>
    </row>
    <row r="82" ht="12.75">
      <c r="C82" s="21"/>
    </row>
    <row r="83" ht="12.75">
      <c r="C83" s="21"/>
    </row>
    <row r="85" ht="12.75">
      <c r="C85" s="21"/>
    </row>
    <row r="86" ht="12.75">
      <c r="C86" s="21"/>
    </row>
    <row r="87" ht="12.75">
      <c r="C87" s="21"/>
    </row>
    <row r="88" ht="12.75">
      <c r="C88" s="21"/>
    </row>
    <row r="89" spans="3:5" ht="12.75">
      <c r="C89" s="21"/>
      <c r="D89" s="21"/>
      <c r="E89" s="21"/>
    </row>
    <row r="90" ht="12.75">
      <c r="C90" s="21"/>
    </row>
    <row r="91" ht="12.75">
      <c r="C91" s="21"/>
    </row>
    <row r="92" ht="12.75">
      <c r="C92" s="21"/>
    </row>
    <row r="93" ht="12.75">
      <c r="C93" s="21"/>
    </row>
    <row r="95" ht="12.75">
      <c r="C95" s="21"/>
    </row>
    <row r="96" ht="12.75">
      <c r="C96" s="21"/>
    </row>
    <row r="97" ht="12.75">
      <c r="C97" s="21"/>
    </row>
    <row r="98" ht="12.75">
      <c r="C98" s="21"/>
    </row>
    <row r="99" spans="3:5" ht="12.75">
      <c r="C99" s="21"/>
      <c r="D99" s="21"/>
      <c r="E99" s="21"/>
    </row>
    <row r="100" ht="12.75">
      <c r="C100" s="21"/>
    </row>
    <row r="101" ht="12.75">
      <c r="C101" s="21"/>
    </row>
    <row r="102" ht="12.75">
      <c r="C102" s="21"/>
    </row>
    <row r="103" ht="12.75">
      <c r="C103" s="21"/>
    </row>
  </sheetData>
  <mergeCells count="9">
    <mergeCell ref="B6:E6"/>
    <mergeCell ref="F6:I6"/>
    <mergeCell ref="A4:I4"/>
    <mergeCell ref="A1:I1"/>
    <mergeCell ref="A3:I3"/>
    <mergeCell ref="B7:C7"/>
    <mergeCell ref="D7:E7"/>
    <mergeCell ref="F7:G7"/>
    <mergeCell ref="H7:I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