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210" windowWidth="5880" windowHeight="6105" tabRatio="601" activeTab="0"/>
  </bookViews>
  <sheets>
    <sheet name="15.5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B">#REF!</definedName>
    <definedName name="\C">#REF!</definedName>
    <definedName name="\G">#REF!</definedName>
    <definedName name="\T">'[3]GANADE10'!$B$90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<sst xmlns="http://schemas.openxmlformats.org/spreadsheetml/2006/main" count="31" uniqueCount="29">
  <si>
    <t>Producción</t>
  </si>
  <si>
    <t>Total</t>
  </si>
  <si>
    <t>(toneladas)</t>
  </si>
  <si>
    <t>Arboles</t>
  </si>
  <si>
    <t>Rendimiento</t>
  </si>
  <si>
    <t>(hectáreas)</t>
  </si>
  <si>
    <t>En producción</t>
  </si>
  <si>
    <t>diseminados</t>
  </si>
  <si>
    <t>FRUTOS SECOS</t>
  </si>
  <si>
    <t>Superficie en</t>
  </si>
  <si>
    <t>Precio medio</t>
  </si>
  <si>
    <t>Comercio exterior (1)</t>
  </si>
  <si>
    <t>Años</t>
  </si>
  <si>
    <t>plantación regular</t>
  </si>
  <si>
    <t>de la superficie</t>
  </si>
  <si>
    <t>percibido por</t>
  </si>
  <si>
    <t>Valor</t>
  </si>
  <si>
    <t>en producción</t>
  </si>
  <si>
    <t>los agricultores</t>
  </si>
  <si>
    <t>Importaciones</t>
  </si>
  <si>
    <t>Exportaciones</t>
  </si>
  <si>
    <t>(mil. de árb.)</t>
  </si>
  <si>
    <t>(qm/ha)</t>
  </si>
  <si>
    <t>2000 (P)</t>
  </si>
  <si>
    <t xml:space="preserve">  (P) Provisional.   </t>
  </si>
  <si>
    <t xml:space="preserve"> (1) En equivalente con cáscara, siendo el coeficiente de conversión de nuez pelada a con cáscara 3,30.</t>
  </si>
  <si>
    <t>15.5.  NOGAL: Serie histórica de superficie, rendimiento, producción, valor y comercio exterior</t>
  </si>
  <si>
    <t>(euros/100kg)</t>
  </si>
  <si>
    <t>(miles de euros)</t>
  </si>
</sst>
</file>

<file path=xl/styles.xml><?xml version="1.0" encoding="utf-8"?>
<styleSheet xmlns="http://schemas.openxmlformats.org/spreadsheetml/2006/main">
  <numFmts count="5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0.00_)"/>
    <numFmt numFmtId="180" formatCode="#,##0_______);\(#,##0\)"/>
    <numFmt numFmtId="181" formatCode="#,##0_______________);\(#,##0\)"/>
    <numFmt numFmtId="182" formatCode="#,##0__________\);\(#,##0\)"/>
    <numFmt numFmtId="183" formatCode="#,##0__________;\(#,##0\)"/>
    <numFmt numFmtId="184" formatCode="#,##0____________;\(#,##0\)"/>
    <numFmt numFmtId="185" formatCode="#,##0______________;\(#,##0\)"/>
    <numFmt numFmtId="186" formatCode="#,##0______________\);\(#,##0\)"/>
    <numFmt numFmtId="187" formatCode="#,##0______;\(#,##0\)"/>
    <numFmt numFmtId="188" formatCode="#,##0.0_____;\(###0.0\)"/>
    <numFmt numFmtId="189" formatCode="#,##0.0_____;"/>
    <numFmt numFmtId="190" formatCode="#,##0__\);\(#,##0\)"/>
    <numFmt numFmtId="191" formatCode="#,##0.0_______;"/>
    <numFmt numFmtId="192" formatCode="0.0"/>
    <numFmt numFmtId="193" formatCode="#,##0___);\(#,##0\)"/>
    <numFmt numFmtId="194" formatCode="#,##0_____;"/>
    <numFmt numFmtId="195" formatCode="#,##0__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0.00000_)"/>
    <numFmt numFmtId="205" formatCode="0.0000"/>
    <numFmt numFmtId="206" formatCode="0.000"/>
    <numFmt numFmtId="207" formatCode="#,##0_)"/>
    <numFmt numFmtId="208" formatCode="#,##0______"/>
    <numFmt numFmtId="209" formatCode="#,##0__\)"/>
    <numFmt numFmtId="210" formatCode="#,##0.0__\)"/>
    <numFmt numFmtId="211" formatCode="#,##0.0__"/>
    <numFmt numFmtId="212" formatCode="#,##0.0_)"/>
    <numFmt numFmtId="213" formatCode="#,##0.00__"/>
    <numFmt numFmtId="214" formatCode="#,##0.0______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73" fontId="4" fillId="0" borderId="0">
      <alignment/>
      <protection/>
    </xf>
    <xf numFmtId="173" fontId="6" fillId="0" borderId="0">
      <alignment/>
      <protection/>
    </xf>
    <xf numFmtId="0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0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0" fontId="7" fillId="0" borderId="0">
      <alignment/>
      <protection/>
    </xf>
    <xf numFmtId="173" fontId="7" fillId="0" borderId="0">
      <alignment/>
      <protection/>
    </xf>
    <xf numFmtId="173" fontId="4" fillId="0" borderId="0">
      <alignment/>
      <protection/>
    </xf>
    <xf numFmtId="173" fontId="7" fillId="0" borderId="0">
      <alignment/>
      <protection/>
    </xf>
    <xf numFmtId="0" fontId="7" fillId="0" borderId="0">
      <alignment/>
      <protection/>
    </xf>
    <xf numFmtId="173" fontId="7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2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2" xfId="0" applyFont="1" applyFill="1" applyBorder="1" applyAlignment="1" quotePrefix="1">
      <alignment horizontal="center"/>
    </xf>
    <xf numFmtId="0" fontId="0" fillId="2" borderId="2" xfId="0" applyFont="1" applyFill="1" applyBorder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 quotePrefix="1">
      <alignment horizontal="center"/>
    </xf>
    <xf numFmtId="0" fontId="0" fillId="2" borderId="3" xfId="0" applyFont="1" applyFill="1" applyBorder="1" applyAlignment="1" quotePrefix="1">
      <alignment horizontal="centerContinuous"/>
    </xf>
    <xf numFmtId="0" fontId="0" fillId="2" borderId="3" xfId="0" applyFont="1" applyFill="1" applyBorder="1" applyAlignment="1">
      <alignment horizontal="centerContinuous"/>
    </xf>
    <xf numFmtId="174" fontId="0" fillId="2" borderId="2" xfId="0" applyNumberFormat="1" applyFont="1" applyFill="1" applyBorder="1" applyAlignment="1" applyProtection="1">
      <alignment/>
      <protection/>
    </xf>
    <xf numFmtId="173" fontId="0" fillId="2" borderId="2" xfId="0" applyNumberFormat="1" applyFont="1" applyFill="1" applyBorder="1" applyAlignment="1">
      <alignment/>
    </xf>
    <xf numFmtId="174" fontId="0" fillId="2" borderId="4" xfId="0" applyNumberFormat="1" applyFont="1" applyFill="1" applyBorder="1" applyAlignment="1">
      <alignment/>
    </xf>
    <xf numFmtId="173" fontId="0" fillId="2" borderId="4" xfId="0" applyNumberFormat="1" applyFont="1" applyFill="1" applyBorder="1" applyAlignment="1" applyProtection="1">
      <alignment/>
      <protection/>
    </xf>
    <xf numFmtId="174" fontId="0" fillId="2" borderId="4" xfId="0" applyNumberFormat="1" applyFont="1" applyFill="1" applyBorder="1" applyAlignment="1" applyProtection="1">
      <alignment/>
      <protection/>
    </xf>
    <xf numFmtId="173" fontId="0" fillId="2" borderId="4" xfId="0" applyNumberFormat="1" applyFont="1" applyFill="1" applyBorder="1" applyAlignment="1">
      <alignment/>
    </xf>
    <xf numFmtId="173" fontId="0" fillId="2" borderId="2" xfId="0" applyNumberFormat="1" applyFont="1" applyFill="1" applyBorder="1" applyAlignment="1" applyProtection="1">
      <alignment/>
      <protection/>
    </xf>
    <xf numFmtId="175" fontId="0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2" borderId="1" xfId="0" applyFont="1" applyFill="1" applyBorder="1" applyAlignment="1">
      <alignment horizontal="centerContinuous"/>
    </xf>
    <xf numFmtId="0" fontId="11" fillId="2" borderId="1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6" xfId="0" applyFont="1" applyFill="1" applyBorder="1" applyAlignment="1">
      <alignment horizontal="left"/>
    </xf>
    <xf numFmtId="174" fontId="0" fillId="2" borderId="7" xfId="0" applyNumberFormat="1" applyFont="1" applyFill="1" applyBorder="1" applyAlignment="1" applyProtection="1">
      <alignment/>
      <protection/>
    </xf>
    <xf numFmtId="173" fontId="0" fillId="2" borderId="7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73" fontId="0" fillId="2" borderId="8" xfId="0" applyNumberFormat="1" applyFont="1" applyFill="1" applyBorder="1" applyAlignment="1">
      <alignment/>
    </xf>
    <xf numFmtId="173" fontId="0" fillId="2" borderId="9" xfId="0" applyNumberFormat="1" applyFont="1" applyFill="1" applyBorder="1" applyAlignment="1">
      <alignment/>
    </xf>
    <xf numFmtId="175" fontId="0" fillId="2" borderId="7" xfId="0" applyNumberFormat="1" applyFont="1" applyFill="1" applyBorder="1" applyAlignment="1">
      <alignment/>
    </xf>
    <xf numFmtId="175" fontId="0" fillId="2" borderId="2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173" fontId="0" fillId="0" borderId="8" xfId="0" applyNumberFormat="1" applyFont="1" applyFill="1" applyBorder="1" applyAlignment="1">
      <alignment/>
    </xf>
    <xf numFmtId="174" fontId="0" fillId="0" borderId="8" xfId="0" applyNumberFormat="1" applyFont="1" applyFill="1" applyBorder="1" applyAlignment="1">
      <alignment/>
    </xf>
    <xf numFmtId="175" fontId="0" fillId="0" borderId="8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36">
    <cellStyle name="Normal" xfId="0"/>
    <cellStyle name="Hyperlink" xfId="15"/>
    <cellStyle name="Comma" xfId="16"/>
    <cellStyle name="Comma [0]" xfId="17"/>
    <cellStyle name="Millares [0]_GANADE13" xfId="18"/>
    <cellStyle name="Millares [0]_ganado_19" xfId="19"/>
    <cellStyle name="Millares_GANADE13" xfId="20"/>
    <cellStyle name="Millares_ganado_19" xfId="21"/>
    <cellStyle name="Currency" xfId="22"/>
    <cellStyle name="Currency [0]" xfId="23"/>
    <cellStyle name="Moneda [0]_GANADE13" xfId="24"/>
    <cellStyle name="Moneda [0]_ganado_19" xfId="25"/>
    <cellStyle name="Moneda_GANADE13" xfId="26"/>
    <cellStyle name="Moneda_ganado_19" xfId="27"/>
    <cellStyle name="Normal_faoagricola2.0" xfId="28"/>
    <cellStyle name="Normal_GANADE1" xfId="29"/>
    <cellStyle name="Normal_GANADE10" xfId="30"/>
    <cellStyle name="Normal_GANADE11" xfId="31"/>
    <cellStyle name="Normal_GANADE12" xfId="32"/>
    <cellStyle name="Normal_GANADE13" xfId="33"/>
    <cellStyle name="Normal_GANADE14" xfId="34"/>
    <cellStyle name="Normal_GANADE15" xfId="35"/>
    <cellStyle name="Normal_GANADE16" xfId="36"/>
    <cellStyle name="Normal_GANADE17" xfId="37"/>
    <cellStyle name="Normal_GANADE18" xfId="38"/>
    <cellStyle name="Normal_GANADE19" xfId="39"/>
    <cellStyle name="Normal_GANADE2" xfId="40"/>
    <cellStyle name="Normal_GANADE20" xfId="41"/>
    <cellStyle name="Normal_GANADE3" xfId="42"/>
    <cellStyle name="Normal_GANADE4" xfId="43"/>
    <cellStyle name="Normal_GANADE5" xfId="44"/>
    <cellStyle name="Normal_GANADE61" xfId="45"/>
    <cellStyle name="Normal_GANADE7" xfId="46"/>
    <cellStyle name="Normal_GANADE8" xfId="47"/>
    <cellStyle name="Normal_GANADE9" xfId="48"/>
    <cellStyle name="Percent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J26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0" width="13.28125" style="2" customWidth="1"/>
    <col min="11" max="11" width="11.140625" style="2" customWidth="1"/>
    <col min="12" max="19" width="12.00390625" style="2" customWidth="1"/>
    <col min="20" max="16384" width="11.421875" style="2" customWidth="1"/>
  </cols>
  <sheetData>
    <row r="1" spans="1:10" s="22" customFormat="1" ht="18">
      <c r="A1" s="40" t="s">
        <v>8</v>
      </c>
      <c r="B1" s="40"/>
      <c r="C1" s="40"/>
      <c r="D1" s="40"/>
      <c r="E1" s="40"/>
      <c r="F1" s="40"/>
      <c r="G1" s="40"/>
      <c r="H1" s="40"/>
      <c r="I1" s="40"/>
      <c r="J1" s="40"/>
    </row>
    <row r="3" spans="1:10" s="23" customFormat="1" ht="15">
      <c r="A3" s="41" t="s">
        <v>26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s="23" customFormat="1" ht="15">
      <c r="A4" s="24"/>
      <c r="B4" s="25"/>
      <c r="C4" s="25"/>
      <c r="D4" s="25"/>
      <c r="E4" s="25"/>
      <c r="F4" s="25"/>
      <c r="G4" s="25"/>
      <c r="H4" s="25"/>
      <c r="I4" s="25"/>
      <c r="J4" s="25"/>
    </row>
    <row r="5" spans="1:10" ht="12.75">
      <c r="A5" s="5"/>
      <c r="B5" s="6" t="s">
        <v>9</v>
      </c>
      <c r="C5" s="7"/>
      <c r="D5" s="4" t="s">
        <v>3</v>
      </c>
      <c r="E5" s="4" t="s">
        <v>4</v>
      </c>
      <c r="F5" s="3"/>
      <c r="G5" s="8" t="s">
        <v>10</v>
      </c>
      <c r="H5" s="3"/>
      <c r="I5" s="9" t="s">
        <v>11</v>
      </c>
      <c r="J5" s="10"/>
    </row>
    <row r="6" spans="1:10" ht="12.75">
      <c r="A6" s="11" t="s">
        <v>12</v>
      </c>
      <c r="B6" s="12" t="s">
        <v>13</v>
      </c>
      <c r="C6" s="1"/>
      <c r="D6" s="4" t="s">
        <v>7</v>
      </c>
      <c r="E6" s="4" t="s">
        <v>14</v>
      </c>
      <c r="F6" s="8" t="s">
        <v>0</v>
      </c>
      <c r="G6" s="8" t="s">
        <v>15</v>
      </c>
      <c r="H6" s="8" t="s">
        <v>16</v>
      </c>
      <c r="I6" s="13" t="s">
        <v>2</v>
      </c>
      <c r="J6" s="1"/>
    </row>
    <row r="7" spans="1:10" ht="12.75">
      <c r="A7" s="5"/>
      <c r="B7" s="4" t="s">
        <v>1</v>
      </c>
      <c r="C7" s="4" t="s">
        <v>6</v>
      </c>
      <c r="D7" s="8"/>
      <c r="E7" s="4" t="s">
        <v>17</v>
      </c>
      <c r="F7" s="4" t="s">
        <v>2</v>
      </c>
      <c r="G7" s="8" t="s">
        <v>18</v>
      </c>
      <c r="H7" s="8" t="s">
        <v>28</v>
      </c>
      <c r="I7" s="8" t="s">
        <v>19</v>
      </c>
      <c r="J7" s="8" t="s">
        <v>20</v>
      </c>
    </row>
    <row r="8" spans="1:10" ht="13.5" thickBot="1">
      <c r="A8" s="27"/>
      <c r="B8" s="8" t="s">
        <v>5</v>
      </c>
      <c r="C8" s="8" t="s">
        <v>5</v>
      </c>
      <c r="D8" s="8" t="s">
        <v>21</v>
      </c>
      <c r="E8" s="4" t="s">
        <v>22</v>
      </c>
      <c r="F8" s="3"/>
      <c r="G8" s="8" t="s">
        <v>27</v>
      </c>
      <c r="H8" s="3"/>
      <c r="I8" s="3"/>
      <c r="J8" s="3"/>
    </row>
    <row r="9" spans="1:10" ht="12.75">
      <c r="A9" s="28">
        <v>1985</v>
      </c>
      <c r="B9" s="30">
        <v>1812</v>
      </c>
      <c r="C9" s="30">
        <v>1261</v>
      </c>
      <c r="D9" s="30">
        <v>442</v>
      </c>
      <c r="E9" s="29">
        <v>17.8</v>
      </c>
      <c r="F9" s="30">
        <v>8433</v>
      </c>
      <c r="G9" s="34">
        <v>114.45073503780367</v>
      </c>
      <c r="H9" s="30">
        <v>9616.193670140516</v>
      </c>
      <c r="I9" s="30">
        <v>14037</v>
      </c>
      <c r="J9" s="30">
        <v>28</v>
      </c>
    </row>
    <row r="10" spans="1:10" ht="12.75">
      <c r="A10" s="31">
        <v>1986</v>
      </c>
      <c r="B10" s="15">
        <v>1845</v>
      </c>
      <c r="C10" s="15">
        <v>1307</v>
      </c>
      <c r="D10" s="15">
        <v>470</v>
      </c>
      <c r="E10" s="14">
        <v>15.1</v>
      </c>
      <c r="F10" s="15">
        <v>7614</v>
      </c>
      <c r="G10" s="35">
        <v>119.86585409830154</v>
      </c>
      <c r="H10" s="15">
        <v>9129.373865589652</v>
      </c>
      <c r="I10" s="15">
        <v>14357</v>
      </c>
      <c r="J10" s="15">
        <v>18</v>
      </c>
    </row>
    <row r="11" spans="1:10" ht="12.75">
      <c r="A11" s="31">
        <v>1987</v>
      </c>
      <c r="B11" s="15">
        <v>1725</v>
      </c>
      <c r="C11" s="15">
        <v>1185</v>
      </c>
      <c r="D11" s="15">
        <v>484</v>
      </c>
      <c r="E11" s="14">
        <v>15.6</v>
      </c>
      <c r="F11" s="15">
        <v>9115</v>
      </c>
      <c r="G11" s="35">
        <v>118.78403231041074</v>
      </c>
      <c r="H11" s="15">
        <v>10571.80291611073</v>
      </c>
      <c r="I11" s="15">
        <v>16177</v>
      </c>
      <c r="J11" s="15">
        <v>313</v>
      </c>
    </row>
    <row r="12" spans="1:10" ht="12.75">
      <c r="A12" s="31">
        <v>1988</v>
      </c>
      <c r="B12" s="15">
        <v>2094</v>
      </c>
      <c r="C12" s="15">
        <v>1468</v>
      </c>
      <c r="D12" s="15">
        <v>494</v>
      </c>
      <c r="E12" s="14">
        <v>14.9</v>
      </c>
      <c r="F12" s="15">
        <v>8618</v>
      </c>
      <c r="G12" s="35">
        <v>124.43354609161828</v>
      </c>
      <c r="H12" s="15">
        <v>5601.43281285685</v>
      </c>
      <c r="I12" s="15">
        <v>15023</v>
      </c>
      <c r="J12" s="15">
        <v>125</v>
      </c>
    </row>
    <row r="13" spans="1:10" ht="12.75">
      <c r="A13" s="31">
        <v>1989</v>
      </c>
      <c r="B13" s="15">
        <v>2192</v>
      </c>
      <c r="C13" s="15">
        <v>1666</v>
      </c>
      <c r="D13" s="15">
        <v>486</v>
      </c>
      <c r="E13" s="14">
        <v>55.95847539015607</v>
      </c>
      <c r="F13" s="15">
        <v>9329</v>
      </c>
      <c r="G13" s="35">
        <v>127.81123411825514</v>
      </c>
      <c r="H13" s="15">
        <v>11923.510030892021</v>
      </c>
      <c r="I13" s="15">
        <v>18655</v>
      </c>
      <c r="J13" s="15">
        <v>66</v>
      </c>
    </row>
    <row r="14" spans="1:10" ht="12.75">
      <c r="A14" s="31">
        <v>1990</v>
      </c>
      <c r="B14" s="15">
        <v>2497</v>
      </c>
      <c r="C14" s="15">
        <v>1882</v>
      </c>
      <c r="D14" s="15">
        <v>470</v>
      </c>
      <c r="E14" s="14">
        <v>42.96402763018066</v>
      </c>
      <c r="F14" s="15">
        <v>8091</v>
      </c>
      <c r="G14" s="35">
        <v>143.8702775473898</v>
      </c>
      <c r="H14" s="15">
        <v>11640.544156359309</v>
      </c>
      <c r="I14" s="15">
        <v>18968</v>
      </c>
      <c r="J14" s="15">
        <v>220</v>
      </c>
    </row>
    <row r="15" spans="1:10" ht="12.75">
      <c r="A15" s="31">
        <v>1991</v>
      </c>
      <c r="B15" s="15">
        <v>2708</v>
      </c>
      <c r="C15" s="15">
        <v>2163</v>
      </c>
      <c r="D15" s="15">
        <v>478</v>
      </c>
      <c r="E15" s="14">
        <v>41.456310679611654</v>
      </c>
      <c r="F15" s="15">
        <v>8967</v>
      </c>
      <c r="G15" s="35">
        <v>172.74289904198673</v>
      </c>
      <c r="H15" s="15">
        <v>15489.855757094949</v>
      </c>
      <c r="I15" s="15">
        <v>17165</v>
      </c>
      <c r="J15" s="15">
        <v>251</v>
      </c>
    </row>
    <row r="16" spans="1:10" ht="12.75">
      <c r="A16" s="31">
        <v>1992</v>
      </c>
      <c r="B16" s="15">
        <v>2298</v>
      </c>
      <c r="C16" s="15">
        <v>1747</v>
      </c>
      <c r="D16" s="15">
        <v>484</v>
      </c>
      <c r="E16" s="14">
        <v>51.9</v>
      </c>
      <c r="F16" s="15">
        <v>9046</v>
      </c>
      <c r="G16" s="35">
        <v>154.47814118976356</v>
      </c>
      <c r="H16" s="15">
        <v>13974.092652026011</v>
      </c>
      <c r="I16" s="15">
        <v>16848</v>
      </c>
      <c r="J16" s="15">
        <v>122</v>
      </c>
    </row>
    <row r="17" spans="1:10" ht="12.75">
      <c r="A17" s="31">
        <v>1993</v>
      </c>
      <c r="B17" s="15">
        <v>2789</v>
      </c>
      <c r="C17" s="15">
        <v>2322</v>
      </c>
      <c r="D17" s="15">
        <v>511</v>
      </c>
      <c r="E17" s="14">
        <v>37.5</v>
      </c>
      <c r="F17" s="15">
        <v>8717</v>
      </c>
      <c r="G17" s="35">
        <v>164.75544817472624</v>
      </c>
      <c r="H17" s="15">
        <v>14361.732417390886</v>
      </c>
      <c r="I17" s="15">
        <v>16066</v>
      </c>
      <c r="J17" s="15">
        <v>114</v>
      </c>
    </row>
    <row r="18" spans="1:10" ht="12.75">
      <c r="A18" s="26">
        <v>1994</v>
      </c>
      <c r="B18" s="19">
        <v>2775</v>
      </c>
      <c r="C18" s="19">
        <v>2271</v>
      </c>
      <c r="D18" s="19">
        <v>457</v>
      </c>
      <c r="E18" s="18">
        <v>32.4</v>
      </c>
      <c r="F18" s="19">
        <v>8282</v>
      </c>
      <c r="G18" s="21">
        <v>162.37544024136648</v>
      </c>
      <c r="H18" s="19">
        <v>13447.93396078997</v>
      </c>
      <c r="I18" s="19">
        <v>18512</v>
      </c>
      <c r="J18" s="15">
        <v>181</v>
      </c>
    </row>
    <row r="19" spans="1:10" ht="12.75">
      <c r="A19" s="26">
        <v>1995</v>
      </c>
      <c r="B19" s="19">
        <v>2874</v>
      </c>
      <c r="C19" s="19">
        <v>2307</v>
      </c>
      <c r="D19" s="17">
        <v>498</v>
      </c>
      <c r="E19" s="18">
        <v>35.1</v>
      </c>
      <c r="F19" s="19">
        <v>8110</v>
      </c>
      <c r="G19" s="21">
        <v>169.47339319413896</v>
      </c>
      <c r="H19" s="19">
        <v>13744.292188044668</v>
      </c>
      <c r="I19" s="17">
        <v>19709</v>
      </c>
      <c r="J19" s="20">
        <v>178</v>
      </c>
    </row>
    <row r="20" spans="1:10" ht="12.75">
      <c r="A20" s="26">
        <v>1996</v>
      </c>
      <c r="B20" s="19">
        <v>2996</v>
      </c>
      <c r="C20" s="19">
        <v>2307</v>
      </c>
      <c r="D20" s="17">
        <v>473</v>
      </c>
      <c r="E20" s="18">
        <v>14.9</v>
      </c>
      <c r="F20" s="19">
        <v>10059</v>
      </c>
      <c r="G20" s="21">
        <v>148.18554445686536</v>
      </c>
      <c r="H20" s="19">
        <v>14905.983916916086</v>
      </c>
      <c r="I20" s="19">
        <v>21265</v>
      </c>
      <c r="J20" s="15">
        <v>221</v>
      </c>
    </row>
    <row r="21" spans="1:10" ht="12.75">
      <c r="A21" s="26">
        <v>1997</v>
      </c>
      <c r="B21" s="19">
        <v>2985</v>
      </c>
      <c r="C21" s="19">
        <v>2259</v>
      </c>
      <c r="D21" s="19">
        <v>498</v>
      </c>
      <c r="E21" s="16">
        <v>15.6</v>
      </c>
      <c r="F21" s="19">
        <v>9503</v>
      </c>
      <c r="G21" s="21">
        <v>150.00661113314823</v>
      </c>
      <c r="H21" s="19">
        <v>14255.128255983076</v>
      </c>
      <c r="I21" s="19">
        <v>20021</v>
      </c>
      <c r="J21" s="15">
        <v>541</v>
      </c>
    </row>
    <row r="22" spans="1:10" ht="12.75">
      <c r="A22" s="26">
        <v>1998</v>
      </c>
      <c r="B22" s="19">
        <v>2905</v>
      </c>
      <c r="C22" s="19">
        <v>2397</v>
      </c>
      <c r="D22" s="19">
        <v>444</v>
      </c>
      <c r="E22" s="16">
        <v>12.3</v>
      </c>
      <c r="F22" s="19">
        <v>7713</v>
      </c>
      <c r="G22" s="21">
        <v>170.17657735626796</v>
      </c>
      <c r="H22" s="19">
        <v>13125.719411488944</v>
      </c>
      <c r="I22" s="19">
        <v>20678</v>
      </c>
      <c r="J22" s="15">
        <v>811</v>
      </c>
    </row>
    <row r="23" spans="1:10" ht="12.75">
      <c r="A23" s="26">
        <v>1999</v>
      </c>
      <c r="B23" s="19">
        <v>3130</v>
      </c>
      <c r="C23" s="19">
        <v>2551</v>
      </c>
      <c r="D23" s="19">
        <v>452</v>
      </c>
      <c r="E23" s="16">
        <v>16.4</v>
      </c>
      <c r="F23" s="19">
        <v>9960</v>
      </c>
      <c r="G23" s="21">
        <v>170.56723522411744</v>
      </c>
      <c r="H23" s="19">
        <f>F23*G23/100</f>
        <v>16988.496628322097</v>
      </c>
      <c r="I23" s="19">
        <v>26313</v>
      </c>
      <c r="J23" s="15">
        <v>1268</v>
      </c>
    </row>
    <row r="24" spans="1:10" ht="13.5" thickBot="1">
      <c r="A24" s="36" t="s">
        <v>23</v>
      </c>
      <c r="B24" s="37">
        <v>4065</v>
      </c>
      <c r="C24" s="37">
        <f>1539+1810</f>
        <v>3349</v>
      </c>
      <c r="D24" s="37">
        <v>439</v>
      </c>
      <c r="E24" s="38">
        <f>F24/C24*10</f>
        <v>34.09375933114362</v>
      </c>
      <c r="F24" s="37">
        <v>11418</v>
      </c>
      <c r="G24" s="39">
        <v>191.59</v>
      </c>
      <c r="H24" s="37">
        <f>F24*G24/100</f>
        <v>21875.7462</v>
      </c>
      <c r="I24" s="32">
        <v>31328</v>
      </c>
      <c r="J24" s="33">
        <v>1231</v>
      </c>
    </row>
    <row r="25" spans="1:10" ht="12.75">
      <c r="A25" s="5" t="s">
        <v>25</v>
      </c>
      <c r="B25" s="5"/>
      <c r="C25" s="5"/>
      <c r="D25" s="5"/>
      <c r="E25" s="5"/>
      <c r="F25" s="5"/>
      <c r="G25" s="5"/>
      <c r="H25" s="5"/>
      <c r="I25" s="5"/>
      <c r="J25" s="5"/>
    </row>
    <row r="26" ht="12.75">
      <c r="A26" s="2" t="s">
        <v>24</v>
      </c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2002-11-13T09:02:21Z</cp:lastPrinted>
  <dcterms:created xsi:type="dcterms:W3CDTF">1999-01-28T08:39:14Z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