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3.2" sheetId="1" r:id="rId1"/>
    <sheet name="3.4" sheetId="2" r:id="rId2"/>
    <sheet name="3.5" sheetId="3" r:id="rId3"/>
    <sheet name="3.7" sheetId="4" r:id="rId4"/>
    <sheet name="3.8" sheetId="5" r:id="rId5"/>
    <sheet name="3.9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'[9]3.1'!#REF!</definedName>
    <definedName name="\A" localSheetId="1">'[9]3.1'!#REF!</definedName>
    <definedName name="\A" localSheetId="2">'[9]3.1'!#REF!</definedName>
    <definedName name="\A" localSheetId="3">'[9]3.1'!#REF!</definedName>
    <definedName name="\A" localSheetId="4">'[9]3.1'!#REF!</definedName>
    <definedName name="\A" localSheetId="5">'[10]3.1'!#REF!</definedName>
    <definedName name="\A">#REF!</definedName>
    <definedName name="\B">#REF!</definedName>
    <definedName name="\C" localSheetId="0">'[9]3.1'!#REF!</definedName>
    <definedName name="\C" localSheetId="1">'[9]3.1'!#REF!</definedName>
    <definedName name="\C" localSheetId="2">'[9]3.1'!#REF!</definedName>
    <definedName name="\C" localSheetId="3">'[9]3.1'!#REF!</definedName>
    <definedName name="\C" localSheetId="4">'[9]3.1'!#REF!</definedName>
    <definedName name="\C" localSheetId="5">'[10]3.1'!#REF!</definedName>
    <definedName name="\C">#REF!</definedName>
    <definedName name="\D" localSheetId="5">#REF!</definedName>
    <definedName name="\D">'[5]19.11-12'!$B$51</definedName>
    <definedName name="\G" localSheetId="0">'[9]3.1'!#REF!</definedName>
    <definedName name="\G" localSheetId="1">'[9]3.1'!#REF!</definedName>
    <definedName name="\G" localSheetId="2">'[9]3.1'!#REF!</definedName>
    <definedName name="\G" localSheetId="3">'[9]3.1'!#REF!</definedName>
    <definedName name="\G" localSheetId="4">'[9]3.1'!#REF!</definedName>
    <definedName name="\G" localSheetId="5">'[10]3.1'!#REF!</definedName>
    <definedName name="\G">#REF!</definedName>
    <definedName name="\I">#REF!</definedName>
    <definedName name="\L" localSheetId="5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localSheetId="5" hidden="1">'[11]19.16'!#REF!</definedName>
    <definedName name="__123Graph_ACurrent" hidden="1">'[5]19.14-15'!$B$34:$B$37</definedName>
    <definedName name="__123Graph_AGrßfico1" localSheetId="5" hidden="1">'[11]19.16'!#REF!</definedName>
    <definedName name="__123Graph_AGrßfico1" hidden="1">'[5]19.14-15'!$B$34:$B$37</definedName>
    <definedName name="__123Graph_B" hidden="1">'[1]p122'!#REF!</definedName>
    <definedName name="__123Graph_BCurrent" localSheetId="5" hidden="1">'[11]19.16'!#REF!</definedName>
    <definedName name="__123Graph_BCurrent" hidden="1">'[5]19.14-15'!#REF!</definedName>
    <definedName name="__123Graph_BGrßfico1" localSheetId="5" hidden="1">'[11]19.16'!#REF!</definedName>
    <definedName name="__123Graph_BGrßfico1" hidden="1">'[5]19.14-15'!#REF!</definedName>
    <definedName name="__123Graph_C" hidden="1">'[5]19.14-15'!$C$34:$C$37</definedName>
    <definedName name="__123Graph_CCurrent" localSheetId="5" hidden="1">'[11]19.16'!#REF!</definedName>
    <definedName name="__123Graph_CCurrent" hidden="1">'[5]19.14-15'!$C$34:$C$37</definedName>
    <definedName name="__123Graph_CGrßfico1" localSheetId="5" hidden="1">'[11]19.16'!#REF!</definedName>
    <definedName name="__123Graph_CGrßfico1" hidden="1">'[5]19.14-15'!$C$34:$C$37</definedName>
    <definedName name="__123Graph_D" hidden="1">'[1]p122'!#REF!</definedName>
    <definedName name="__123Graph_DCurrent" localSheetId="5" hidden="1">'[11]19.16'!#REF!</definedName>
    <definedName name="__123Graph_DCurrent" hidden="1">'[5]19.14-15'!#REF!</definedName>
    <definedName name="__123Graph_DGrßfico1" localSheetId="5" hidden="1">'[11]19.16'!#REF!</definedName>
    <definedName name="__123Graph_DGrßfico1" hidden="1">'[5]19.14-15'!#REF!</definedName>
    <definedName name="__123Graph_E" hidden="1">'[5]19.14-15'!$D$34:$D$37</definedName>
    <definedName name="__123Graph_ECurrent" localSheetId="5" hidden="1">'[11]19.16'!#REF!</definedName>
    <definedName name="__123Graph_ECurrent" hidden="1">'[5]19.14-15'!$D$34:$D$37</definedName>
    <definedName name="__123Graph_EGrßfico1" localSheetId="5" hidden="1">'[11]19.16'!#REF!</definedName>
    <definedName name="__123Graph_EGrßfico1" hidden="1">'[5]19.14-15'!$D$34:$D$37</definedName>
    <definedName name="__123Graph_F" hidden="1">'[1]p122'!#REF!</definedName>
    <definedName name="__123Graph_FCurrent" localSheetId="5" hidden="1">'[11]19.16'!#REF!</definedName>
    <definedName name="__123Graph_FCurrent" hidden="1">'[5]19.14-15'!#REF!</definedName>
    <definedName name="__123Graph_FGrßfico1" localSheetId="5" hidden="1">'[11]19.16'!#REF!</definedName>
    <definedName name="__123Graph_FGrßfico1" hidden="1">'[5]19.14-15'!#REF!</definedName>
    <definedName name="__123Graph_X" hidden="1">'[1]p122'!#REF!</definedName>
    <definedName name="__123Graph_XCurrent" localSheetId="5" hidden="1">'[11]19.16'!#REF!</definedName>
    <definedName name="__123Graph_XCurrent" hidden="1">'[5]19.14-15'!#REF!</definedName>
    <definedName name="__123Graph_XGrßfico1" localSheetId="5" hidden="1">'[11]19.16'!#REF!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'3.2'!$A$1:$J$33</definedName>
    <definedName name="_xlnm.Print_Area" localSheetId="1">'3.4'!$A$1:$F$86</definedName>
    <definedName name="_xlnm.Print_Area" localSheetId="2">'3.5'!$A$1:$I$86</definedName>
    <definedName name="_xlnm.Print_Area" localSheetId="3">'3.7'!$A$1:$F$86</definedName>
    <definedName name="_xlnm.Print_Area" localSheetId="4">'3.8'!$A$1:$G$86</definedName>
    <definedName name="_xlnm.Print_Area" localSheetId="5">'3.9'!$A$1:$F$57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5" hidden="1">'[11]19.15'!#REF!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<sst xmlns="http://schemas.openxmlformats.org/spreadsheetml/2006/main" count="533" uniqueCount="171">
  <si>
    <t>DISTRIBUCION GENERAL DEL SUELO POR USOS Y APROVECHAMIENTOS</t>
  </si>
  <si>
    <t>Secano</t>
  </si>
  <si>
    <t>Regadío</t>
  </si>
  <si>
    <t>Total</t>
  </si>
  <si>
    <t>Aprovechamientos</t>
  </si>
  <si>
    <t>2000 para</t>
  </si>
  <si>
    <t>Miles (Ha)</t>
  </si>
  <si>
    <t>1999=100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</si>
  <si>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</si>
  <si>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</si>
  <si>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</si>
  <si>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</si>
  <si>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</si>
  <si>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</si>
  <si>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</si>
  <si>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</si>
  <si>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</si>
  <si>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</si>
  <si>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</si>
  <si>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</si>
  <si>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</si>
  <si>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</si>
  <si>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</si>
  <si>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</si>
  <si>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</si>
  <si>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</si>
  <si>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</si>
  <si>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</si>
  <si>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</si>
  <si>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</si>
  <si>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</si>
  <si>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</si>
  <si>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</si>
  <si>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</si>
  <si>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</si>
  <si>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</si>
  <si>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</si>
  <si>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</si>
  <si>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</si>
  <si>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</si>
  <si>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</si>
  <si>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</si>
  <si>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</si>
  <si>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</si>
  <si>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</si>
  <si>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</si>
  <si>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</si>
  <si>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</si>
  <si>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</si>
  <si>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</si>
  <si>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</si>
  <si>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</si>
  <si>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</si>
  <si>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</si>
  <si>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</si>
  <si>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</si>
  <si>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</si>
  <si>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</si>
  <si>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</si>
  <si>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</si>
  <si>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</si>
  <si>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</si>
  <si>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</si>
  <si>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</si>
  <si>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</si>
  <si>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</si>
  <si>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</si>
  <si>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</si>
  <si>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</si>
  <si>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</si>
  <si>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</si>
  <si>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</si>
  <si>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</si>
  <si>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</si>
  <si>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</si>
  <si>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</si>
  <si>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</si>
  <si>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</si>
  <si>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</si>
  <si>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</si>
  <si>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</si>
  <si>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</si>
  <si>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</si>
  <si>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</si>
  <si>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</si>
  <si>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</si>
  <si>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</si>
  <si>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</si>
  <si>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</si>
  <si>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</si>
  <si>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</si>
  <si>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</si>
  <si>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</si>
  <si>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</si>
  <si>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</si>
  <si>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</si>
  <si>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</si>
  <si>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Barbechos </t>
  </si>
  <si>
    <t>Total tierras de cultivos</t>
  </si>
  <si>
    <t>y otras tierras no ocupadas</t>
  </si>
  <si>
    <t>Asociación de cultivos</t>
  </si>
  <si>
    <t>herbáceos o barbecho</t>
  </si>
  <si>
    <t>terreno forestal</t>
  </si>
  <si>
    <t>con monte abierto</t>
  </si>
  <si>
    <t>Terreno</t>
  </si>
  <si>
    <t>Superficie</t>
  </si>
  <si>
    <t>improductivo</t>
  </si>
  <si>
    <t>no agrícola</t>
  </si>
  <si>
    <t xml:space="preserve">Utilización de la tierra 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</si>
  <si>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</si>
  <si>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</si>
  <si>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</si>
  <si>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</si>
  <si>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</si>
  <si>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</si>
  <si>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</si>
  <si>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</si>
  <si>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</si>
  <si>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</si>
  <si>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</si>
  <si>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</si>
  <si>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</si>
  <si>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</si>
  <si>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</si>
  <si>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</si>
  <si>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</si>
  <si>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</si>
  <si>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</si>
  <si>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</si>
  <si>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</si>
  <si>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</si>
  <si>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</si>
  <si>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>Paises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</si>
  <si>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</si>
  <si>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</si>
  <si>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</si>
  <si>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</si>
  <si>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</si>
  <si>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</si>
  <si>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</si>
  <si>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</si>
  <si>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</si>
  <si>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</si>
  <si>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</si>
  <si>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</si>
  <si>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</si>
  <si>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</si>
  <si>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</si>
  <si>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</si>
  <si>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</si>
  <si>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</si>
  <si>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</si>
  <si>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</si>
  <si>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</si>
  <si>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</si>
  <si>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</si>
  <si>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</si>
  <si>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>3.7. DISTRIBUCIÓN DE LA SUPERFICIE DE TERRENO FORESTAL POR COMUNIDADES AUTÓNOMAS Y PROVINCIAS</t>
  </si>
  <si>
    <t>3.8. DISTRIBUCIÓN DE LA SUPERFICIE NO CULTIVADA POR COMUNIDADES Y PROVINCIAS</t>
  </si>
  <si>
    <t xml:space="preserve">  Nota. Se modifica la superficie geográfica total por revisión de Badajoz.</t>
  </si>
  <si>
    <t>PAISES DE EUROPA</t>
  </si>
  <si>
    <t>3.4. DISTRIBUCIÓN DE LA SUPERFICIE POR COMUNIDADES AUTÓNOMAS Y PROVINCIAS SEGÚN GRANDES USOS</t>
  </si>
  <si>
    <t xml:space="preserve">3.5. DISTRIBUCIÓN DE LAS TIERRAS DE CULTIVO POR COMUNIDADES AUTÓNOMAS Y PROVINCIAS SEGÚN GRANDES GRUPOS </t>
  </si>
  <si>
    <t>OTROS PAISES DEL MUNDO</t>
  </si>
  <si>
    <t>3.9. DISTRIBUCIÓN DE LA SUPERFICIE SEGÚN GRANDES GRUPOS DE USOS Y APROVECHAMIENTOS DEL SUELO</t>
  </si>
  <si>
    <t>3.2. ESTADO COMPARATIVO DE LA DISTRIBUCIÓN GENERAL DE LA TIERRA EN EL AÑO 2000  RESPECTO A 1999 (Miles de hectáreas)</t>
  </si>
  <si>
    <t>Y APROVECHAMIENTOS DEL SUELO, 2000 (hectáreas)</t>
  </si>
  <si>
    <t>DE CULTIVO Y OCUPACIÓN PRINCIPAL, 2000 (hectáreas)</t>
  </si>
  <si>
    <t>SEGÚN APROVECHAMIENTOS, 2000 (hectáreas)</t>
  </si>
  <si>
    <t>SEGÚN USOS, 2000 (hectáreas)</t>
  </si>
  <si>
    <t>DE DIFERENTES PAISES DEL MUNDO, 2000 (miles de hectáreas)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</si>
</sst>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6" formatCode="#,##0.0"/>
    <numFmt numFmtId="187" formatCode="#,##0__"/>
    <numFmt numFmtId="227" formatCode="#,##0.0__"/>
    <numFmt numFmtId="282" formatCode="#,##0;\(0.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6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2" borderId="0" xfId="0" applyFont="1" applyFill="1" applyAlignment="1">
      <alignment/>
    </xf>
    <xf numFmtId="187" fontId="0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/>
    </xf>
    <xf numFmtId="187" fontId="1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187" fontId="0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17" applyNumberFormat="1" applyFont="1" applyBorder="1" applyAlignment="1">
      <alignment horizontal="right"/>
    </xf>
    <xf numFmtId="3" fontId="0" fillId="0" borderId="10" xfId="17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227" fontId="0" fillId="0" borderId="3" xfId="0" applyNumberFormat="1" applyFont="1" applyFill="1" applyBorder="1" applyAlignment="1">
      <alignment horizontal="right"/>
    </xf>
    <xf numFmtId="227" fontId="1" fillId="0" borderId="3" xfId="0" applyNumberFormat="1" applyFont="1" applyFill="1" applyBorder="1" applyAlignment="1">
      <alignment horizontal="right"/>
    </xf>
    <xf numFmtId="227" fontId="0" fillId="0" borderId="1" xfId="0" applyNumberFormat="1" applyFont="1" applyFill="1" applyBorder="1" applyAlignment="1">
      <alignment horizontal="right"/>
    </xf>
    <xf numFmtId="227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86" fontId="1" fillId="0" borderId="3" xfId="0" applyNumberFormat="1" applyFont="1" applyFill="1" applyBorder="1" applyAlignment="1">
      <alignment horizontal="right"/>
    </xf>
    <xf numFmtId="227" fontId="0" fillId="0" borderId="5" xfId="0" applyNumberFormat="1" applyFont="1" applyFill="1" applyBorder="1" applyAlignment="1">
      <alignment horizontal="right"/>
    </xf>
    <xf numFmtId="187" fontId="0" fillId="0" borderId="3" xfId="0" applyNumberFormat="1" applyFont="1" applyBorder="1" applyAlignment="1">
      <alignment horizontal="right"/>
    </xf>
    <xf numFmtId="187" fontId="1" fillId="0" borderId="3" xfId="0" applyNumberFormat="1" applyFont="1" applyBorder="1" applyAlignment="1">
      <alignment horizontal="right"/>
    </xf>
    <xf numFmtId="187" fontId="1" fillId="0" borderId="5" xfId="0" applyNumberFormat="1" applyFont="1" applyBorder="1" applyAlignment="1">
      <alignment horizontal="right"/>
    </xf>
    <xf numFmtId="187" fontId="0" fillId="0" borderId="3" xfId="0" applyNumberFormat="1" applyFont="1" applyBorder="1" applyAlignment="1" applyProtection="1">
      <alignment horizontal="right"/>
      <protection/>
    </xf>
    <xf numFmtId="187" fontId="0" fillId="0" borderId="1" xfId="0" applyNumberFormat="1" applyFont="1" applyBorder="1" applyAlignment="1" applyProtection="1">
      <alignment horizontal="right"/>
      <protection/>
    </xf>
    <xf numFmtId="227" fontId="0" fillId="0" borderId="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87" fontId="0" fillId="0" borderId="1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87" fontId="0" fillId="0" borderId="3" xfId="0" applyNumberFormat="1" applyBorder="1" applyAlignment="1">
      <alignment horizontal="right"/>
    </xf>
    <xf numFmtId="187" fontId="1" fillId="0" borderId="3" xfId="0" applyNumberFormat="1" applyFont="1" applyBorder="1" applyAlignment="1" applyProtection="1">
      <alignment horizontal="right"/>
      <protection/>
    </xf>
    <xf numFmtId="187" fontId="1" fillId="0" borderId="1" xfId="0" applyNumberFormat="1" applyFont="1" applyBorder="1" applyAlignment="1" applyProtection="1">
      <alignment horizontal="right"/>
      <protection/>
    </xf>
    <xf numFmtId="227" fontId="1" fillId="0" borderId="1" xfId="0" applyNumberFormat="1" applyFont="1" applyBorder="1" applyAlignment="1">
      <alignment horizontal="right"/>
    </xf>
    <xf numFmtId="187" fontId="1" fillId="0" borderId="1" xfId="0" applyNumberFormat="1" applyFont="1" applyBorder="1" applyAlignment="1">
      <alignment horizontal="right"/>
    </xf>
    <xf numFmtId="187" fontId="1" fillId="0" borderId="3" xfId="0" applyNumberFormat="1" applyFont="1" applyBorder="1" applyAlignment="1" applyProtection="1" quotePrefix="1">
      <alignment horizontal="right"/>
      <protection/>
    </xf>
    <xf numFmtId="187" fontId="0" fillId="0" borderId="3" xfId="0" applyNumberFormat="1" applyFont="1" applyBorder="1" applyAlignment="1" applyProtection="1" quotePrefix="1">
      <alignment horizontal="right"/>
      <protection/>
    </xf>
    <xf numFmtId="187" fontId="0" fillId="0" borderId="12" xfId="0" applyNumberFormat="1" applyFont="1" applyBorder="1" applyAlignment="1" applyProtection="1">
      <alignment horizontal="right"/>
      <protection/>
    </xf>
    <xf numFmtId="187" fontId="0" fillId="0" borderId="0" xfId="0" applyNumberFormat="1" applyFont="1" applyBorder="1" applyAlignment="1" applyProtection="1">
      <alignment horizontal="right"/>
      <protection/>
    </xf>
    <xf numFmtId="187" fontId="1" fillId="0" borderId="0" xfId="0" applyNumberFormat="1" applyFont="1" applyBorder="1" applyAlignment="1" applyProtection="1">
      <alignment horizontal="right"/>
      <protection/>
    </xf>
    <xf numFmtId="187" fontId="1" fillId="0" borderId="0" xfId="0" applyNumberFormat="1" applyFont="1" applyBorder="1" applyAlignment="1">
      <alignment horizontal="right"/>
    </xf>
    <xf numFmtId="187" fontId="1" fillId="0" borderId="5" xfId="0" applyNumberFormat="1" applyFont="1" applyBorder="1" applyAlignment="1" applyProtection="1">
      <alignment horizontal="right"/>
      <protection/>
    </xf>
    <xf numFmtId="187" fontId="1" fillId="0" borderId="10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ap03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7"/>
  <dimension ref="A1:J211"/>
  <sheetViews>
    <sheetView showGridLines="0" tabSelected="1" zoomScale="75" zoomScaleNormal="75" workbookViewId="0" topLeftCell="A1">
      <selection activeCell="A3" sqref="A3:J3"/>
    </sheetView>
  </sheetViews>
  <sheetFormatPr defaultColWidth="11.421875" defaultRowHeight="12.75"/>
  <cols>
    <col min="1" max="1" width="35.7109375" style="2" customWidth="1"/>
    <col min="2" max="10" width="11.00390625" style="2" customWidth="1"/>
    <col min="11" max="16384" width="11.421875" style="2" customWidth="1"/>
  </cols>
  <sheetData>
    <row r="1" spans="1:10" ht="18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3" customFormat="1" ht="12.75" customHeight="1">
      <c r="A4"/>
      <c r="B4"/>
      <c r="C4"/>
      <c r="D4"/>
      <c r="E4"/>
      <c r="F4"/>
      <c r="G4"/>
      <c r="H4"/>
      <c r="I4"/>
      <c r="J4"/>
    </row>
    <row r="5" spans="1:10" s="3" customFormat="1" ht="12.75">
      <c r="A5" s="58"/>
      <c r="B5" s="59"/>
      <c r="C5" s="60" t="s">
        <v>1</v>
      </c>
      <c r="D5" s="61"/>
      <c r="E5" s="59"/>
      <c r="F5" s="60" t="s">
        <v>2</v>
      </c>
      <c r="G5" s="61"/>
      <c r="H5" s="59"/>
      <c r="I5" s="60" t="s">
        <v>3</v>
      </c>
      <c r="J5" s="61"/>
    </row>
    <row r="6" spans="1:10" s="3" customFormat="1" ht="12.75">
      <c r="A6" s="4" t="s">
        <v>4</v>
      </c>
      <c r="B6" s="5">
        <v>1999</v>
      </c>
      <c r="C6" s="6">
        <v>2000</v>
      </c>
      <c r="D6" s="6" t="s">
        <v>5</v>
      </c>
      <c r="E6" s="5">
        <v>1999</v>
      </c>
      <c r="F6" s="6">
        <v>2000</v>
      </c>
      <c r="G6" s="6" t="s">
        <v>5</v>
      </c>
      <c r="H6" s="5">
        <v>1999</v>
      </c>
      <c r="I6" s="6">
        <v>2000</v>
      </c>
      <c r="J6" s="6" t="s">
        <v>5</v>
      </c>
    </row>
    <row r="7" spans="1:10" s="3" customFormat="1" ht="13.5" thickBot="1">
      <c r="A7" s="62"/>
      <c r="B7" s="7" t="s">
        <v>6</v>
      </c>
      <c r="C7" s="7" t="s">
        <v>6</v>
      </c>
      <c r="D7" s="7" t="s">
        <v>7</v>
      </c>
      <c r="E7" s="7" t="s">
        <v>6</v>
      </c>
      <c r="F7" s="7" t="s">
        <v>6</v>
      </c>
      <c r="G7" s="7" t="s">
        <v>7</v>
      </c>
      <c r="H7" s="7" t="s">
        <v>6</v>
      </c>
      <c r="I7" s="7" t="s">
        <v>6</v>
      </c>
      <c r="J7" s="7" t="s">
        <v>7</v>
      </c>
    </row>
    <row r="8" spans="1:10" s="3" customFormat="1" ht="12.75">
      <c r="A8" s="8" t="s">
        <v>8</v>
      </c>
      <c r="B8" s="75">
        <v>7931.4</v>
      </c>
      <c r="C8" s="75">
        <v>7888.5</v>
      </c>
      <c r="D8" s="75">
        <f>C8/B8*100</f>
        <v>99.45911188440881</v>
      </c>
      <c r="E8" s="75">
        <v>2287.2</v>
      </c>
      <c r="F8" s="75">
        <v>2289.9</v>
      </c>
      <c r="G8" s="75">
        <f>F8/E8*100</f>
        <v>100.1180482686254</v>
      </c>
      <c r="H8" s="75">
        <v>10218.6</v>
      </c>
      <c r="I8" s="75">
        <f>C8+F8</f>
        <v>10178.4</v>
      </c>
      <c r="J8" s="75">
        <f>I8/H8*100</f>
        <v>99.60659972990429</v>
      </c>
    </row>
    <row r="9" spans="1:10" s="3" customFormat="1" ht="12.75">
      <c r="A9" s="8" t="s">
        <v>9</v>
      </c>
      <c r="B9" s="75">
        <v>3113</v>
      </c>
      <c r="C9" s="75">
        <v>3115.5</v>
      </c>
      <c r="D9" s="75">
        <f>C9/B9*100</f>
        <v>100.0803083841953</v>
      </c>
      <c r="E9" s="75">
        <v>149.3</v>
      </c>
      <c r="F9" s="75">
        <v>106.5</v>
      </c>
      <c r="G9" s="75">
        <f>F9/E9*100</f>
        <v>71.33288680509041</v>
      </c>
      <c r="H9" s="75">
        <v>3262.3</v>
      </c>
      <c r="I9" s="75">
        <f>C9+F9</f>
        <v>3222</v>
      </c>
      <c r="J9" s="75">
        <f>I9/H9*100</f>
        <v>98.76467522913282</v>
      </c>
    </row>
    <row r="10" spans="1:10" s="3" customFormat="1" ht="12.75">
      <c r="A10" s="8" t="s">
        <v>10</v>
      </c>
      <c r="B10" s="75">
        <v>3896.8</v>
      </c>
      <c r="C10" s="75">
        <v>3892.5</v>
      </c>
      <c r="D10" s="75">
        <f>C10/B10*100</f>
        <v>99.8896530486553</v>
      </c>
      <c r="E10" s="75">
        <v>960.7</v>
      </c>
      <c r="F10" s="75">
        <v>1011.3</v>
      </c>
      <c r="G10" s="75">
        <f>F10/E10*100</f>
        <v>105.26699281773706</v>
      </c>
      <c r="H10" s="75">
        <v>4857.5</v>
      </c>
      <c r="I10" s="75">
        <f>C10+F10</f>
        <v>4903.8</v>
      </c>
      <c r="J10" s="75">
        <f>I10/H10*100</f>
        <v>100.95316520844055</v>
      </c>
    </row>
    <row r="11" spans="1:10" s="3" customFormat="1" ht="12.75">
      <c r="A11" s="9" t="s">
        <v>11</v>
      </c>
      <c r="B11" s="76">
        <v>14941.2</v>
      </c>
      <c r="C11" s="76">
        <f>SUM(C8:C10)</f>
        <v>14896.5</v>
      </c>
      <c r="D11" s="76">
        <f>C11/B11*100</f>
        <v>99.70082724279173</v>
      </c>
      <c r="E11" s="76">
        <v>3397.2</v>
      </c>
      <c r="F11" s="76">
        <f>SUM(F8:F10)</f>
        <v>3407.7</v>
      </c>
      <c r="G11" s="76">
        <f>F11/E11*100</f>
        <v>100.30907806428824</v>
      </c>
      <c r="H11" s="76">
        <v>18338.4</v>
      </c>
      <c r="I11" s="76">
        <f>C11+F11</f>
        <v>18304.2</v>
      </c>
      <c r="J11" s="76">
        <f>I11/H11*100</f>
        <v>99.81350608559089</v>
      </c>
    </row>
    <row r="12" spans="1:10" s="3" customFormat="1" ht="12.75">
      <c r="A12" s="9"/>
      <c r="B12" s="76"/>
      <c r="C12" s="76"/>
      <c r="D12" s="76"/>
      <c r="E12" s="76"/>
      <c r="F12" s="76"/>
      <c r="G12" s="76"/>
      <c r="H12" s="76"/>
      <c r="I12" s="76"/>
      <c r="J12" s="76"/>
    </row>
    <row r="13" spans="1:10" s="3" customFormat="1" ht="12.75">
      <c r="A13" s="10" t="s">
        <v>12</v>
      </c>
      <c r="B13" s="75">
        <v>1199.8</v>
      </c>
      <c r="C13" s="75">
        <v>1213.4</v>
      </c>
      <c r="D13" s="75">
        <f>C13/B13*100</f>
        <v>101.13352225370897</v>
      </c>
      <c r="E13" s="77">
        <v>291.4</v>
      </c>
      <c r="F13" s="75">
        <v>326.9</v>
      </c>
      <c r="G13" s="75">
        <f>F13/E13*100</f>
        <v>112.18256691832534</v>
      </c>
      <c r="H13" s="75">
        <v>1491.2</v>
      </c>
      <c r="I13" s="75">
        <f>C13+F13</f>
        <v>1540.3000000000002</v>
      </c>
      <c r="J13" s="75">
        <f aca="true" t="shared" si="0" ref="J13:J27">I13/H13*100</f>
        <v>103.29265021459229</v>
      </c>
    </row>
    <row r="14" spans="1:10" s="3" customFormat="1" ht="12.75">
      <c r="A14" s="10" t="s">
        <v>13</v>
      </c>
      <c r="B14" s="75">
        <v>5701.049</v>
      </c>
      <c r="C14" s="75">
        <v>5492.8</v>
      </c>
      <c r="D14" s="75">
        <f>C14/B14*100</f>
        <v>96.34718101879146</v>
      </c>
      <c r="E14" s="77" t="s">
        <v>14</v>
      </c>
      <c r="F14" s="75" t="s">
        <v>14</v>
      </c>
      <c r="G14" s="75" t="s">
        <v>14</v>
      </c>
      <c r="H14" s="75">
        <v>5701.049</v>
      </c>
      <c r="I14" s="75">
        <f>C14</f>
        <v>5492.8</v>
      </c>
      <c r="J14" s="75">
        <f t="shared" si="0"/>
        <v>96.34718101879146</v>
      </c>
    </row>
    <row r="15" spans="1:10" s="3" customFormat="1" ht="12.75">
      <c r="A15" s="9" t="s">
        <v>15</v>
      </c>
      <c r="B15" s="76">
        <v>6900.849</v>
      </c>
      <c r="C15" s="76">
        <f>SUM(C13:C14)</f>
        <v>6706.200000000001</v>
      </c>
      <c r="D15" s="76">
        <f>C15/B15*100</f>
        <v>97.17934706294835</v>
      </c>
      <c r="E15" s="78">
        <v>291.4</v>
      </c>
      <c r="F15" s="76">
        <f>SUM(F13:F14)</f>
        <v>326.9</v>
      </c>
      <c r="G15" s="76">
        <f>F15/E15*100</f>
        <v>112.18256691832534</v>
      </c>
      <c r="H15" s="76">
        <v>7192.249</v>
      </c>
      <c r="I15" s="76">
        <f>C15+F15</f>
        <v>7033.1</v>
      </c>
      <c r="J15" s="76">
        <f t="shared" si="0"/>
        <v>97.78721509780878</v>
      </c>
    </row>
    <row r="16" spans="1:10" s="3" customFormat="1" ht="12.75">
      <c r="A16" s="9"/>
      <c r="B16" s="76"/>
      <c r="C16" s="76"/>
      <c r="D16" s="76"/>
      <c r="E16" s="78"/>
      <c r="F16" s="76"/>
      <c r="G16" s="76"/>
      <c r="H16" s="76"/>
      <c r="I16" s="76"/>
      <c r="J16" s="76"/>
    </row>
    <row r="17" spans="1:10" s="3" customFormat="1" ht="12.75">
      <c r="A17" s="8" t="s">
        <v>16</v>
      </c>
      <c r="B17" s="75">
        <v>7539</v>
      </c>
      <c r="C17" s="75">
        <v>7460.2</v>
      </c>
      <c r="D17" s="75">
        <f>C17/B17*100</f>
        <v>98.95476853694124</v>
      </c>
      <c r="E17" s="79" t="s">
        <v>14</v>
      </c>
      <c r="F17" s="75" t="s">
        <v>14</v>
      </c>
      <c r="G17" s="75" t="s">
        <v>14</v>
      </c>
      <c r="H17" s="75">
        <v>7539</v>
      </c>
      <c r="I17" s="75">
        <f>C17</f>
        <v>7460.2</v>
      </c>
      <c r="J17" s="75">
        <f t="shared" si="0"/>
        <v>98.95476853694124</v>
      </c>
    </row>
    <row r="18" spans="1:10" s="3" customFormat="1" ht="12.75">
      <c r="A18" s="8" t="s">
        <v>17</v>
      </c>
      <c r="B18" s="75">
        <v>3858</v>
      </c>
      <c r="C18" s="75">
        <v>3892.7</v>
      </c>
      <c r="D18" s="75">
        <f>C18/B18*100</f>
        <v>100.89942975635044</v>
      </c>
      <c r="E18" s="77" t="s">
        <v>14</v>
      </c>
      <c r="F18" s="75" t="s">
        <v>14</v>
      </c>
      <c r="G18" s="75" t="s">
        <v>14</v>
      </c>
      <c r="H18" s="75">
        <v>3858</v>
      </c>
      <c r="I18" s="75">
        <f>C18</f>
        <v>3892.7</v>
      </c>
      <c r="J18" s="75">
        <f t="shared" si="0"/>
        <v>100.89942975635044</v>
      </c>
    </row>
    <row r="19" spans="1:10" s="3" customFormat="1" ht="12.75">
      <c r="A19" s="8" t="s">
        <v>18</v>
      </c>
      <c r="B19" s="75">
        <v>5124.6</v>
      </c>
      <c r="C19" s="75">
        <v>5055.2</v>
      </c>
      <c r="D19" s="75">
        <f>C19/B19*100</f>
        <v>98.64574796081644</v>
      </c>
      <c r="E19" s="77" t="s">
        <v>14</v>
      </c>
      <c r="F19" s="75" t="s">
        <v>14</v>
      </c>
      <c r="G19" s="75" t="s">
        <v>14</v>
      </c>
      <c r="H19" s="75">
        <v>5124.6</v>
      </c>
      <c r="I19" s="75">
        <f>C19</f>
        <v>5055.2</v>
      </c>
      <c r="J19" s="75">
        <f t="shared" si="0"/>
        <v>98.64574796081644</v>
      </c>
    </row>
    <row r="20" spans="1:10" s="3" customFormat="1" ht="12.75">
      <c r="A20" s="9" t="s">
        <v>19</v>
      </c>
      <c r="B20" s="76">
        <v>16521.6</v>
      </c>
      <c r="C20" s="76">
        <f>SUM(C17:C19)</f>
        <v>16408.1</v>
      </c>
      <c r="D20" s="76">
        <f>C20/B20*100</f>
        <v>99.3130205306992</v>
      </c>
      <c r="E20" s="75" t="s">
        <v>14</v>
      </c>
      <c r="F20" s="75" t="s">
        <v>14</v>
      </c>
      <c r="G20" s="75" t="s">
        <v>14</v>
      </c>
      <c r="H20" s="76">
        <v>16521.6</v>
      </c>
      <c r="I20" s="76">
        <f>C20</f>
        <v>16408.1</v>
      </c>
      <c r="J20" s="76">
        <f t="shared" si="0"/>
        <v>99.3130205306992</v>
      </c>
    </row>
    <row r="21" spans="1:10" s="3" customFormat="1" ht="12.75">
      <c r="A21" s="9"/>
      <c r="B21" s="76"/>
      <c r="C21" s="76"/>
      <c r="D21" s="76"/>
      <c r="E21" s="75"/>
      <c r="F21" s="75"/>
      <c r="G21" s="75"/>
      <c r="H21" s="76"/>
      <c r="I21" s="76"/>
      <c r="J21" s="76"/>
    </row>
    <row r="22" spans="1:10" s="3" customFormat="1" ht="12.75">
      <c r="A22" s="10" t="s">
        <v>20</v>
      </c>
      <c r="B22" s="75">
        <v>4027</v>
      </c>
      <c r="C22" s="75">
        <v>4299.9</v>
      </c>
      <c r="D22" s="75">
        <f aca="true" t="shared" si="1" ref="D22:D27">C22/B22*100</f>
        <v>106.77675689098585</v>
      </c>
      <c r="E22" s="75" t="s">
        <v>14</v>
      </c>
      <c r="F22" s="75" t="s">
        <v>14</v>
      </c>
      <c r="G22" s="75" t="s">
        <v>14</v>
      </c>
      <c r="H22" s="75">
        <v>4027</v>
      </c>
      <c r="I22" s="75">
        <f aca="true" t="shared" si="2" ref="I22:I27">C22</f>
        <v>4299.9</v>
      </c>
      <c r="J22" s="75">
        <f t="shared" si="0"/>
        <v>106.77675689098585</v>
      </c>
    </row>
    <row r="23" spans="1:10" s="3" customFormat="1" ht="12.75">
      <c r="A23" s="10" t="s">
        <v>21</v>
      </c>
      <c r="B23" s="75">
        <v>309.9</v>
      </c>
      <c r="C23" s="75">
        <v>311.6</v>
      </c>
      <c r="D23" s="75">
        <f t="shared" si="1"/>
        <v>100.54856405292031</v>
      </c>
      <c r="E23" s="75" t="s">
        <v>14</v>
      </c>
      <c r="F23" s="75" t="s">
        <v>14</v>
      </c>
      <c r="G23" s="75" t="s">
        <v>14</v>
      </c>
      <c r="H23" s="75">
        <v>309.9</v>
      </c>
      <c r="I23" s="75">
        <f t="shared" si="2"/>
        <v>311.6</v>
      </c>
      <c r="J23" s="75">
        <f t="shared" si="0"/>
        <v>100.54856405292031</v>
      </c>
    </row>
    <row r="24" spans="1:10" s="3" customFormat="1" ht="12.75">
      <c r="A24" s="10" t="s">
        <v>22</v>
      </c>
      <c r="B24" s="75">
        <v>1374.9</v>
      </c>
      <c r="C24" s="75">
        <v>1441.8</v>
      </c>
      <c r="D24" s="75">
        <f t="shared" si="1"/>
        <v>104.86580842243072</v>
      </c>
      <c r="E24" s="75" t="s">
        <v>14</v>
      </c>
      <c r="F24" s="75" t="s">
        <v>14</v>
      </c>
      <c r="G24" s="75" t="s">
        <v>14</v>
      </c>
      <c r="H24" s="75">
        <v>1374.9</v>
      </c>
      <c r="I24" s="75">
        <f t="shared" si="2"/>
        <v>1441.8</v>
      </c>
      <c r="J24" s="75">
        <f t="shared" si="0"/>
        <v>104.86580842243072</v>
      </c>
    </row>
    <row r="25" spans="1:10" s="3" customFormat="1" ht="12.75">
      <c r="A25" s="10" t="s">
        <v>23</v>
      </c>
      <c r="B25" s="75">
        <v>2118.7</v>
      </c>
      <c r="C25" s="75">
        <v>2090.8</v>
      </c>
      <c r="D25" s="75">
        <f t="shared" si="1"/>
        <v>98.68315476471423</v>
      </c>
      <c r="E25" s="75" t="s">
        <v>14</v>
      </c>
      <c r="F25" s="75" t="s">
        <v>14</v>
      </c>
      <c r="G25" s="75" t="s">
        <v>14</v>
      </c>
      <c r="H25" s="75">
        <v>2118.7</v>
      </c>
      <c r="I25" s="75">
        <f t="shared" si="2"/>
        <v>2090.8</v>
      </c>
      <c r="J25" s="75">
        <f t="shared" si="0"/>
        <v>98.68315476471423</v>
      </c>
    </row>
    <row r="26" spans="1:10" s="3" customFormat="1" ht="12.75">
      <c r="A26" s="10" t="s">
        <v>24</v>
      </c>
      <c r="B26" s="75">
        <v>605.9</v>
      </c>
      <c r="C26" s="75">
        <v>610.2</v>
      </c>
      <c r="D26" s="75">
        <f t="shared" si="1"/>
        <v>100.70968806733786</v>
      </c>
      <c r="E26" s="75" t="s">
        <v>14</v>
      </c>
      <c r="F26" s="75" t="s">
        <v>14</v>
      </c>
      <c r="G26" s="75" t="s">
        <v>14</v>
      </c>
      <c r="H26" s="75">
        <v>605.9</v>
      </c>
      <c r="I26" s="75">
        <f t="shared" si="2"/>
        <v>610.2</v>
      </c>
      <c r="J26" s="75">
        <f t="shared" si="0"/>
        <v>100.70968806733786</v>
      </c>
    </row>
    <row r="27" spans="1:10" s="3" customFormat="1" ht="12.75">
      <c r="A27" s="9" t="s">
        <v>25</v>
      </c>
      <c r="B27" s="76">
        <v>8436.4</v>
      </c>
      <c r="C27" s="76">
        <f>SUM(C22:C26)</f>
        <v>8754.300000000001</v>
      </c>
      <c r="D27" s="76">
        <f t="shared" si="1"/>
        <v>103.76819496467688</v>
      </c>
      <c r="E27" s="75" t="s">
        <v>14</v>
      </c>
      <c r="F27" s="75" t="s">
        <v>14</v>
      </c>
      <c r="G27" s="75" t="s">
        <v>14</v>
      </c>
      <c r="H27" s="76">
        <v>8436.4</v>
      </c>
      <c r="I27" s="76">
        <f t="shared" si="2"/>
        <v>8754.300000000001</v>
      </c>
      <c r="J27" s="76">
        <f t="shared" si="0"/>
        <v>103.76819496467688</v>
      </c>
    </row>
    <row r="28" spans="1:10" s="3" customFormat="1" ht="12.75">
      <c r="A28" s="8"/>
      <c r="B28" s="75"/>
      <c r="C28" s="75"/>
      <c r="D28" s="75"/>
      <c r="E28" s="75"/>
      <c r="F28" s="75"/>
      <c r="G28" s="75"/>
      <c r="H28" s="75"/>
      <c r="I28" s="75"/>
      <c r="J28" s="75"/>
    </row>
    <row r="29" spans="1:10" s="3" customFormat="1" ht="12.75">
      <c r="A29" s="11" t="s">
        <v>26</v>
      </c>
      <c r="B29" s="76">
        <v>46800.049</v>
      </c>
      <c r="C29" s="76">
        <f>SUM(C11+C15+C20+C27)</f>
        <v>46765.100000000006</v>
      </c>
      <c r="D29" s="76">
        <f>C29/B29*100</f>
        <v>99.9253227277604</v>
      </c>
      <c r="E29" s="78">
        <v>3688.6</v>
      </c>
      <c r="F29" s="80">
        <f>SUM(F11+F15)</f>
        <v>3734.6</v>
      </c>
      <c r="G29" s="78">
        <f>F29/E29*100</f>
        <v>101.24708561513853</v>
      </c>
      <c r="H29" s="78">
        <v>50488.649</v>
      </c>
      <c r="I29" s="78">
        <f>C29+F29</f>
        <v>50499.700000000004</v>
      </c>
      <c r="J29" s="76">
        <f>I29/H29*100</f>
        <v>100.02188808815227</v>
      </c>
    </row>
    <row r="30" spans="1:10" s="3" customFormat="1" ht="12.75">
      <c r="A30" s="10"/>
      <c r="B30" s="75"/>
      <c r="C30" s="75"/>
      <c r="D30" s="75"/>
      <c r="E30" s="77"/>
      <c r="F30" s="77"/>
      <c r="G30" s="77"/>
      <c r="H30" s="77"/>
      <c r="I30" s="77"/>
      <c r="J30" s="75"/>
    </row>
    <row r="31" spans="1:10" s="3" customFormat="1" ht="12.75">
      <c r="A31" s="10" t="s">
        <v>27</v>
      </c>
      <c r="B31" s="75"/>
      <c r="C31" s="75"/>
      <c r="D31" s="75"/>
      <c r="E31" s="77"/>
      <c r="F31" s="77"/>
      <c r="G31" s="77"/>
      <c r="H31" s="77"/>
      <c r="I31" s="77"/>
      <c r="J31" s="75"/>
    </row>
    <row r="32" spans="1:10" s="3" customFormat="1" ht="13.5" thickBot="1">
      <c r="A32" s="12" t="s">
        <v>28</v>
      </c>
      <c r="B32" s="81">
        <v>213.1</v>
      </c>
      <c r="C32" s="81">
        <v>207.7</v>
      </c>
      <c r="D32" s="81">
        <f>C32/B32*100</f>
        <v>97.46597841389018</v>
      </c>
      <c r="E32" s="81"/>
      <c r="F32" s="81" t="s">
        <v>14</v>
      </c>
      <c r="G32" s="81" t="s">
        <v>14</v>
      </c>
      <c r="H32" s="81" t="s">
        <v>14</v>
      </c>
      <c r="I32" s="81" t="s">
        <v>14</v>
      </c>
      <c r="J32" s="81" t="s">
        <v>14</v>
      </c>
    </row>
    <row r="33" s="3" customFormat="1" ht="12.75">
      <c r="A33" s="3" t="s">
        <v>159</v>
      </c>
    </row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4"/>
  <dimension ref="A1:BB88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25.7109375" style="2" customWidth="1"/>
    <col min="2" max="3" width="18.7109375" style="2" customWidth="1"/>
    <col min="4" max="4" width="16.7109375" style="2" customWidth="1"/>
    <col min="5" max="6" width="17.7109375" style="2" customWidth="1"/>
    <col min="7" max="7" width="20.7109375" style="2" customWidth="1"/>
    <col min="8" max="8" width="25.7109375" style="2" customWidth="1"/>
    <col min="9" max="14" width="15.7109375" style="2" customWidth="1"/>
    <col min="15" max="15" width="11.421875" style="2" customWidth="1"/>
    <col min="16" max="16" width="25.7109375" style="2" customWidth="1"/>
    <col min="17" max="22" width="15.7109375" style="2" customWidth="1"/>
    <col min="23" max="23" width="11.421875" style="2" customWidth="1"/>
    <col min="24" max="24" width="25.7109375" style="2" customWidth="1"/>
    <col min="25" max="29" width="18.7109375" style="2" customWidth="1"/>
    <col min="30" max="30" width="11.421875" style="2" customWidth="1"/>
    <col min="31" max="31" width="25.7109375" style="2" customWidth="1"/>
    <col min="32" max="36" width="18.7109375" style="2" customWidth="1"/>
    <col min="37" max="37" width="11.421875" style="2" customWidth="1"/>
    <col min="38" max="38" width="25.7109375" style="2" customWidth="1"/>
    <col min="39" max="44" width="15.7109375" style="2" customWidth="1"/>
    <col min="45" max="45" width="11.421875" style="2" customWidth="1"/>
    <col min="46" max="46" width="25.7109375" style="2" customWidth="1"/>
    <col min="47" max="51" width="18.7109375" style="2" customWidth="1"/>
    <col min="52" max="16384" width="11.421875" style="2" customWidth="1"/>
  </cols>
  <sheetData>
    <row r="1" spans="1:6" ht="18">
      <c r="A1" s="106" t="s">
        <v>0</v>
      </c>
      <c r="B1" s="106"/>
      <c r="C1" s="106"/>
      <c r="D1" s="106"/>
      <c r="E1" s="106"/>
      <c r="F1" s="106"/>
    </row>
    <row r="2" spans="1:6" ht="12.75" customHeight="1">
      <c r="A2" s="14"/>
      <c r="B2" s="14"/>
      <c r="C2" s="14"/>
      <c r="D2" s="14"/>
      <c r="E2" s="14"/>
      <c r="F2" s="14"/>
    </row>
    <row r="3" spans="1:6" ht="15" customHeight="1">
      <c r="A3" s="105" t="s">
        <v>161</v>
      </c>
      <c r="B3" s="105"/>
      <c r="C3" s="105"/>
      <c r="D3" s="105"/>
      <c r="E3" s="105"/>
      <c r="F3" s="105"/>
    </row>
    <row r="4" spans="1:6" ht="15" customHeight="1">
      <c r="A4" s="105" t="s">
        <v>166</v>
      </c>
      <c r="B4" s="105"/>
      <c r="C4" s="105"/>
      <c r="D4" s="105"/>
      <c r="E4" s="105"/>
      <c r="F4" s="105"/>
    </row>
    <row r="5" spans="1:6" ht="12.75" customHeight="1" thickBot="1">
      <c r="A5" s="107"/>
      <c r="B5" s="107"/>
      <c r="C5" s="107"/>
      <c r="D5" s="107"/>
      <c r="E5" s="107"/>
      <c r="F5" s="107"/>
    </row>
    <row r="6" spans="1:6" ht="12.75">
      <c r="A6" s="55" t="s">
        <v>29</v>
      </c>
      <c r="B6" s="56"/>
      <c r="C6" s="56"/>
      <c r="D6" s="56"/>
      <c r="E6" s="56"/>
      <c r="F6" s="51"/>
    </row>
    <row r="7" spans="1:6" ht="12.75">
      <c r="A7" s="16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</row>
    <row r="8" spans="1:6" ht="13.5" thickBot="1">
      <c r="A8" s="18"/>
      <c r="B8" s="19"/>
      <c r="C8" s="19"/>
      <c r="D8" s="19"/>
      <c r="E8" s="19"/>
      <c r="F8" s="19"/>
    </row>
    <row r="9" spans="1:54" ht="12.75">
      <c r="A9" s="20" t="s">
        <v>36</v>
      </c>
      <c r="B9" s="82">
        <v>110643</v>
      </c>
      <c r="C9" s="82">
        <v>120305</v>
      </c>
      <c r="D9" s="82">
        <v>480339</v>
      </c>
      <c r="E9" s="82">
        <v>81799</v>
      </c>
      <c r="F9" s="82">
        <v>793086</v>
      </c>
      <c r="BB9" s="21"/>
    </row>
    <row r="10" spans="1:54" ht="12.75">
      <c r="A10" s="20" t="s">
        <v>37</v>
      </c>
      <c r="B10" s="82">
        <v>161674</v>
      </c>
      <c r="C10" s="82">
        <v>167697</v>
      </c>
      <c r="D10" s="82">
        <v>594416</v>
      </c>
      <c r="E10" s="82">
        <v>56508</v>
      </c>
      <c r="F10" s="82">
        <v>980295</v>
      </c>
      <c r="BB10" s="21"/>
    </row>
    <row r="11" spans="1:54" ht="12.75">
      <c r="A11" s="20" t="s">
        <v>38</v>
      </c>
      <c r="B11" s="82">
        <v>54763</v>
      </c>
      <c r="C11" s="82">
        <v>89633</v>
      </c>
      <c r="D11" s="82">
        <v>512466</v>
      </c>
      <c r="E11" s="82">
        <v>70968</v>
      </c>
      <c r="F11" s="82">
        <v>727830</v>
      </c>
      <c r="BB11" s="21"/>
    </row>
    <row r="12" spans="1:54" ht="12.75">
      <c r="A12" s="20" t="s">
        <v>39</v>
      </c>
      <c r="B12" s="82">
        <v>50464</v>
      </c>
      <c r="C12" s="82">
        <v>50960</v>
      </c>
      <c r="D12" s="82">
        <v>294310</v>
      </c>
      <c r="E12" s="82">
        <v>50722</v>
      </c>
      <c r="F12" s="82">
        <v>446456</v>
      </c>
      <c r="BB12" s="21"/>
    </row>
    <row r="13" spans="1:54" s="23" customFormat="1" ht="12.75">
      <c r="A13" s="22" t="s">
        <v>40</v>
      </c>
      <c r="B13" s="83">
        <v>377544</v>
      </c>
      <c r="C13" s="83">
        <v>428595</v>
      </c>
      <c r="D13" s="83">
        <v>1881531</v>
      </c>
      <c r="E13" s="83">
        <v>259997</v>
      </c>
      <c r="F13" s="83">
        <v>2947667</v>
      </c>
      <c r="BB13" s="24"/>
    </row>
    <row r="14" spans="1:54" ht="12.75">
      <c r="A14" s="25"/>
      <c r="B14" s="82"/>
      <c r="C14" s="82"/>
      <c r="D14" s="82"/>
      <c r="E14" s="82"/>
      <c r="F14" s="82"/>
      <c r="BB14" s="21"/>
    </row>
    <row r="15" spans="1:54" s="23" customFormat="1" ht="12.75">
      <c r="A15" s="26" t="s">
        <v>41</v>
      </c>
      <c r="B15" s="83">
        <v>29838</v>
      </c>
      <c r="C15" s="83">
        <v>303714</v>
      </c>
      <c r="D15" s="83">
        <v>442830</v>
      </c>
      <c r="E15" s="83">
        <v>280046</v>
      </c>
      <c r="F15" s="83">
        <v>1056428</v>
      </c>
      <c r="BB15" s="24"/>
    </row>
    <row r="16" spans="1:54" ht="12.75">
      <c r="A16" s="20"/>
      <c r="B16" s="82"/>
      <c r="C16" s="82"/>
      <c r="D16" s="82"/>
      <c r="E16" s="82"/>
      <c r="F16" s="82"/>
      <c r="BB16" s="21"/>
    </row>
    <row r="17" spans="1:54" s="23" customFormat="1" ht="12.75">
      <c r="A17" s="26" t="s">
        <v>42</v>
      </c>
      <c r="B17" s="83">
        <v>12241</v>
      </c>
      <c r="C17" s="83">
        <v>144948</v>
      </c>
      <c r="D17" s="83">
        <v>279911</v>
      </c>
      <c r="E17" s="83">
        <v>95034</v>
      </c>
      <c r="F17" s="83">
        <v>532134</v>
      </c>
      <c r="BB17" s="24"/>
    </row>
    <row r="18" spans="1:54" ht="12.75">
      <c r="A18" s="20"/>
      <c r="B18" s="82"/>
      <c r="C18" s="82"/>
      <c r="D18" s="82"/>
      <c r="E18" s="82"/>
      <c r="F18" s="82"/>
      <c r="BB18" s="21"/>
    </row>
    <row r="19" spans="1:54" ht="12.75">
      <c r="A19" s="20" t="s">
        <v>43</v>
      </c>
      <c r="B19" s="82">
        <v>77507</v>
      </c>
      <c r="C19" s="82">
        <v>53521</v>
      </c>
      <c r="D19" s="82">
        <v>132400</v>
      </c>
      <c r="E19" s="82">
        <v>41301</v>
      </c>
      <c r="F19" s="82">
        <v>304729</v>
      </c>
      <c r="BB19" s="21"/>
    </row>
    <row r="20" spans="1:54" ht="12.75">
      <c r="A20" s="20" t="s">
        <v>44</v>
      </c>
      <c r="B20" s="82">
        <v>4566</v>
      </c>
      <c r="C20" s="82">
        <v>47879</v>
      </c>
      <c r="D20" s="82">
        <v>129247</v>
      </c>
      <c r="E20" s="82">
        <v>16955</v>
      </c>
      <c r="F20" s="82">
        <v>198647</v>
      </c>
      <c r="BB20" s="21"/>
    </row>
    <row r="21" spans="1:54" ht="12.75">
      <c r="A21" s="20" t="s">
        <v>45</v>
      </c>
      <c r="B21" s="82">
        <v>5256</v>
      </c>
      <c r="C21" s="82">
        <v>53705</v>
      </c>
      <c r="D21" s="82">
        <v>128538</v>
      </c>
      <c r="E21" s="82">
        <v>34197</v>
      </c>
      <c r="F21" s="82">
        <v>221696</v>
      </c>
      <c r="BB21" s="21"/>
    </row>
    <row r="22" spans="1:54" s="23" customFormat="1" ht="12.75">
      <c r="A22" s="26" t="s">
        <v>46</v>
      </c>
      <c r="B22" s="83">
        <v>87329</v>
      </c>
      <c r="C22" s="83">
        <v>155105</v>
      </c>
      <c r="D22" s="83">
        <v>390185</v>
      </c>
      <c r="E22" s="83">
        <v>92453</v>
      </c>
      <c r="F22" s="83">
        <v>725072</v>
      </c>
      <c r="BB22" s="24"/>
    </row>
    <row r="23" spans="1:54" ht="12.75">
      <c r="A23" s="20"/>
      <c r="B23" s="82"/>
      <c r="C23" s="82"/>
      <c r="D23" s="82"/>
      <c r="E23" s="82"/>
      <c r="F23" s="82"/>
      <c r="BB23" s="21"/>
    </row>
    <row r="24" spans="1:54" s="23" customFormat="1" ht="12.75">
      <c r="A24" s="26" t="s">
        <v>47</v>
      </c>
      <c r="B24" s="83">
        <v>354968</v>
      </c>
      <c r="C24" s="83">
        <v>260981</v>
      </c>
      <c r="D24" s="83">
        <v>310601</v>
      </c>
      <c r="E24" s="83">
        <v>112585</v>
      </c>
      <c r="F24" s="83">
        <v>1039135</v>
      </c>
      <c r="BB24" s="24"/>
    </row>
    <row r="25" spans="1:54" ht="12.75">
      <c r="A25" s="20"/>
      <c r="B25" s="82"/>
      <c r="C25" s="82"/>
      <c r="D25" s="82"/>
      <c r="E25" s="82"/>
      <c r="F25" s="82"/>
      <c r="BB25" s="21"/>
    </row>
    <row r="26" spans="1:54" s="23" customFormat="1" ht="12.75">
      <c r="A26" s="26" t="s">
        <v>48</v>
      </c>
      <c r="B26" s="83">
        <v>159833</v>
      </c>
      <c r="C26" s="83">
        <v>111846</v>
      </c>
      <c r="D26" s="83">
        <v>137799</v>
      </c>
      <c r="E26" s="83">
        <v>93910</v>
      </c>
      <c r="F26" s="83">
        <v>503388</v>
      </c>
      <c r="BB26" s="24"/>
    </row>
    <row r="27" spans="1:54" ht="12.75">
      <c r="A27" s="20"/>
      <c r="B27" s="82"/>
      <c r="C27" s="82"/>
      <c r="D27" s="82"/>
      <c r="E27" s="82"/>
      <c r="F27" s="82"/>
      <c r="BB27" s="21"/>
    </row>
    <row r="28" spans="1:54" ht="12.75">
      <c r="A28" s="20" t="s">
        <v>49</v>
      </c>
      <c r="B28" s="82">
        <v>533754</v>
      </c>
      <c r="C28" s="82">
        <v>167169</v>
      </c>
      <c r="D28" s="82">
        <v>480704</v>
      </c>
      <c r="E28" s="82">
        <v>380666</v>
      </c>
      <c r="F28" s="82">
        <v>1562293</v>
      </c>
      <c r="BB28" s="21"/>
    </row>
    <row r="29" spans="1:54" ht="12.75">
      <c r="A29" s="20" t="s">
        <v>50</v>
      </c>
      <c r="B29" s="82">
        <v>421761</v>
      </c>
      <c r="C29" s="82">
        <v>422165</v>
      </c>
      <c r="D29" s="82">
        <v>402136</v>
      </c>
      <c r="E29" s="82">
        <v>234276</v>
      </c>
      <c r="F29" s="82">
        <v>1480338</v>
      </c>
      <c r="BB29" s="21"/>
    </row>
    <row r="30" spans="1:54" ht="12.75">
      <c r="A30" s="20" t="s">
        <v>51</v>
      </c>
      <c r="B30" s="82">
        <v>809115</v>
      </c>
      <c r="C30" s="82">
        <v>82237</v>
      </c>
      <c r="D30" s="82">
        <v>281872</v>
      </c>
      <c r="E30" s="82">
        <v>551997</v>
      </c>
      <c r="F30" s="82">
        <v>1725221</v>
      </c>
      <c r="BB30" s="21"/>
    </row>
    <row r="31" spans="1:54" s="23" customFormat="1" ht="12.75">
      <c r="A31" s="26" t="s">
        <v>52</v>
      </c>
      <c r="B31" s="83">
        <v>1764630</v>
      </c>
      <c r="C31" s="83">
        <v>671571</v>
      </c>
      <c r="D31" s="83">
        <v>1164712</v>
      </c>
      <c r="E31" s="83">
        <v>1166939</v>
      </c>
      <c r="F31" s="83">
        <v>4767852</v>
      </c>
      <c r="BB31" s="24"/>
    </row>
    <row r="32" spans="1:54" ht="12.75">
      <c r="A32" s="20"/>
      <c r="B32" s="82"/>
      <c r="C32" s="82"/>
      <c r="D32" s="82"/>
      <c r="E32" s="82"/>
      <c r="F32" s="82"/>
      <c r="BB32" s="21"/>
    </row>
    <row r="33" spans="1:54" ht="12.75">
      <c r="A33" s="20" t="s">
        <v>53</v>
      </c>
      <c r="B33" s="82">
        <v>159018</v>
      </c>
      <c r="C33" s="82">
        <v>29190</v>
      </c>
      <c r="D33" s="82">
        <v>428152</v>
      </c>
      <c r="E33" s="82">
        <v>156850</v>
      </c>
      <c r="F33" s="82">
        <v>773210</v>
      </c>
      <c r="BB33" s="21"/>
    </row>
    <row r="34" spans="1:54" ht="12.75">
      <c r="A34" s="20" t="s">
        <v>54</v>
      </c>
      <c r="B34" s="82">
        <v>111285</v>
      </c>
      <c r="C34" s="82">
        <v>51752</v>
      </c>
      <c r="D34" s="82">
        <v>307187</v>
      </c>
      <c r="E34" s="82">
        <v>119137</v>
      </c>
      <c r="F34" s="82">
        <v>589361</v>
      </c>
      <c r="BB34" s="21"/>
    </row>
    <row r="35" spans="1:54" ht="12.75">
      <c r="A35" s="20" t="s">
        <v>55</v>
      </c>
      <c r="B35" s="82">
        <v>393014</v>
      </c>
      <c r="C35" s="82">
        <v>156477</v>
      </c>
      <c r="D35" s="82">
        <v>434020</v>
      </c>
      <c r="E35" s="82">
        <v>219476</v>
      </c>
      <c r="F35" s="82">
        <v>1202987</v>
      </c>
      <c r="BB35" s="21"/>
    </row>
    <row r="36" spans="1:54" ht="12.75">
      <c r="A36" s="20" t="s">
        <v>56</v>
      </c>
      <c r="B36" s="82">
        <v>252974</v>
      </c>
      <c r="C36" s="82">
        <v>24900</v>
      </c>
      <c r="D36" s="82">
        <v>237245</v>
      </c>
      <c r="E36" s="82">
        <v>114051</v>
      </c>
      <c r="F36" s="82">
        <v>629170</v>
      </c>
      <c r="BB36" s="21"/>
    </row>
    <row r="37" spans="1:54" s="23" customFormat="1" ht="12.75">
      <c r="A37" s="26" t="s">
        <v>57</v>
      </c>
      <c r="B37" s="83">
        <v>916291</v>
      </c>
      <c r="C37" s="83">
        <v>262319</v>
      </c>
      <c r="D37" s="83">
        <v>1406604</v>
      </c>
      <c r="E37" s="83">
        <v>609514</v>
      </c>
      <c r="F37" s="83">
        <v>3194728</v>
      </c>
      <c r="BB37" s="24"/>
    </row>
    <row r="38" spans="1:54" ht="12.75">
      <c r="A38" s="20"/>
      <c r="B38" s="82"/>
      <c r="C38" s="82"/>
      <c r="D38" s="82"/>
      <c r="E38" s="82"/>
      <c r="F38" s="82"/>
      <c r="BB38" s="21"/>
    </row>
    <row r="39" spans="1:54" s="23" customFormat="1" ht="12.75">
      <c r="A39" s="26" t="s">
        <v>58</v>
      </c>
      <c r="B39" s="83">
        <v>190517</v>
      </c>
      <c r="C39" s="83">
        <v>1748</v>
      </c>
      <c r="D39" s="83">
        <v>174262</v>
      </c>
      <c r="E39" s="83">
        <v>127675</v>
      </c>
      <c r="F39" s="83">
        <v>494202</v>
      </c>
      <c r="BB39" s="24"/>
    </row>
    <row r="40" spans="1:54" ht="12.75">
      <c r="A40" s="20"/>
      <c r="B40" s="82"/>
      <c r="C40" s="82"/>
      <c r="D40" s="82"/>
      <c r="E40" s="82"/>
      <c r="F40" s="82"/>
      <c r="BB40" s="21"/>
    </row>
    <row r="41" spans="1:54" ht="12.75">
      <c r="A41" s="20" t="s">
        <v>59</v>
      </c>
      <c r="B41" s="82">
        <v>194760</v>
      </c>
      <c r="C41" s="82">
        <v>248771</v>
      </c>
      <c r="D41" s="82">
        <v>251588</v>
      </c>
      <c r="E41" s="82">
        <v>109675</v>
      </c>
      <c r="F41" s="82">
        <v>804794</v>
      </c>
      <c r="BB41" s="21"/>
    </row>
    <row r="42" spans="1:54" ht="12.75">
      <c r="A42" s="20" t="s">
        <v>60</v>
      </c>
      <c r="B42" s="82">
        <v>589270</v>
      </c>
      <c r="C42" s="82">
        <v>186117</v>
      </c>
      <c r="D42" s="82">
        <v>375994</v>
      </c>
      <c r="E42" s="82">
        <v>266404</v>
      </c>
      <c r="F42" s="82">
        <v>1417785</v>
      </c>
      <c r="BB42" s="21"/>
    </row>
    <row r="43" spans="1:54" ht="12.75">
      <c r="A43" s="20" t="s">
        <v>61</v>
      </c>
      <c r="B43" s="82">
        <v>357539</v>
      </c>
      <c r="C43" s="82">
        <v>291377</v>
      </c>
      <c r="D43" s="82">
        <v>487175</v>
      </c>
      <c r="E43" s="82">
        <v>410771</v>
      </c>
      <c r="F43" s="82">
        <v>1546862</v>
      </c>
      <c r="BB43" s="21"/>
    </row>
    <row r="44" spans="1:54" ht="12.75">
      <c r="A44" s="20" t="s">
        <v>62</v>
      </c>
      <c r="B44" s="82">
        <v>476580</v>
      </c>
      <c r="C44" s="82">
        <v>36204</v>
      </c>
      <c r="D44" s="82">
        <v>139744</v>
      </c>
      <c r="E44" s="82">
        <v>151006</v>
      </c>
      <c r="F44" s="82">
        <v>803534</v>
      </c>
      <c r="BB44" s="21"/>
    </row>
    <row r="45" spans="1:54" ht="12.75">
      <c r="A45" s="20" t="s">
        <v>63</v>
      </c>
      <c r="B45" s="82">
        <v>332297</v>
      </c>
      <c r="C45" s="82">
        <v>443307</v>
      </c>
      <c r="D45" s="82">
        <v>341405</v>
      </c>
      <c r="E45" s="82">
        <v>116594</v>
      </c>
      <c r="F45" s="82">
        <v>1233603</v>
      </c>
      <c r="BB45" s="21"/>
    </row>
    <row r="46" spans="1:54" ht="12.75">
      <c r="A46" s="20" t="s">
        <v>64</v>
      </c>
      <c r="B46" s="82">
        <v>278586</v>
      </c>
      <c r="C46" s="82">
        <v>139495</v>
      </c>
      <c r="D46" s="82">
        <v>177878</v>
      </c>
      <c r="E46" s="82">
        <v>98931</v>
      </c>
      <c r="F46" s="82">
        <v>694890</v>
      </c>
      <c r="BB46" s="21"/>
    </row>
    <row r="47" spans="1:54" ht="12.75">
      <c r="A47" s="20" t="s">
        <v>65</v>
      </c>
      <c r="B47" s="82">
        <v>358418</v>
      </c>
      <c r="C47" s="82">
        <v>111668</v>
      </c>
      <c r="D47" s="82">
        <v>336958</v>
      </c>
      <c r="E47" s="82">
        <v>221659</v>
      </c>
      <c r="F47" s="82">
        <v>1028703</v>
      </c>
      <c r="BB47" s="21"/>
    </row>
    <row r="48" spans="1:54" ht="12.75">
      <c r="A48" s="20" t="s">
        <v>66</v>
      </c>
      <c r="B48" s="82">
        <v>626249</v>
      </c>
      <c r="C48" s="82">
        <v>11338</v>
      </c>
      <c r="D48" s="82">
        <v>107267</v>
      </c>
      <c r="E48" s="82">
        <v>70107</v>
      </c>
      <c r="F48" s="82">
        <v>814961</v>
      </c>
      <c r="BB48" s="21"/>
    </row>
    <row r="49" spans="1:54" ht="12.75">
      <c r="A49" s="20" t="s">
        <v>67</v>
      </c>
      <c r="B49" s="82">
        <v>502540</v>
      </c>
      <c r="C49" s="82">
        <v>168285</v>
      </c>
      <c r="D49" s="82">
        <v>167250</v>
      </c>
      <c r="E49" s="82">
        <v>217825</v>
      </c>
      <c r="F49" s="82">
        <v>1055900</v>
      </c>
      <c r="BB49" s="21"/>
    </row>
    <row r="50" spans="1:54" s="23" customFormat="1" ht="12.75">
      <c r="A50" s="26" t="s">
        <v>68</v>
      </c>
      <c r="B50" s="83">
        <v>3716239</v>
      </c>
      <c r="C50" s="83">
        <v>1636562</v>
      </c>
      <c r="D50" s="83">
        <v>2385259</v>
      </c>
      <c r="E50" s="83">
        <v>1662972</v>
      </c>
      <c r="F50" s="83">
        <v>9401032</v>
      </c>
      <c r="BB50" s="24"/>
    </row>
    <row r="51" spans="1:54" ht="12.75">
      <c r="A51" s="20"/>
      <c r="B51" s="82"/>
      <c r="C51" s="82"/>
      <c r="D51" s="82"/>
      <c r="E51" s="82"/>
      <c r="F51" s="82"/>
      <c r="BB51" s="21"/>
    </row>
    <row r="52" spans="1:54" s="23" customFormat="1" ht="12.75">
      <c r="A52" s="26" t="s">
        <v>69</v>
      </c>
      <c r="B52" s="83">
        <v>229428</v>
      </c>
      <c r="C52" s="83">
        <v>110707</v>
      </c>
      <c r="D52" s="83">
        <v>185414</v>
      </c>
      <c r="E52" s="83">
        <v>277243</v>
      </c>
      <c r="F52" s="83">
        <v>802792</v>
      </c>
      <c r="BB52" s="24"/>
    </row>
    <row r="53" spans="1:54" ht="12.75">
      <c r="A53" s="20"/>
      <c r="B53" s="82"/>
      <c r="C53" s="82"/>
      <c r="D53" s="82"/>
      <c r="E53" s="82"/>
      <c r="F53" s="82"/>
      <c r="BB53" s="21"/>
    </row>
    <row r="54" spans="1:54" ht="12.75">
      <c r="A54" s="20" t="s">
        <v>70</v>
      </c>
      <c r="B54" s="82">
        <v>782698</v>
      </c>
      <c r="C54" s="82">
        <v>197255</v>
      </c>
      <c r="D54" s="82">
        <v>307391</v>
      </c>
      <c r="E54" s="82">
        <v>198456</v>
      </c>
      <c r="F54" s="82">
        <v>1485800</v>
      </c>
      <c r="BB54" s="21"/>
    </row>
    <row r="55" spans="1:54" ht="12.75">
      <c r="A55" s="20" t="s">
        <v>71</v>
      </c>
      <c r="B55" s="82">
        <v>1078892</v>
      </c>
      <c r="C55" s="82">
        <v>248735</v>
      </c>
      <c r="D55" s="82">
        <v>458847</v>
      </c>
      <c r="E55" s="82">
        <v>188409</v>
      </c>
      <c r="F55" s="82">
        <v>1974883</v>
      </c>
      <c r="BB55" s="21"/>
    </row>
    <row r="56" spans="1:54" ht="12.75">
      <c r="A56" s="20" t="s">
        <v>72</v>
      </c>
      <c r="B56" s="82">
        <v>781741</v>
      </c>
      <c r="C56" s="82">
        <v>101443</v>
      </c>
      <c r="D56" s="82">
        <v>661408</v>
      </c>
      <c r="E56" s="82">
        <v>161416</v>
      </c>
      <c r="F56" s="82">
        <v>1706008</v>
      </c>
      <c r="BB56" s="21"/>
    </row>
    <row r="57" spans="1:54" ht="12.75">
      <c r="A57" s="20" t="s">
        <v>73</v>
      </c>
      <c r="B57" s="82">
        <v>351309</v>
      </c>
      <c r="C57" s="82">
        <v>65387</v>
      </c>
      <c r="D57" s="82">
        <v>324829</v>
      </c>
      <c r="E57" s="82">
        <v>477515</v>
      </c>
      <c r="F57" s="82">
        <v>1219040</v>
      </c>
      <c r="BB57" s="21"/>
    </row>
    <row r="58" spans="1:54" ht="12.75">
      <c r="A58" s="20" t="s">
        <v>74</v>
      </c>
      <c r="B58" s="82">
        <v>982394</v>
      </c>
      <c r="C58" s="82">
        <v>144132</v>
      </c>
      <c r="D58" s="82">
        <v>181995</v>
      </c>
      <c r="E58" s="82">
        <v>228279</v>
      </c>
      <c r="F58" s="82">
        <v>1536800</v>
      </c>
      <c r="BB58" s="21"/>
    </row>
    <row r="59" spans="1:54" s="23" customFormat="1" ht="12.75">
      <c r="A59" s="26" t="s">
        <v>75</v>
      </c>
      <c r="B59" s="83">
        <v>3977034</v>
      </c>
      <c r="C59" s="83">
        <v>756952</v>
      </c>
      <c r="D59" s="83">
        <v>1934470</v>
      </c>
      <c r="E59" s="83">
        <v>1254075</v>
      </c>
      <c r="F59" s="83">
        <v>7922531</v>
      </c>
      <c r="BB59" s="24"/>
    </row>
    <row r="60" spans="1:54" ht="12.75">
      <c r="A60" s="20"/>
      <c r="B60" s="82"/>
      <c r="C60" s="82"/>
      <c r="D60" s="82"/>
      <c r="E60" s="82"/>
      <c r="F60" s="82"/>
      <c r="BB60" s="21"/>
    </row>
    <row r="61" spans="1:54" ht="12.75">
      <c r="A61" s="20" t="s">
        <v>76</v>
      </c>
      <c r="B61" s="82">
        <v>198844</v>
      </c>
      <c r="C61" s="82">
        <v>76135</v>
      </c>
      <c r="D61" s="82">
        <v>181257</v>
      </c>
      <c r="E61" s="82">
        <v>125665</v>
      </c>
      <c r="F61" s="82">
        <v>581901</v>
      </c>
      <c r="BB61" s="21"/>
    </row>
    <row r="62" spans="1:54" ht="12.75">
      <c r="A62" s="20" t="s">
        <v>77</v>
      </c>
      <c r="B62" s="82">
        <v>170610</v>
      </c>
      <c r="C62" s="82">
        <v>31088</v>
      </c>
      <c r="D62" s="82">
        <v>358480</v>
      </c>
      <c r="E62" s="82">
        <v>107691</v>
      </c>
      <c r="F62" s="82">
        <v>667869</v>
      </c>
      <c r="BB62" s="21"/>
    </row>
    <row r="63" spans="1:54" ht="12.75">
      <c r="A63" s="20" t="s">
        <v>78</v>
      </c>
      <c r="B63" s="82">
        <v>365173</v>
      </c>
      <c r="C63" s="82">
        <v>3677</v>
      </c>
      <c r="D63" s="82">
        <v>574658</v>
      </c>
      <c r="E63" s="82">
        <v>132634</v>
      </c>
      <c r="F63" s="82">
        <v>1076142</v>
      </c>
      <c r="BB63" s="21"/>
    </row>
    <row r="64" spans="1:54" s="23" customFormat="1" ht="12.75">
      <c r="A64" s="26" t="s">
        <v>79</v>
      </c>
      <c r="B64" s="83">
        <v>734627</v>
      </c>
      <c r="C64" s="83">
        <v>110900</v>
      </c>
      <c r="D64" s="83">
        <v>1114395</v>
      </c>
      <c r="E64" s="83">
        <v>365990</v>
      </c>
      <c r="F64" s="83">
        <v>2325912</v>
      </c>
      <c r="BB64" s="24"/>
    </row>
    <row r="65" spans="1:54" ht="12.75">
      <c r="A65" s="20"/>
      <c r="B65" s="82"/>
      <c r="C65" s="82"/>
      <c r="D65" s="82"/>
      <c r="E65" s="82"/>
      <c r="F65" s="82"/>
      <c r="BB65" s="21"/>
    </row>
    <row r="66" spans="1:54" s="23" customFormat="1" ht="12.75">
      <c r="A66" s="26" t="s">
        <v>80</v>
      </c>
      <c r="B66" s="83">
        <v>457499</v>
      </c>
      <c r="C66" s="83">
        <v>165163</v>
      </c>
      <c r="D66" s="83">
        <v>275349</v>
      </c>
      <c r="E66" s="83">
        <v>233727</v>
      </c>
      <c r="F66" s="83">
        <v>1131738</v>
      </c>
      <c r="BB66" s="24"/>
    </row>
    <row r="67" spans="1:54" ht="12.75">
      <c r="A67" s="20"/>
      <c r="B67" s="82"/>
      <c r="C67" s="82"/>
      <c r="D67" s="82"/>
      <c r="E67" s="82"/>
      <c r="F67" s="82"/>
      <c r="BB67" s="21"/>
    </row>
    <row r="68" spans="1:54" ht="12.75">
      <c r="A68" s="20" t="s">
        <v>81</v>
      </c>
      <c r="B68" s="82">
        <v>984463</v>
      </c>
      <c r="C68" s="82">
        <v>370660</v>
      </c>
      <c r="D68" s="82">
        <v>658500</v>
      </c>
      <c r="E68" s="82">
        <v>163000</v>
      </c>
      <c r="F68" s="82">
        <v>2176623</v>
      </c>
      <c r="BB68" s="21"/>
    </row>
    <row r="69" spans="1:54" ht="12.75">
      <c r="A69" s="20" t="s">
        <v>82</v>
      </c>
      <c r="B69" s="82">
        <v>371436</v>
      </c>
      <c r="C69" s="82">
        <v>493045</v>
      </c>
      <c r="D69" s="82">
        <v>951000</v>
      </c>
      <c r="E69" s="82">
        <v>179000</v>
      </c>
      <c r="F69" s="82">
        <v>1994481</v>
      </c>
      <c r="BB69" s="21"/>
    </row>
    <row r="70" spans="1:54" s="23" customFormat="1" ht="12.75">
      <c r="A70" s="26" t="s">
        <v>83</v>
      </c>
      <c r="B70" s="83">
        <v>1355899</v>
      </c>
      <c r="C70" s="83">
        <v>863705</v>
      </c>
      <c r="D70" s="83">
        <v>1609500</v>
      </c>
      <c r="E70" s="83">
        <v>342000</v>
      </c>
      <c r="F70" s="83">
        <v>4171104</v>
      </c>
      <c r="BB70" s="24"/>
    </row>
    <row r="71" spans="1:54" ht="12.75">
      <c r="A71" s="20"/>
      <c r="B71" s="82"/>
      <c r="C71" s="82"/>
      <c r="D71" s="82"/>
      <c r="E71" s="82"/>
      <c r="F71" s="82"/>
      <c r="BB71" s="21"/>
    </row>
    <row r="72" spans="1:54" ht="12.75">
      <c r="A72" s="20" t="s">
        <v>84</v>
      </c>
      <c r="B72" s="82">
        <v>230259</v>
      </c>
      <c r="C72" s="82">
        <v>141521</v>
      </c>
      <c r="D72" s="82">
        <v>185422</v>
      </c>
      <c r="E72" s="82">
        <v>320450</v>
      </c>
      <c r="F72" s="82">
        <v>877652</v>
      </c>
      <c r="BB72" s="21"/>
    </row>
    <row r="73" spans="1:54" ht="12.75">
      <c r="A73" s="20" t="s">
        <v>85</v>
      </c>
      <c r="B73" s="82">
        <v>312752</v>
      </c>
      <c r="C73" s="82">
        <v>118786</v>
      </c>
      <c r="D73" s="82">
        <v>222600</v>
      </c>
      <c r="E73" s="82">
        <v>84399</v>
      </c>
      <c r="F73" s="82">
        <v>738537</v>
      </c>
      <c r="BB73" s="21"/>
    </row>
    <row r="74" spans="1:54" ht="12.75">
      <c r="A74" s="20" t="s">
        <v>86</v>
      </c>
      <c r="B74" s="82">
        <v>731117</v>
      </c>
      <c r="C74" s="82">
        <v>128404</v>
      </c>
      <c r="D74" s="82">
        <v>438401</v>
      </c>
      <c r="E74" s="82">
        <v>79209</v>
      </c>
      <c r="F74" s="82">
        <v>1377131</v>
      </c>
      <c r="BB74" s="21"/>
    </row>
    <row r="75" spans="1:54" ht="12.75">
      <c r="A75" s="20" t="s">
        <v>87</v>
      </c>
      <c r="B75" s="82">
        <v>547384</v>
      </c>
      <c r="C75" s="82">
        <v>223669</v>
      </c>
      <c r="D75" s="82">
        <v>282325</v>
      </c>
      <c r="E75" s="82">
        <v>199758</v>
      </c>
      <c r="F75" s="82">
        <v>1253136</v>
      </c>
      <c r="BB75" s="21"/>
    </row>
    <row r="76" spans="1:54" ht="12.75">
      <c r="A76" s="20" t="s">
        <v>88</v>
      </c>
      <c r="B76" s="82">
        <v>162114</v>
      </c>
      <c r="C76" s="82">
        <v>143961</v>
      </c>
      <c r="D76" s="82">
        <v>590710</v>
      </c>
      <c r="E76" s="82">
        <v>111688</v>
      </c>
      <c r="F76" s="82">
        <v>1008473</v>
      </c>
      <c r="BB76" s="21"/>
    </row>
    <row r="77" spans="1:54" ht="12.75">
      <c r="A77" s="20" t="s">
        <v>89</v>
      </c>
      <c r="B77" s="82">
        <v>683094</v>
      </c>
      <c r="C77" s="82">
        <v>146027</v>
      </c>
      <c r="D77" s="82">
        <v>410542</v>
      </c>
      <c r="E77" s="82">
        <v>110094</v>
      </c>
      <c r="F77" s="82">
        <v>1349757</v>
      </c>
      <c r="BB77" s="21"/>
    </row>
    <row r="78" spans="1:54" ht="12.75">
      <c r="A78" s="20" t="s">
        <v>90</v>
      </c>
      <c r="B78" s="82">
        <v>303087</v>
      </c>
      <c r="C78" s="82">
        <v>24499</v>
      </c>
      <c r="D78" s="82">
        <v>184835</v>
      </c>
      <c r="E78" s="82">
        <v>215208</v>
      </c>
      <c r="F78" s="82">
        <v>727629</v>
      </c>
      <c r="BB78" s="21"/>
    </row>
    <row r="79" spans="1:54" ht="12.75">
      <c r="A79" s="20" t="s">
        <v>91</v>
      </c>
      <c r="B79" s="82">
        <v>928396</v>
      </c>
      <c r="C79" s="82">
        <v>90839</v>
      </c>
      <c r="D79" s="82">
        <v>247537</v>
      </c>
      <c r="E79" s="82">
        <v>136832</v>
      </c>
      <c r="F79" s="82">
        <v>1403604</v>
      </c>
      <c r="BB79" s="21"/>
    </row>
    <row r="80" spans="1:54" s="23" customFormat="1" ht="12.75">
      <c r="A80" s="26" t="s">
        <v>92</v>
      </c>
      <c r="B80" s="83">
        <v>3898203</v>
      </c>
      <c r="C80" s="83">
        <v>1017706</v>
      </c>
      <c r="D80" s="83">
        <v>2562372</v>
      </c>
      <c r="E80" s="83">
        <v>1257638</v>
      </c>
      <c r="F80" s="83">
        <v>8735919</v>
      </c>
      <c r="BB80" s="24"/>
    </row>
    <row r="81" spans="1:54" ht="12.75">
      <c r="A81" s="20"/>
      <c r="B81" s="82"/>
      <c r="C81" s="82"/>
      <c r="D81" s="82"/>
      <c r="E81" s="82"/>
      <c r="F81" s="82"/>
      <c r="BB81" s="21"/>
    </row>
    <row r="82" spans="1:54" ht="12.75">
      <c r="A82" s="20" t="s">
        <v>93</v>
      </c>
      <c r="B82" s="82">
        <v>12187</v>
      </c>
      <c r="C82" s="82">
        <v>350</v>
      </c>
      <c r="D82" s="82">
        <v>19000</v>
      </c>
      <c r="E82" s="82">
        <v>378369</v>
      </c>
      <c r="F82" s="82">
        <v>409906</v>
      </c>
      <c r="BB82" s="21"/>
    </row>
    <row r="83" spans="1:54" ht="12.75">
      <c r="A83" s="20" t="s">
        <v>94</v>
      </c>
      <c r="B83" s="82">
        <v>29896</v>
      </c>
      <c r="C83" s="82">
        <v>30196</v>
      </c>
      <c r="D83" s="82">
        <v>133898</v>
      </c>
      <c r="E83" s="82">
        <v>144127</v>
      </c>
      <c r="F83" s="82">
        <v>338117</v>
      </c>
      <c r="BB83" s="21"/>
    </row>
    <row r="84" spans="1:54" s="23" customFormat="1" ht="12.75">
      <c r="A84" s="26" t="s">
        <v>95</v>
      </c>
      <c r="B84" s="83">
        <v>42083</v>
      </c>
      <c r="C84" s="83">
        <v>30546</v>
      </c>
      <c r="D84" s="83">
        <v>152898</v>
      </c>
      <c r="E84" s="83">
        <v>522496</v>
      </c>
      <c r="F84" s="83">
        <v>748023</v>
      </c>
      <c r="BB84" s="24"/>
    </row>
    <row r="85" spans="1:54" ht="12.75">
      <c r="A85" s="20"/>
      <c r="B85" s="82"/>
      <c r="C85" s="82"/>
      <c r="D85" s="82"/>
      <c r="E85" s="82"/>
      <c r="F85" s="82"/>
      <c r="BB85" s="21"/>
    </row>
    <row r="86" spans="1:54" ht="13.5" thickBot="1">
      <c r="A86" s="27" t="s">
        <v>96</v>
      </c>
      <c r="B86" s="84">
        <v>18304203</v>
      </c>
      <c r="C86" s="84">
        <v>7033068</v>
      </c>
      <c r="D86" s="84">
        <v>16408092</v>
      </c>
      <c r="E86" s="84">
        <v>8754294</v>
      </c>
      <c r="F86" s="84">
        <v>50499657</v>
      </c>
      <c r="BB86" s="21"/>
    </row>
    <row r="88" ht="12.75">
      <c r="C88" s="21"/>
    </row>
  </sheetData>
  <mergeCells count="4">
    <mergeCell ref="A1:F1"/>
    <mergeCell ref="A3:F3"/>
    <mergeCell ref="A5:F5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0"/>
  <dimension ref="A1:L8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" customWidth="1"/>
    <col min="2" max="7" width="12.7109375" style="2" customWidth="1"/>
    <col min="8" max="8" width="13.7109375" style="2" customWidth="1"/>
    <col min="9" max="9" width="18.28125" style="2" customWidth="1"/>
    <col min="10" max="10" width="20.140625" style="2" customWidth="1"/>
    <col min="11" max="16384" width="11.421875" style="2" customWidth="1"/>
  </cols>
  <sheetData>
    <row r="1" spans="1:10" ht="18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28"/>
    </row>
    <row r="3" spans="1:9" ht="15">
      <c r="A3" s="105" t="s">
        <v>162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105" t="s">
        <v>167</v>
      </c>
      <c r="B4" s="105"/>
      <c r="C4" s="105"/>
      <c r="D4" s="105"/>
      <c r="E4" s="105"/>
      <c r="F4" s="105"/>
      <c r="G4" s="105"/>
      <c r="H4" s="105"/>
      <c r="I4" s="105"/>
    </row>
    <row r="5" spans="1: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2.75">
      <c r="A6" s="55" t="s">
        <v>29</v>
      </c>
      <c r="B6" s="110" t="s">
        <v>8</v>
      </c>
      <c r="C6" s="112"/>
      <c r="D6" s="110" t="s">
        <v>97</v>
      </c>
      <c r="E6" s="112"/>
      <c r="F6" s="110" t="s">
        <v>10</v>
      </c>
      <c r="G6" s="112"/>
      <c r="H6" s="110" t="s">
        <v>98</v>
      </c>
      <c r="I6" s="111"/>
    </row>
    <row r="7" spans="1:9" ht="12.75">
      <c r="A7" s="16" t="s">
        <v>30</v>
      </c>
      <c r="B7" s="29"/>
      <c r="C7" s="30"/>
      <c r="D7" s="108" t="s">
        <v>99</v>
      </c>
      <c r="E7" s="109"/>
      <c r="F7" s="29"/>
      <c r="G7" s="30"/>
      <c r="H7" s="29"/>
      <c r="I7" s="30"/>
    </row>
    <row r="8" spans="1:9" ht="13.5" thickBot="1">
      <c r="A8" s="18"/>
      <c r="B8" s="31" t="s">
        <v>1</v>
      </c>
      <c r="C8" s="31" t="s">
        <v>2</v>
      </c>
      <c r="D8" s="31" t="s">
        <v>1</v>
      </c>
      <c r="E8" s="31" t="s">
        <v>2</v>
      </c>
      <c r="F8" s="32" t="s">
        <v>1</v>
      </c>
      <c r="G8" s="31" t="s">
        <v>2</v>
      </c>
      <c r="H8" s="32" t="s">
        <v>1</v>
      </c>
      <c r="I8" s="31" t="s">
        <v>2</v>
      </c>
    </row>
    <row r="9" spans="1:12" ht="12.75">
      <c r="A9" s="20" t="s">
        <v>36</v>
      </c>
      <c r="B9" s="85">
        <v>100473</v>
      </c>
      <c r="C9" s="86">
        <v>3503</v>
      </c>
      <c r="D9" s="86">
        <v>3012</v>
      </c>
      <c r="E9" s="87" t="s">
        <v>14</v>
      </c>
      <c r="F9" s="85">
        <v>3444</v>
      </c>
      <c r="G9" s="88">
        <v>211</v>
      </c>
      <c r="H9" s="89">
        <v>106929</v>
      </c>
      <c r="I9" s="89">
        <v>3714</v>
      </c>
      <c r="L9" s="21"/>
    </row>
    <row r="10" spans="1:12" ht="12.75">
      <c r="A10" s="20" t="s">
        <v>37</v>
      </c>
      <c r="B10" s="85">
        <v>148420</v>
      </c>
      <c r="C10" s="86">
        <v>2292</v>
      </c>
      <c r="D10" s="86">
        <v>7605</v>
      </c>
      <c r="E10" s="87" t="s">
        <v>14</v>
      </c>
      <c r="F10" s="85">
        <v>3357</v>
      </c>
      <c r="G10" s="90" t="s">
        <v>14</v>
      </c>
      <c r="H10" s="91">
        <v>159382</v>
      </c>
      <c r="I10" s="91">
        <v>2292</v>
      </c>
      <c r="L10" s="21"/>
    </row>
    <row r="11" spans="1:12" ht="12.75">
      <c r="A11" s="20" t="s">
        <v>38</v>
      </c>
      <c r="B11" s="85">
        <v>28139</v>
      </c>
      <c r="C11" s="86">
        <v>11152</v>
      </c>
      <c r="D11" s="86">
        <v>3255</v>
      </c>
      <c r="E11" s="85">
        <v>78</v>
      </c>
      <c r="F11" s="85">
        <v>12083</v>
      </c>
      <c r="G11" s="86">
        <v>56</v>
      </c>
      <c r="H11" s="82">
        <v>43477</v>
      </c>
      <c r="I11" s="82">
        <v>11286</v>
      </c>
      <c r="L11" s="21"/>
    </row>
    <row r="12" spans="1:12" ht="12.75">
      <c r="A12" s="20" t="s">
        <v>39</v>
      </c>
      <c r="B12" s="85">
        <v>20854</v>
      </c>
      <c r="C12" s="86">
        <v>11568</v>
      </c>
      <c r="D12" s="86">
        <v>1337</v>
      </c>
      <c r="E12" s="85">
        <v>87</v>
      </c>
      <c r="F12" s="85">
        <v>15817</v>
      </c>
      <c r="G12" s="86">
        <v>801</v>
      </c>
      <c r="H12" s="82">
        <v>38008</v>
      </c>
      <c r="I12" s="82">
        <v>12456</v>
      </c>
      <c r="L12" s="21"/>
    </row>
    <row r="13" spans="1:12" s="23" customFormat="1" ht="12.75">
      <c r="A13" s="26" t="s">
        <v>40</v>
      </c>
      <c r="B13" s="92">
        <v>297886</v>
      </c>
      <c r="C13" s="93">
        <v>28515</v>
      </c>
      <c r="D13" s="93">
        <v>15209</v>
      </c>
      <c r="E13" s="92">
        <v>165</v>
      </c>
      <c r="F13" s="92">
        <v>34701</v>
      </c>
      <c r="G13" s="93">
        <v>1068</v>
      </c>
      <c r="H13" s="83">
        <v>347796</v>
      </c>
      <c r="I13" s="83">
        <v>29748</v>
      </c>
      <c r="L13" s="24"/>
    </row>
    <row r="14" spans="1:12" s="23" customFormat="1" ht="12.75">
      <c r="A14" s="26"/>
      <c r="B14" s="92"/>
      <c r="C14" s="93"/>
      <c r="D14" s="93"/>
      <c r="E14" s="92"/>
      <c r="F14" s="92"/>
      <c r="G14" s="93"/>
      <c r="H14" s="83"/>
      <c r="I14" s="83"/>
      <c r="L14" s="24"/>
    </row>
    <row r="15" spans="1:12" s="23" customFormat="1" ht="12.75">
      <c r="A15" s="22" t="s">
        <v>41</v>
      </c>
      <c r="B15" s="92">
        <v>28094</v>
      </c>
      <c r="C15" s="93">
        <v>567</v>
      </c>
      <c r="D15" s="94">
        <v>594</v>
      </c>
      <c r="E15" s="87" t="s">
        <v>14</v>
      </c>
      <c r="F15" s="92">
        <v>331</v>
      </c>
      <c r="G15" s="93">
        <v>252</v>
      </c>
      <c r="H15" s="83">
        <v>29019</v>
      </c>
      <c r="I15" s="83">
        <v>819</v>
      </c>
      <c r="L15" s="24"/>
    </row>
    <row r="16" spans="1:12" s="23" customFormat="1" ht="12.75">
      <c r="A16" s="26"/>
      <c r="B16" s="83"/>
      <c r="C16" s="95"/>
      <c r="D16" s="95"/>
      <c r="E16" s="83"/>
      <c r="F16" s="83"/>
      <c r="G16" s="95"/>
      <c r="H16" s="83"/>
      <c r="I16" s="83"/>
      <c r="L16" s="24"/>
    </row>
    <row r="17" spans="1:12" s="23" customFormat="1" ht="12.75">
      <c r="A17" s="26" t="s">
        <v>42</v>
      </c>
      <c r="B17" s="92">
        <v>11174</v>
      </c>
      <c r="C17" s="93">
        <v>672</v>
      </c>
      <c r="D17" s="93">
        <v>72</v>
      </c>
      <c r="E17" s="87" t="s">
        <v>14</v>
      </c>
      <c r="F17" s="92">
        <v>271</v>
      </c>
      <c r="G17" s="93">
        <v>52</v>
      </c>
      <c r="H17" s="83">
        <v>11517</v>
      </c>
      <c r="I17" s="83">
        <v>724</v>
      </c>
      <c r="L17" s="24"/>
    </row>
    <row r="18" spans="1:12" s="23" customFormat="1" ht="12.75">
      <c r="A18" s="26"/>
      <c r="B18" s="92"/>
      <c r="C18" s="93"/>
      <c r="D18" s="93"/>
      <c r="E18" s="96"/>
      <c r="F18" s="92"/>
      <c r="G18" s="93"/>
      <c r="H18" s="83"/>
      <c r="I18" s="83"/>
      <c r="L18" s="24"/>
    </row>
    <row r="19" spans="1:12" ht="12.75">
      <c r="A19" s="20" t="s">
        <v>43</v>
      </c>
      <c r="B19" s="85">
        <v>53243</v>
      </c>
      <c r="C19" s="86">
        <v>6797</v>
      </c>
      <c r="D19" s="86">
        <v>4981</v>
      </c>
      <c r="E19" s="87" t="s">
        <v>14</v>
      </c>
      <c r="F19" s="85">
        <v>9891</v>
      </c>
      <c r="G19" s="86">
        <v>2595</v>
      </c>
      <c r="H19" s="82">
        <v>68115</v>
      </c>
      <c r="I19" s="82">
        <v>9392</v>
      </c>
      <c r="L19" s="21"/>
    </row>
    <row r="20" spans="1:12" ht="12.75">
      <c r="A20" s="20" t="s">
        <v>44</v>
      </c>
      <c r="B20" s="85">
        <v>3746</v>
      </c>
      <c r="C20" s="86">
        <v>168</v>
      </c>
      <c r="D20" s="87" t="s">
        <v>14</v>
      </c>
      <c r="E20" s="87" t="s">
        <v>14</v>
      </c>
      <c r="F20" s="85">
        <v>605</v>
      </c>
      <c r="G20" s="86">
        <v>47</v>
      </c>
      <c r="H20" s="82">
        <v>4351</v>
      </c>
      <c r="I20" s="82">
        <v>215</v>
      </c>
      <c r="L20" s="21"/>
    </row>
    <row r="21" spans="1:12" ht="12.75">
      <c r="A21" s="20" t="s">
        <v>45</v>
      </c>
      <c r="B21" s="85">
        <v>4027</v>
      </c>
      <c r="C21" s="86">
        <v>404</v>
      </c>
      <c r="D21" s="86">
        <v>56</v>
      </c>
      <c r="E21" s="87" t="s">
        <v>14</v>
      </c>
      <c r="F21" s="85">
        <v>677</v>
      </c>
      <c r="G21" s="86">
        <v>92</v>
      </c>
      <c r="H21" s="82">
        <v>4760</v>
      </c>
      <c r="I21" s="82">
        <v>496</v>
      </c>
      <c r="L21" s="21"/>
    </row>
    <row r="22" spans="1:12" s="23" customFormat="1" ht="12.75">
      <c r="A22" s="26" t="s">
        <v>46</v>
      </c>
      <c r="B22" s="92">
        <v>61016</v>
      </c>
      <c r="C22" s="93">
        <v>7369</v>
      </c>
      <c r="D22" s="93">
        <v>5037</v>
      </c>
      <c r="E22" s="87" t="s">
        <v>14</v>
      </c>
      <c r="F22" s="92">
        <v>11173</v>
      </c>
      <c r="G22" s="93">
        <v>2734</v>
      </c>
      <c r="H22" s="83">
        <v>77226</v>
      </c>
      <c r="I22" s="83">
        <v>10103</v>
      </c>
      <c r="L22" s="24"/>
    </row>
    <row r="23" spans="1:12" s="23" customFormat="1" ht="12.75">
      <c r="A23" s="26"/>
      <c r="B23" s="92"/>
      <c r="C23" s="93"/>
      <c r="D23" s="93"/>
      <c r="E23" s="96"/>
      <c r="F23" s="92"/>
      <c r="G23" s="93"/>
      <c r="H23" s="83"/>
      <c r="I23" s="83"/>
      <c r="L23" s="24"/>
    </row>
    <row r="24" spans="1:12" s="23" customFormat="1" ht="12.75">
      <c r="A24" s="26" t="s">
        <v>47</v>
      </c>
      <c r="B24" s="92">
        <v>201621</v>
      </c>
      <c r="C24" s="93">
        <v>68248</v>
      </c>
      <c r="D24" s="93">
        <v>48339</v>
      </c>
      <c r="E24" s="92">
        <v>3203</v>
      </c>
      <c r="F24" s="92">
        <v>18151</v>
      </c>
      <c r="G24" s="93">
        <v>15406</v>
      </c>
      <c r="H24" s="83">
        <v>268111</v>
      </c>
      <c r="I24" s="83">
        <v>86857</v>
      </c>
      <c r="L24" s="24"/>
    </row>
    <row r="25" spans="1:12" s="23" customFormat="1" ht="12.75">
      <c r="A25" s="26"/>
      <c r="B25" s="83"/>
      <c r="C25" s="95"/>
      <c r="D25" s="95"/>
      <c r="E25" s="83"/>
      <c r="F25" s="83"/>
      <c r="G25" s="95"/>
      <c r="H25" s="83"/>
      <c r="I25" s="83"/>
      <c r="L25" s="24"/>
    </row>
    <row r="26" spans="1:12" s="23" customFormat="1" ht="12" customHeight="1">
      <c r="A26" s="26" t="s">
        <v>48</v>
      </c>
      <c r="B26" s="92">
        <v>51133</v>
      </c>
      <c r="C26" s="93">
        <v>26901</v>
      </c>
      <c r="D26" s="93">
        <v>19425</v>
      </c>
      <c r="E26" s="92">
        <v>3741</v>
      </c>
      <c r="F26" s="92">
        <v>48973</v>
      </c>
      <c r="G26" s="93">
        <v>9660</v>
      </c>
      <c r="H26" s="83">
        <v>119531</v>
      </c>
      <c r="I26" s="83">
        <v>40302</v>
      </c>
      <c r="L26" s="24"/>
    </row>
    <row r="27" spans="1:12" s="23" customFormat="1" ht="12.75">
      <c r="A27" s="26"/>
      <c r="B27" s="83"/>
      <c r="C27" s="95"/>
      <c r="D27" s="95"/>
      <c r="E27" s="83"/>
      <c r="F27" s="83"/>
      <c r="G27" s="95"/>
      <c r="H27" s="83"/>
      <c r="I27" s="83"/>
      <c r="L27" s="24"/>
    </row>
    <row r="28" spans="1:12" ht="12.75">
      <c r="A28" s="20" t="s">
        <v>49</v>
      </c>
      <c r="B28" s="85">
        <v>204540</v>
      </c>
      <c r="C28" s="86">
        <v>166716</v>
      </c>
      <c r="D28" s="86">
        <v>104272</v>
      </c>
      <c r="E28" s="85">
        <v>11971</v>
      </c>
      <c r="F28" s="85">
        <v>26151</v>
      </c>
      <c r="G28" s="86">
        <v>20104</v>
      </c>
      <c r="H28" s="82">
        <v>334963</v>
      </c>
      <c r="I28" s="82">
        <v>198791</v>
      </c>
      <c r="L28" s="21"/>
    </row>
    <row r="29" spans="1:12" ht="12.75">
      <c r="A29" s="20" t="s">
        <v>50</v>
      </c>
      <c r="B29" s="85">
        <v>190280</v>
      </c>
      <c r="C29" s="86">
        <v>19346</v>
      </c>
      <c r="D29" s="86">
        <v>154007</v>
      </c>
      <c r="E29" s="85">
        <v>1620</v>
      </c>
      <c r="F29" s="85">
        <v>51697</v>
      </c>
      <c r="G29" s="86">
        <v>4811</v>
      </c>
      <c r="H29" s="82">
        <v>395984</v>
      </c>
      <c r="I29" s="82">
        <v>25777</v>
      </c>
      <c r="L29" s="21"/>
    </row>
    <row r="30" spans="1:12" ht="12.75">
      <c r="A30" s="20" t="s">
        <v>51</v>
      </c>
      <c r="B30" s="85">
        <v>310582</v>
      </c>
      <c r="C30" s="86">
        <v>139589</v>
      </c>
      <c r="D30" s="86">
        <v>224671</v>
      </c>
      <c r="E30" s="85">
        <v>7571</v>
      </c>
      <c r="F30" s="85">
        <v>85400</v>
      </c>
      <c r="G30" s="86">
        <v>41302</v>
      </c>
      <c r="H30" s="82">
        <v>620653</v>
      </c>
      <c r="I30" s="82">
        <v>188462</v>
      </c>
      <c r="L30" s="21"/>
    </row>
    <row r="31" spans="1:12" s="23" customFormat="1" ht="12.75">
      <c r="A31" s="26" t="s">
        <v>52</v>
      </c>
      <c r="B31" s="92">
        <v>705402</v>
      </c>
      <c r="C31" s="93">
        <v>325651</v>
      </c>
      <c r="D31" s="93">
        <v>482950</v>
      </c>
      <c r="E31" s="92">
        <v>21162</v>
      </c>
      <c r="F31" s="92">
        <v>163248</v>
      </c>
      <c r="G31" s="93">
        <v>66217</v>
      </c>
      <c r="H31" s="83">
        <v>1351600</v>
      </c>
      <c r="I31" s="83">
        <v>413030</v>
      </c>
      <c r="L31" s="24"/>
    </row>
    <row r="32" spans="1:12" s="23" customFormat="1" ht="12.75">
      <c r="A32" s="26"/>
      <c r="B32" s="83"/>
      <c r="C32" s="95"/>
      <c r="D32" s="95"/>
      <c r="E32" s="83"/>
      <c r="F32" s="83"/>
      <c r="G32" s="95"/>
      <c r="H32" s="83"/>
      <c r="I32" s="83"/>
      <c r="L32" s="24"/>
    </row>
    <row r="33" spans="1:12" ht="12.75">
      <c r="A33" s="20" t="s">
        <v>53</v>
      </c>
      <c r="B33" s="85">
        <v>103050</v>
      </c>
      <c r="C33" s="86">
        <v>11458</v>
      </c>
      <c r="D33" s="86">
        <v>10663</v>
      </c>
      <c r="E33" s="85">
        <v>328</v>
      </c>
      <c r="F33" s="85">
        <v>31881</v>
      </c>
      <c r="G33" s="86">
        <v>1638</v>
      </c>
      <c r="H33" s="82">
        <v>145594</v>
      </c>
      <c r="I33" s="82">
        <v>13424</v>
      </c>
      <c r="L33" s="21"/>
    </row>
    <row r="34" spans="1:12" ht="12.75">
      <c r="A34" s="20" t="s">
        <v>54</v>
      </c>
      <c r="B34" s="85">
        <v>65088</v>
      </c>
      <c r="C34" s="86">
        <v>27882</v>
      </c>
      <c r="D34" s="86">
        <v>6250</v>
      </c>
      <c r="E34" s="85">
        <v>65</v>
      </c>
      <c r="F34" s="85">
        <v>7235</v>
      </c>
      <c r="G34" s="86">
        <v>4765</v>
      </c>
      <c r="H34" s="82">
        <v>78573</v>
      </c>
      <c r="I34" s="82">
        <v>32712</v>
      </c>
      <c r="L34" s="21"/>
    </row>
    <row r="35" spans="1:12" ht="12.75">
      <c r="A35" s="20" t="s">
        <v>55</v>
      </c>
      <c r="B35" s="85">
        <v>157868</v>
      </c>
      <c r="C35" s="86">
        <v>89843</v>
      </c>
      <c r="D35" s="86">
        <v>21022</v>
      </c>
      <c r="E35" s="85">
        <v>2207</v>
      </c>
      <c r="F35" s="85">
        <v>72880</v>
      </c>
      <c r="G35" s="86">
        <v>49194</v>
      </c>
      <c r="H35" s="82">
        <v>251770</v>
      </c>
      <c r="I35" s="82">
        <v>141244</v>
      </c>
      <c r="L35" s="21"/>
    </row>
    <row r="36" spans="1:12" ht="12.75">
      <c r="A36" s="20" t="s">
        <v>56</v>
      </c>
      <c r="B36" s="85">
        <v>21660</v>
      </c>
      <c r="C36" s="86">
        <v>40486</v>
      </c>
      <c r="D36" s="86">
        <v>5967</v>
      </c>
      <c r="E36" s="85">
        <v>1077</v>
      </c>
      <c r="F36" s="85">
        <v>154412</v>
      </c>
      <c r="G36" s="86">
        <v>29372</v>
      </c>
      <c r="H36" s="82">
        <v>182039</v>
      </c>
      <c r="I36" s="82">
        <v>70935</v>
      </c>
      <c r="L36" s="21"/>
    </row>
    <row r="37" spans="1:12" s="23" customFormat="1" ht="12.75">
      <c r="A37" s="26" t="s">
        <v>57</v>
      </c>
      <c r="B37" s="92">
        <v>347666</v>
      </c>
      <c r="C37" s="93">
        <v>169669</v>
      </c>
      <c r="D37" s="93">
        <v>43902</v>
      </c>
      <c r="E37" s="92">
        <v>3677</v>
      </c>
      <c r="F37" s="92">
        <v>266408</v>
      </c>
      <c r="G37" s="93">
        <v>84969</v>
      </c>
      <c r="H37" s="83">
        <v>657976</v>
      </c>
      <c r="I37" s="83">
        <v>258315</v>
      </c>
      <c r="L37" s="24"/>
    </row>
    <row r="38" spans="1:12" s="23" customFormat="1" ht="12.75">
      <c r="A38" s="26"/>
      <c r="B38" s="83"/>
      <c r="C38" s="95"/>
      <c r="D38" s="95"/>
      <c r="E38" s="83"/>
      <c r="F38" s="83"/>
      <c r="G38" s="95"/>
      <c r="H38" s="83"/>
      <c r="I38" s="83"/>
      <c r="L38" s="24"/>
    </row>
    <row r="39" spans="1:12" s="23" customFormat="1" ht="12.75">
      <c r="A39" s="26" t="s">
        <v>58</v>
      </c>
      <c r="B39" s="92">
        <v>56280</v>
      </c>
      <c r="C39" s="93">
        <v>11521</v>
      </c>
      <c r="D39" s="93">
        <v>19143</v>
      </c>
      <c r="E39" s="92">
        <v>412</v>
      </c>
      <c r="F39" s="92">
        <v>98050</v>
      </c>
      <c r="G39" s="93">
        <v>5111</v>
      </c>
      <c r="H39" s="83">
        <v>173473</v>
      </c>
      <c r="I39" s="83">
        <v>17044</v>
      </c>
      <c r="L39" s="24"/>
    </row>
    <row r="40" spans="1:12" s="23" customFormat="1" ht="12.75">
      <c r="A40" s="26"/>
      <c r="B40" s="83"/>
      <c r="C40" s="95"/>
      <c r="D40" s="95"/>
      <c r="E40" s="83"/>
      <c r="F40" s="83"/>
      <c r="G40" s="95"/>
      <c r="H40" s="83"/>
      <c r="I40" s="83"/>
      <c r="L40" s="24"/>
    </row>
    <row r="41" spans="1:12" ht="12.75">
      <c r="A41" s="20" t="s">
        <v>59</v>
      </c>
      <c r="B41" s="85">
        <v>135196</v>
      </c>
      <c r="C41" s="86">
        <v>17154</v>
      </c>
      <c r="D41" s="86">
        <v>32396</v>
      </c>
      <c r="E41" s="85">
        <v>60</v>
      </c>
      <c r="F41" s="85">
        <v>9217</v>
      </c>
      <c r="G41" s="86">
        <v>737</v>
      </c>
      <c r="H41" s="82">
        <v>176809</v>
      </c>
      <c r="I41" s="82">
        <v>17951</v>
      </c>
      <c r="L41" s="21"/>
    </row>
    <row r="42" spans="1:12" ht="12.75">
      <c r="A42" s="20" t="s">
        <v>60</v>
      </c>
      <c r="B42" s="85">
        <v>487302</v>
      </c>
      <c r="C42" s="86">
        <v>24638</v>
      </c>
      <c r="D42" s="86">
        <v>62403</v>
      </c>
      <c r="E42" s="85" t="s">
        <v>14</v>
      </c>
      <c r="F42" s="85">
        <v>14574</v>
      </c>
      <c r="G42" s="86">
        <v>353</v>
      </c>
      <c r="H42" s="82">
        <v>564279</v>
      </c>
      <c r="I42" s="82">
        <v>24991</v>
      </c>
      <c r="L42" s="21"/>
    </row>
    <row r="43" spans="1:12" ht="12.75">
      <c r="A43" s="20" t="s">
        <v>61</v>
      </c>
      <c r="B43" s="85">
        <v>130463</v>
      </c>
      <c r="C43" s="86">
        <v>124958</v>
      </c>
      <c r="D43" s="86">
        <v>84500</v>
      </c>
      <c r="E43" s="85">
        <v>59</v>
      </c>
      <c r="F43" s="85">
        <v>15882</v>
      </c>
      <c r="G43" s="86">
        <v>1677</v>
      </c>
      <c r="H43" s="82">
        <v>230845</v>
      </c>
      <c r="I43" s="82">
        <v>126694</v>
      </c>
      <c r="L43" s="21"/>
    </row>
    <row r="44" spans="1:12" ht="12.75">
      <c r="A44" s="20" t="s">
        <v>62</v>
      </c>
      <c r="B44" s="85">
        <v>354961</v>
      </c>
      <c r="C44" s="86">
        <v>63381</v>
      </c>
      <c r="D44" s="86">
        <v>57223</v>
      </c>
      <c r="E44" s="85">
        <v>236</v>
      </c>
      <c r="F44" s="87">
        <v>637</v>
      </c>
      <c r="G44" s="86">
        <v>142</v>
      </c>
      <c r="H44" s="82">
        <v>412821</v>
      </c>
      <c r="I44" s="82">
        <v>63759</v>
      </c>
      <c r="L44" s="21"/>
    </row>
    <row r="45" spans="1:12" ht="12.75">
      <c r="A45" s="20" t="s">
        <v>63</v>
      </c>
      <c r="B45" s="85">
        <v>205839</v>
      </c>
      <c r="C45" s="86">
        <v>41999</v>
      </c>
      <c r="D45" s="86">
        <v>75390</v>
      </c>
      <c r="E45" s="85">
        <v>311</v>
      </c>
      <c r="F45" s="85">
        <v>8427</v>
      </c>
      <c r="G45" s="86">
        <v>331</v>
      </c>
      <c r="H45" s="82">
        <v>289656</v>
      </c>
      <c r="I45" s="82">
        <v>42641</v>
      </c>
      <c r="L45" s="21"/>
    </row>
    <row r="46" spans="1:12" ht="12.75">
      <c r="A46" s="20" t="s">
        <v>64</v>
      </c>
      <c r="B46" s="85">
        <v>207894</v>
      </c>
      <c r="C46" s="86">
        <v>24145</v>
      </c>
      <c r="D46" s="86">
        <v>44500</v>
      </c>
      <c r="E46" s="87">
        <v>10</v>
      </c>
      <c r="F46" s="85">
        <v>1847</v>
      </c>
      <c r="G46" s="86">
        <v>190</v>
      </c>
      <c r="H46" s="82">
        <v>254241</v>
      </c>
      <c r="I46" s="82">
        <v>24345</v>
      </c>
      <c r="L46" s="21"/>
    </row>
    <row r="47" spans="1:12" ht="12.75">
      <c r="A47" s="20" t="s">
        <v>65</v>
      </c>
      <c r="B47" s="85">
        <v>281346</v>
      </c>
      <c r="C47" s="86">
        <v>14127</v>
      </c>
      <c r="D47" s="86">
        <v>61018</v>
      </c>
      <c r="E47" s="85">
        <v>348</v>
      </c>
      <c r="F47" s="85">
        <v>1552</v>
      </c>
      <c r="G47" s="86">
        <v>27</v>
      </c>
      <c r="H47" s="82">
        <v>343916</v>
      </c>
      <c r="I47" s="82">
        <v>14502</v>
      </c>
      <c r="L47" s="21"/>
    </row>
    <row r="48" spans="1:12" ht="12.75">
      <c r="A48" s="20" t="s">
        <v>66</v>
      </c>
      <c r="B48" s="85">
        <v>437209</v>
      </c>
      <c r="C48" s="86">
        <v>89549</v>
      </c>
      <c r="D48" s="86">
        <v>84112</v>
      </c>
      <c r="E48" s="85">
        <v>1107</v>
      </c>
      <c r="F48" s="85">
        <v>12873</v>
      </c>
      <c r="G48" s="86">
        <v>1399</v>
      </c>
      <c r="H48" s="82">
        <v>534194</v>
      </c>
      <c r="I48" s="82">
        <v>92055</v>
      </c>
      <c r="L48" s="21"/>
    </row>
    <row r="49" spans="1:12" ht="12.75">
      <c r="A49" s="20" t="s">
        <v>67</v>
      </c>
      <c r="B49" s="85">
        <v>259124</v>
      </c>
      <c r="C49" s="86">
        <v>55344</v>
      </c>
      <c r="D49" s="86">
        <v>173376</v>
      </c>
      <c r="E49" s="85">
        <v>187</v>
      </c>
      <c r="F49" s="85">
        <v>14224</v>
      </c>
      <c r="G49" s="86">
        <v>285</v>
      </c>
      <c r="H49" s="82">
        <v>446724</v>
      </c>
      <c r="I49" s="82">
        <v>55816</v>
      </c>
      <c r="L49" s="21"/>
    </row>
    <row r="50" spans="1:12" s="23" customFormat="1" ht="12.75">
      <c r="A50" s="26" t="s">
        <v>68</v>
      </c>
      <c r="B50" s="92">
        <v>2499334</v>
      </c>
      <c r="C50" s="93">
        <v>455295</v>
      </c>
      <c r="D50" s="93">
        <v>674918</v>
      </c>
      <c r="E50" s="92">
        <v>2318</v>
      </c>
      <c r="F50" s="92">
        <v>79233</v>
      </c>
      <c r="G50" s="93">
        <v>5141</v>
      </c>
      <c r="H50" s="83">
        <v>3253485</v>
      </c>
      <c r="I50" s="83">
        <v>462754</v>
      </c>
      <c r="L50" s="24"/>
    </row>
    <row r="51" spans="1:12" s="23" customFormat="1" ht="12.75">
      <c r="A51" s="26"/>
      <c r="B51" s="83"/>
      <c r="C51" s="95"/>
      <c r="D51" s="95"/>
      <c r="E51" s="83"/>
      <c r="F51" s="83"/>
      <c r="G51" s="95"/>
      <c r="H51" s="83"/>
      <c r="I51" s="83"/>
      <c r="L51" s="24"/>
    </row>
    <row r="52" spans="1:12" s="23" customFormat="1" ht="12.75">
      <c r="A52" s="26" t="s">
        <v>69</v>
      </c>
      <c r="B52" s="92">
        <v>82879</v>
      </c>
      <c r="C52" s="93">
        <v>22468</v>
      </c>
      <c r="D52" s="93">
        <v>81873</v>
      </c>
      <c r="E52" s="92">
        <v>1461</v>
      </c>
      <c r="F52" s="92">
        <v>40324</v>
      </c>
      <c r="G52" s="93">
        <v>423</v>
      </c>
      <c r="H52" s="83">
        <v>205076</v>
      </c>
      <c r="I52" s="83">
        <v>24352</v>
      </c>
      <c r="L52" s="24"/>
    </row>
    <row r="53" spans="1:12" s="23" customFormat="1" ht="12.75">
      <c r="A53" s="26"/>
      <c r="B53" s="83"/>
      <c r="C53" s="95"/>
      <c r="D53" s="95"/>
      <c r="E53" s="83"/>
      <c r="F53" s="83"/>
      <c r="G53" s="95"/>
      <c r="H53" s="83"/>
      <c r="I53" s="83"/>
      <c r="L53" s="24"/>
    </row>
    <row r="54" spans="1:12" ht="12.75">
      <c r="A54" s="20" t="s">
        <v>70</v>
      </c>
      <c r="B54" s="85">
        <v>268302</v>
      </c>
      <c r="C54" s="86">
        <v>110881</v>
      </c>
      <c r="D54" s="86">
        <v>217661</v>
      </c>
      <c r="E54" s="85">
        <v>1428</v>
      </c>
      <c r="F54" s="85">
        <v>158896</v>
      </c>
      <c r="G54" s="86">
        <v>25530</v>
      </c>
      <c r="H54" s="82">
        <v>644859</v>
      </c>
      <c r="I54" s="82">
        <v>137839</v>
      </c>
      <c r="L54" s="21"/>
    </row>
    <row r="55" spans="1:12" ht="12.75">
      <c r="A55" s="20" t="s">
        <v>71</v>
      </c>
      <c r="B55" s="85">
        <v>311191</v>
      </c>
      <c r="C55" s="86">
        <v>109062</v>
      </c>
      <c r="D55" s="86">
        <v>326081</v>
      </c>
      <c r="E55" s="85">
        <v>11590</v>
      </c>
      <c r="F55" s="85">
        <v>287010</v>
      </c>
      <c r="G55" s="86">
        <v>33958</v>
      </c>
      <c r="H55" s="82">
        <v>924282</v>
      </c>
      <c r="I55" s="82">
        <v>154610</v>
      </c>
      <c r="L55" s="21"/>
    </row>
    <row r="56" spans="1:12" ht="12.75">
      <c r="A56" s="20" t="s">
        <v>72</v>
      </c>
      <c r="B56" s="85">
        <v>509787</v>
      </c>
      <c r="C56" s="86">
        <v>28839</v>
      </c>
      <c r="D56" s="86">
        <v>94600</v>
      </c>
      <c r="E56" s="85">
        <v>33</v>
      </c>
      <c r="F56" s="85">
        <v>146242</v>
      </c>
      <c r="G56" s="86">
        <v>2240</v>
      </c>
      <c r="H56" s="82">
        <v>750629</v>
      </c>
      <c r="I56" s="82">
        <v>31112</v>
      </c>
      <c r="L56" s="21"/>
    </row>
    <row r="57" spans="1:12" ht="12.75">
      <c r="A57" s="20" t="s">
        <v>73</v>
      </c>
      <c r="B57" s="85">
        <v>237502</v>
      </c>
      <c r="C57" s="86">
        <v>16847</v>
      </c>
      <c r="D57" s="86">
        <v>66287</v>
      </c>
      <c r="E57" s="85">
        <v>20</v>
      </c>
      <c r="F57" s="85">
        <v>30037</v>
      </c>
      <c r="G57" s="86">
        <v>616</v>
      </c>
      <c r="H57" s="82">
        <v>333826</v>
      </c>
      <c r="I57" s="82">
        <v>17483</v>
      </c>
      <c r="L57" s="21"/>
    </row>
    <row r="58" spans="1:12" ht="12.75">
      <c r="A58" s="20" t="s">
        <v>74</v>
      </c>
      <c r="B58" s="85">
        <v>407866</v>
      </c>
      <c r="C58" s="86">
        <v>68744</v>
      </c>
      <c r="D58" s="86">
        <v>225789</v>
      </c>
      <c r="E58" s="85">
        <v>3237</v>
      </c>
      <c r="F58" s="85">
        <v>257732</v>
      </c>
      <c r="G58" s="86">
        <v>19026</v>
      </c>
      <c r="H58" s="82">
        <v>891387</v>
      </c>
      <c r="I58" s="82">
        <v>91007</v>
      </c>
      <c r="L58" s="21"/>
    </row>
    <row r="59" spans="1:12" s="23" customFormat="1" ht="12" customHeight="1">
      <c r="A59" s="26" t="s">
        <v>75</v>
      </c>
      <c r="B59" s="92">
        <v>1734648</v>
      </c>
      <c r="C59" s="93">
        <v>334373</v>
      </c>
      <c r="D59" s="93">
        <v>930418</v>
      </c>
      <c r="E59" s="92">
        <v>16308</v>
      </c>
      <c r="F59" s="92">
        <v>879917</v>
      </c>
      <c r="G59" s="93">
        <v>81370</v>
      </c>
      <c r="H59" s="83">
        <v>3544983</v>
      </c>
      <c r="I59" s="83">
        <v>432051</v>
      </c>
      <c r="L59" s="24"/>
    </row>
    <row r="60" spans="1:12" s="23" customFormat="1" ht="12.75">
      <c r="A60" s="26"/>
      <c r="B60" s="83"/>
      <c r="C60" s="95"/>
      <c r="D60" s="95"/>
      <c r="E60" s="83"/>
      <c r="F60" s="83"/>
      <c r="G60" s="95"/>
      <c r="H60" s="83"/>
      <c r="I60" s="83"/>
      <c r="L60" s="24"/>
    </row>
    <row r="61" spans="1:12" ht="12.75">
      <c r="A61" s="20" t="s">
        <v>76</v>
      </c>
      <c r="B61" s="85">
        <v>7949</v>
      </c>
      <c r="C61" s="86">
        <v>21684</v>
      </c>
      <c r="D61" s="86">
        <v>10610</v>
      </c>
      <c r="E61" s="85">
        <v>9709</v>
      </c>
      <c r="F61" s="85">
        <v>71219</v>
      </c>
      <c r="G61" s="86">
        <v>77673</v>
      </c>
      <c r="H61" s="82">
        <v>89778</v>
      </c>
      <c r="I61" s="82">
        <v>109066</v>
      </c>
      <c r="L61" s="21"/>
    </row>
    <row r="62" spans="1:12" ht="12.75">
      <c r="A62" s="20" t="s">
        <v>77</v>
      </c>
      <c r="B62" s="85">
        <v>8661</v>
      </c>
      <c r="C62" s="86">
        <v>6298</v>
      </c>
      <c r="D62" s="86">
        <v>8868</v>
      </c>
      <c r="E62" s="85">
        <v>1327</v>
      </c>
      <c r="F62" s="85">
        <v>97668</v>
      </c>
      <c r="G62" s="86">
        <v>47788</v>
      </c>
      <c r="H62" s="82">
        <v>115197</v>
      </c>
      <c r="I62" s="82">
        <v>55413</v>
      </c>
      <c r="L62" s="21"/>
    </row>
    <row r="63" spans="1:12" ht="12.75">
      <c r="A63" s="20" t="s">
        <v>78</v>
      </c>
      <c r="B63" s="85">
        <v>30288</v>
      </c>
      <c r="C63" s="86">
        <v>31974</v>
      </c>
      <c r="D63" s="86">
        <v>10649</v>
      </c>
      <c r="E63" s="85">
        <v>17656</v>
      </c>
      <c r="F63" s="85">
        <v>148453</v>
      </c>
      <c r="G63" s="86">
        <v>126153</v>
      </c>
      <c r="H63" s="82">
        <v>189390</v>
      </c>
      <c r="I63" s="82">
        <v>175783</v>
      </c>
      <c r="L63" s="21"/>
    </row>
    <row r="64" spans="1:12" s="23" customFormat="1" ht="12.75">
      <c r="A64" s="26" t="s">
        <v>79</v>
      </c>
      <c r="B64" s="92">
        <v>46898</v>
      </c>
      <c r="C64" s="93">
        <v>59956</v>
      </c>
      <c r="D64" s="93">
        <v>30127</v>
      </c>
      <c r="E64" s="92">
        <v>28692</v>
      </c>
      <c r="F64" s="92">
        <v>317340</v>
      </c>
      <c r="G64" s="93">
        <v>251614</v>
      </c>
      <c r="H64" s="83">
        <v>394365</v>
      </c>
      <c r="I64" s="83">
        <v>340262</v>
      </c>
      <c r="L64" s="24"/>
    </row>
    <row r="65" spans="1:12" s="23" customFormat="1" ht="12.75">
      <c r="A65" s="26"/>
      <c r="B65" s="83"/>
      <c r="C65" s="95"/>
      <c r="D65" s="95"/>
      <c r="E65" s="83"/>
      <c r="F65" s="83"/>
      <c r="G65" s="95"/>
      <c r="H65" s="83"/>
      <c r="I65" s="83"/>
      <c r="L65" s="24"/>
    </row>
    <row r="66" spans="1:12" s="23" customFormat="1" ht="12.75">
      <c r="A66" s="26" t="s">
        <v>80</v>
      </c>
      <c r="B66" s="92">
        <v>75205</v>
      </c>
      <c r="C66" s="93">
        <v>57312</v>
      </c>
      <c r="D66" s="93">
        <v>99702</v>
      </c>
      <c r="E66" s="92">
        <v>12775</v>
      </c>
      <c r="F66" s="92">
        <v>117249</v>
      </c>
      <c r="G66" s="93">
        <v>95256</v>
      </c>
      <c r="H66" s="83">
        <v>292156</v>
      </c>
      <c r="I66" s="83">
        <v>165343</v>
      </c>
      <c r="L66" s="24"/>
    </row>
    <row r="67" spans="1:12" s="23" customFormat="1" ht="12.75">
      <c r="A67" s="26"/>
      <c r="B67" s="83"/>
      <c r="C67" s="95"/>
      <c r="D67" s="95"/>
      <c r="E67" s="83"/>
      <c r="F67" s="83"/>
      <c r="G67" s="95"/>
      <c r="H67" s="83"/>
      <c r="I67" s="83"/>
      <c r="L67" s="24"/>
    </row>
    <row r="68" spans="1:12" ht="12.75">
      <c r="A68" s="20" t="s">
        <v>81</v>
      </c>
      <c r="B68" s="85">
        <v>363211</v>
      </c>
      <c r="C68" s="86">
        <v>127313</v>
      </c>
      <c r="D68" s="86">
        <v>231140</v>
      </c>
      <c r="E68" s="87" t="s">
        <v>14</v>
      </c>
      <c r="F68" s="85">
        <v>253653</v>
      </c>
      <c r="G68" s="86">
        <v>9146</v>
      </c>
      <c r="H68" s="82">
        <v>848004</v>
      </c>
      <c r="I68" s="82">
        <v>136459</v>
      </c>
      <c r="L68" s="21"/>
    </row>
    <row r="69" spans="1:12" ht="12.75">
      <c r="A69" s="20" t="s">
        <v>82</v>
      </c>
      <c r="B69" s="85">
        <v>84425</v>
      </c>
      <c r="C69" s="86">
        <v>84240</v>
      </c>
      <c r="D69" s="86">
        <v>110402</v>
      </c>
      <c r="E69" s="87" t="s">
        <v>14</v>
      </c>
      <c r="F69" s="85">
        <v>90375</v>
      </c>
      <c r="G69" s="86">
        <v>1994</v>
      </c>
      <c r="H69" s="82">
        <v>285202</v>
      </c>
      <c r="I69" s="82">
        <v>86234</v>
      </c>
      <c r="L69" s="21"/>
    </row>
    <row r="70" spans="1:12" s="23" customFormat="1" ht="12.75">
      <c r="A70" s="26" t="s">
        <v>83</v>
      </c>
      <c r="B70" s="92">
        <v>447636</v>
      </c>
      <c r="C70" s="93">
        <v>211553</v>
      </c>
      <c r="D70" s="93">
        <v>341542</v>
      </c>
      <c r="E70" s="87" t="s">
        <v>14</v>
      </c>
      <c r="F70" s="92">
        <v>344028</v>
      </c>
      <c r="G70" s="93">
        <v>11140</v>
      </c>
      <c r="H70" s="83">
        <v>1133206</v>
      </c>
      <c r="I70" s="83">
        <v>222693</v>
      </c>
      <c r="L70" s="24"/>
    </row>
    <row r="71" spans="1:12" s="23" customFormat="1" ht="12.75">
      <c r="A71" s="26"/>
      <c r="B71" s="83"/>
      <c r="C71" s="95"/>
      <c r="D71" s="95"/>
      <c r="E71" s="83"/>
      <c r="F71" s="83"/>
      <c r="G71" s="95"/>
      <c r="H71" s="83"/>
      <c r="I71" s="83"/>
      <c r="L71" s="24"/>
    </row>
    <row r="72" spans="1:12" ht="12.75">
      <c r="A72" s="20" t="s">
        <v>84</v>
      </c>
      <c r="B72" s="85">
        <v>21179</v>
      </c>
      <c r="C72" s="86">
        <v>50673</v>
      </c>
      <c r="D72" s="86">
        <v>33216</v>
      </c>
      <c r="E72" s="87">
        <v>2661</v>
      </c>
      <c r="F72" s="85">
        <v>90809</v>
      </c>
      <c r="G72" s="86">
        <v>31721</v>
      </c>
      <c r="H72" s="82">
        <v>145204</v>
      </c>
      <c r="I72" s="82">
        <v>85055</v>
      </c>
      <c r="L72" s="21"/>
    </row>
    <row r="73" spans="1:12" ht="12.75">
      <c r="A73" s="20" t="s">
        <v>85</v>
      </c>
      <c r="B73" s="85">
        <v>196049</v>
      </c>
      <c r="C73" s="86">
        <v>62351</v>
      </c>
      <c r="D73" s="86">
        <v>18667</v>
      </c>
      <c r="E73" s="87" t="s">
        <v>14</v>
      </c>
      <c r="F73" s="85">
        <v>31652</v>
      </c>
      <c r="G73" s="86">
        <v>4033</v>
      </c>
      <c r="H73" s="82">
        <v>246368</v>
      </c>
      <c r="I73" s="82">
        <v>66384</v>
      </c>
      <c r="L73" s="21"/>
    </row>
    <row r="74" spans="1:12" ht="12.75">
      <c r="A74" s="20" t="s">
        <v>86</v>
      </c>
      <c r="B74" s="85">
        <v>226773</v>
      </c>
      <c r="C74" s="86">
        <v>70279</v>
      </c>
      <c r="D74" s="86">
        <v>71330</v>
      </c>
      <c r="E74" s="85">
        <v>37</v>
      </c>
      <c r="F74" s="85">
        <v>335698</v>
      </c>
      <c r="G74" s="86">
        <v>27000</v>
      </c>
      <c r="H74" s="82">
        <v>633801</v>
      </c>
      <c r="I74" s="82">
        <v>97316</v>
      </c>
      <c r="L74" s="21"/>
    </row>
    <row r="75" spans="1:12" ht="12.75">
      <c r="A75" s="20" t="s">
        <v>87</v>
      </c>
      <c r="B75" s="85">
        <v>153216</v>
      </c>
      <c r="C75" s="86">
        <v>56244</v>
      </c>
      <c r="D75" s="86">
        <v>76605</v>
      </c>
      <c r="E75" s="85">
        <v>1197</v>
      </c>
      <c r="F75" s="85">
        <v>216176</v>
      </c>
      <c r="G75" s="86">
        <v>43946</v>
      </c>
      <c r="H75" s="82">
        <v>445997</v>
      </c>
      <c r="I75" s="82">
        <v>101387</v>
      </c>
      <c r="L75" s="21"/>
    </row>
    <row r="76" spans="1:12" ht="12.75">
      <c r="A76" s="20" t="s">
        <v>88</v>
      </c>
      <c r="B76" s="85">
        <v>70421</v>
      </c>
      <c r="C76" s="86">
        <v>17446</v>
      </c>
      <c r="D76" s="86">
        <v>18303</v>
      </c>
      <c r="E76" s="85">
        <v>1254</v>
      </c>
      <c r="F76" s="85">
        <v>36909</v>
      </c>
      <c r="G76" s="86">
        <v>17781</v>
      </c>
      <c r="H76" s="82">
        <v>125633</v>
      </c>
      <c r="I76" s="82">
        <v>36481</v>
      </c>
      <c r="L76" s="21"/>
    </row>
    <row r="77" spans="1:12" ht="12.75">
      <c r="A77" s="20" t="s">
        <v>89</v>
      </c>
      <c r="B77" s="85">
        <v>38448</v>
      </c>
      <c r="C77" s="86">
        <v>22760</v>
      </c>
      <c r="D77" s="86">
        <v>22302</v>
      </c>
      <c r="E77" s="85">
        <v>718</v>
      </c>
      <c r="F77" s="85">
        <v>448280</v>
      </c>
      <c r="G77" s="86">
        <v>150586</v>
      </c>
      <c r="H77" s="82">
        <v>509030</v>
      </c>
      <c r="I77" s="82">
        <v>174064</v>
      </c>
      <c r="L77" s="21"/>
    </row>
    <row r="78" spans="1:12" ht="12.75">
      <c r="A78" s="20" t="s">
        <v>90</v>
      </c>
      <c r="B78" s="85">
        <v>82090</v>
      </c>
      <c r="C78" s="86">
        <v>26472</v>
      </c>
      <c r="D78" s="86">
        <v>18475</v>
      </c>
      <c r="E78" s="85">
        <v>2561</v>
      </c>
      <c r="F78" s="85">
        <v>146202</v>
      </c>
      <c r="G78" s="86">
        <v>27287</v>
      </c>
      <c r="H78" s="82">
        <v>246767</v>
      </c>
      <c r="I78" s="82">
        <v>56320</v>
      </c>
      <c r="L78" s="21"/>
    </row>
    <row r="79" spans="1:12" ht="12.75">
      <c r="A79" s="20" t="s">
        <v>91</v>
      </c>
      <c r="B79" s="85">
        <v>447021</v>
      </c>
      <c r="C79" s="86">
        <v>193570</v>
      </c>
      <c r="D79" s="86">
        <v>63129</v>
      </c>
      <c r="E79" s="85">
        <v>4134</v>
      </c>
      <c r="F79" s="85">
        <v>154928</v>
      </c>
      <c r="G79" s="86">
        <v>65614</v>
      </c>
      <c r="H79" s="82">
        <v>665078</v>
      </c>
      <c r="I79" s="82">
        <v>263318</v>
      </c>
      <c r="L79" s="21"/>
    </row>
    <row r="80" spans="1:12" s="23" customFormat="1" ht="12.75">
      <c r="A80" s="26" t="s">
        <v>92</v>
      </c>
      <c r="B80" s="92">
        <v>1235197</v>
      </c>
      <c r="C80" s="93">
        <v>499795</v>
      </c>
      <c r="D80" s="93">
        <v>322027</v>
      </c>
      <c r="E80" s="92">
        <v>12562</v>
      </c>
      <c r="F80" s="92">
        <v>1460654</v>
      </c>
      <c r="G80" s="93">
        <v>367968</v>
      </c>
      <c r="H80" s="83">
        <v>3017878</v>
      </c>
      <c r="I80" s="83">
        <v>880325</v>
      </c>
      <c r="L80" s="24"/>
    </row>
    <row r="81" spans="1:12" s="23" customFormat="1" ht="12.75">
      <c r="A81" s="26"/>
      <c r="B81" s="83"/>
      <c r="C81" s="95"/>
      <c r="D81" s="95"/>
      <c r="E81" s="83"/>
      <c r="F81" s="83"/>
      <c r="G81" s="95"/>
      <c r="H81" s="83"/>
      <c r="I81" s="83"/>
      <c r="L81" s="24"/>
    </row>
    <row r="82" spans="1:12" ht="12.75">
      <c r="A82" s="20" t="s">
        <v>93</v>
      </c>
      <c r="B82" s="85">
        <v>1616</v>
      </c>
      <c r="C82" s="86">
        <v>4614</v>
      </c>
      <c r="D82" s="86">
        <v>245</v>
      </c>
      <c r="E82" s="85" t="s">
        <v>14</v>
      </c>
      <c r="F82" s="85">
        <v>2841</v>
      </c>
      <c r="G82" s="86">
        <v>2871</v>
      </c>
      <c r="H82" s="82">
        <v>4702</v>
      </c>
      <c r="I82" s="82">
        <v>7485</v>
      </c>
      <c r="L82" s="21"/>
    </row>
    <row r="83" spans="1:12" ht="12.75">
      <c r="A83" s="20" t="s">
        <v>94</v>
      </c>
      <c r="B83" s="85">
        <v>4780</v>
      </c>
      <c r="C83" s="86">
        <v>5437</v>
      </c>
      <c r="D83" s="86">
        <v>27</v>
      </c>
      <c r="E83" s="87" t="s">
        <v>14</v>
      </c>
      <c r="F83" s="85">
        <v>9611</v>
      </c>
      <c r="G83" s="86">
        <v>10041</v>
      </c>
      <c r="H83" s="82">
        <v>14418</v>
      </c>
      <c r="I83" s="82">
        <v>15478</v>
      </c>
      <c r="L83" s="21"/>
    </row>
    <row r="84" spans="1:12" s="23" customFormat="1" ht="12.75">
      <c r="A84" s="26" t="s">
        <v>95</v>
      </c>
      <c r="B84" s="92">
        <v>6396</v>
      </c>
      <c r="C84" s="93">
        <v>10051</v>
      </c>
      <c r="D84" s="93">
        <v>272</v>
      </c>
      <c r="E84" s="92" t="s">
        <v>14</v>
      </c>
      <c r="F84" s="92">
        <v>12452</v>
      </c>
      <c r="G84" s="93">
        <v>12912</v>
      </c>
      <c r="H84" s="83">
        <v>19120</v>
      </c>
      <c r="I84" s="83">
        <v>22963</v>
      </c>
      <c r="L84" s="24"/>
    </row>
    <row r="85" spans="1:12" s="23" customFormat="1" ht="12.75">
      <c r="A85" s="26"/>
      <c r="B85" s="83"/>
      <c r="C85" s="83"/>
      <c r="D85" s="95"/>
      <c r="E85" s="83"/>
      <c r="F85" s="83"/>
      <c r="G85" s="83"/>
      <c r="H85" s="83"/>
      <c r="I85" s="83"/>
      <c r="L85" s="24"/>
    </row>
    <row r="86" spans="1:12" ht="13.5" thickBot="1">
      <c r="A86" s="27" t="s">
        <v>96</v>
      </c>
      <c r="B86" s="84">
        <v>7888465</v>
      </c>
      <c r="C86" s="84">
        <v>2289916</v>
      </c>
      <c r="D86" s="84">
        <v>3115550</v>
      </c>
      <c r="E86" s="84">
        <v>106476</v>
      </c>
      <c r="F86" s="84">
        <v>3892503</v>
      </c>
      <c r="G86" s="84">
        <v>1011293</v>
      </c>
      <c r="H86" s="84">
        <v>14896518</v>
      </c>
      <c r="I86" s="84">
        <v>3407685</v>
      </c>
      <c r="L86" s="21"/>
    </row>
  </sheetData>
  <mergeCells count="9">
    <mergeCell ref="D7:E7"/>
    <mergeCell ref="A3:I3"/>
    <mergeCell ref="A5:I5"/>
    <mergeCell ref="A1:I1"/>
    <mergeCell ref="H6:I6"/>
    <mergeCell ref="B6:C6"/>
    <mergeCell ref="D6:E6"/>
    <mergeCell ref="F6:G6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6"/>
  <dimension ref="A1:J86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25.7109375" style="2" customWidth="1"/>
    <col min="2" max="5" width="18.7109375" style="2" customWidth="1"/>
    <col min="6" max="6" width="18.57421875" style="2" customWidth="1"/>
    <col min="7" max="7" width="14.421875" style="2" customWidth="1"/>
    <col min="8" max="8" width="14.7109375" style="2" customWidth="1"/>
    <col min="9" max="9" width="14.8515625" style="2" customWidth="1"/>
    <col min="10" max="10" width="15.28125" style="2" customWidth="1"/>
    <col min="11" max="16384" width="11.421875" style="2" customWidth="1"/>
  </cols>
  <sheetData>
    <row r="1" spans="1:10" ht="18">
      <c r="A1" s="106" t="s">
        <v>0</v>
      </c>
      <c r="B1" s="106"/>
      <c r="C1" s="106"/>
      <c r="D1" s="106"/>
      <c r="E1" s="106"/>
      <c r="F1" s="106"/>
      <c r="G1" s="13"/>
      <c r="H1" s="13"/>
      <c r="I1" s="13"/>
      <c r="J1" s="28"/>
    </row>
    <row r="2" ht="12.75" customHeight="1"/>
    <row r="3" spans="1:9" ht="15">
      <c r="A3" s="105" t="s">
        <v>157</v>
      </c>
      <c r="B3" s="105"/>
      <c r="C3" s="105"/>
      <c r="D3" s="105"/>
      <c r="E3" s="105"/>
      <c r="F3" s="105"/>
      <c r="G3" s="33"/>
      <c r="H3" s="33"/>
      <c r="I3" s="33"/>
    </row>
    <row r="4" spans="1:9" ht="15">
      <c r="A4" s="105" t="s">
        <v>168</v>
      </c>
      <c r="B4" s="105"/>
      <c r="C4" s="105"/>
      <c r="D4" s="105"/>
      <c r="E4" s="105"/>
      <c r="F4" s="105"/>
      <c r="G4" s="33"/>
      <c r="H4" s="33"/>
      <c r="I4" s="33"/>
    </row>
    <row r="5" spans="1:6" ht="12.75" customHeight="1" thickBot="1">
      <c r="A5" s="107"/>
      <c r="B5" s="107"/>
      <c r="C5" s="107"/>
      <c r="D5" s="107"/>
      <c r="E5" s="107"/>
      <c r="F5" s="107"/>
    </row>
    <row r="6" spans="1:9" ht="12.75">
      <c r="A6" s="55" t="s">
        <v>29</v>
      </c>
      <c r="B6" s="113" t="s">
        <v>33</v>
      </c>
      <c r="C6" s="114"/>
      <c r="D6" s="114"/>
      <c r="E6" s="115"/>
      <c r="F6" s="53" t="s">
        <v>100</v>
      </c>
      <c r="G6" s="34"/>
      <c r="H6" s="34"/>
      <c r="I6" s="34"/>
    </row>
    <row r="7" spans="1:9" ht="12.75">
      <c r="A7" s="16" t="s">
        <v>30</v>
      </c>
      <c r="B7" s="35"/>
      <c r="C7" s="15"/>
      <c r="D7" s="15"/>
      <c r="E7" s="17" t="s">
        <v>3</v>
      </c>
      <c r="F7" s="17" t="s">
        <v>101</v>
      </c>
      <c r="G7" s="34"/>
      <c r="H7" s="34"/>
      <c r="I7" s="34"/>
    </row>
    <row r="8" spans="1:9" ht="13.5" thickBot="1">
      <c r="A8" s="18"/>
      <c r="B8" s="31" t="s">
        <v>16</v>
      </c>
      <c r="C8" s="31" t="s">
        <v>17</v>
      </c>
      <c r="D8" s="31" t="s">
        <v>18</v>
      </c>
      <c r="E8" s="40" t="s">
        <v>102</v>
      </c>
      <c r="F8" s="31" t="s">
        <v>103</v>
      </c>
      <c r="G8"/>
      <c r="H8"/>
      <c r="I8"/>
    </row>
    <row r="9" spans="1:9" ht="12.75">
      <c r="A9" s="20" t="s">
        <v>36</v>
      </c>
      <c r="B9" s="98">
        <v>293341</v>
      </c>
      <c r="C9" s="99">
        <v>28500</v>
      </c>
      <c r="D9" s="86">
        <v>158498</v>
      </c>
      <c r="E9" s="85">
        <v>480339</v>
      </c>
      <c r="F9" s="92" t="s">
        <v>14</v>
      </c>
      <c r="G9"/>
      <c r="H9"/>
      <c r="I9"/>
    </row>
    <row r="10" spans="1:9" ht="12.75">
      <c r="A10" s="20" t="s">
        <v>37</v>
      </c>
      <c r="B10" s="86">
        <v>312736</v>
      </c>
      <c r="C10" s="99">
        <v>1729</v>
      </c>
      <c r="D10" s="86">
        <v>279951</v>
      </c>
      <c r="E10" s="85">
        <v>594416</v>
      </c>
      <c r="F10" s="92" t="s">
        <v>14</v>
      </c>
      <c r="G10"/>
      <c r="H10"/>
      <c r="I10"/>
    </row>
    <row r="11" spans="1:9" ht="12.75">
      <c r="A11" s="20" t="s">
        <v>38</v>
      </c>
      <c r="B11" s="86">
        <v>130972</v>
      </c>
      <c r="C11" s="99">
        <v>32619</v>
      </c>
      <c r="D11" s="86">
        <v>348875</v>
      </c>
      <c r="E11" s="85">
        <v>512466</v>
      </c>
      <c r="F11" s="85" t="s">
        <v>14</v>
      </c>
      <c r="G11" s="36"/>
      <c r="H11" s="37"/>
      <c r="I11" s="37"/>
    </row>
    <row r="12" spans="1:9" ht="12.75">
      <c r="A12" s="20" t="s">
        <v>39</v>
      </c>
      <c r="B12" s="86">
        <v>166296</v>
      </c>
      <c r="C12" s="99">
        <v>5016</v>
      </c>
      <c r="D12" s="86">
        <v>122998</v>
      </c>
      <c r="E12" s="85">
        <v>294310</v>
      </c>
      <c r="F12" s="92" t="s">
        <v>14</v>
      </c>
      <c r="G12" s="37"/>
      <c r="H12" s="37"/>
      <c r="I12" s="37"/>
    </row>
    <row r="13" spans="1:9" s="23" customFormat="1" ht="12.75">
      <c r="A13" s="26" t="s">
        <v>40</v>
      </c>
      <c r="B13" s="93">
        <v>903345</v>
      </c>
      <c r="C13" s="100">
        <v>67864</v>
      </c>
      <c r="D13" s="93">
        <v>910322</v>
      </c>
      <c r="E13" s="92">
        <v>1881531</v>
      </c>
      <c r="F13" s="92" t="s">
        <v>14</v>
      </c>
      <c r="G13" s="36"/>
      <c r="H13" s="36"/>
      <c r="I13" s="36"/>
    </row>
    <row r="14" spans="1:9" s="23" customFormat="1" ht="12.75">
      <c r="A14" s="26"/>
      <c r="B14" s="93"/>
      <c r="C14" s="100"/>
      <c r="D14" s="93"/>
      <c r="E14" s="92"/>
      <c r="F14" s="92"/>
      <c r="G14" s="36"/>
      <c r="H14" s="36"/>
      <c r="I14" s="36"/>
    </row>
    <row r="15" spans="1:9" s="23" customFormat="1" ht="12.75">
      <c r="A15" s="22" t="s">
        <v>41</v>
      </c>
      <c r="B15" s="93">
        <v>314094</v>
      </c>
      <c r="C15" s="37" t="s">
        <v>14</v>
      </c>
      <c r="D15" s="93">
        <v>128736</v>
      </c>
      <c r="E15" s="92">
        <v>442830</v>
      </c>
      <c r="F15" s="92" t="s">
        <v>14</v>
      </c>
      <c r="G15" s="36"/>
      <c r="H15" s="36"/>
      <c r="I15" s="36"/>
    </row>
    <row r="16" spans="1:9" s="23" customFormat="1" ht="12.75">
      <c r="A16" s="26"/>
      <c r="B16" s="95"/>
      <c r="C16" s="101"/>
      <c r="D16" s="95"/>
      <c r="E16" s="83"/>
      <c r="F16" s="83"/>
      <c r="G16" s="36"/>
      <c r="H16" s="36"/>
      <c r="I16" s="36"/>
    </row>
    <row r="17" spans="1:9" s="23" customFormat="1" ht="12.75">
      <c r="A17" s="26" t="s">
        <v>42</v>
      </c>
      <c r="B17" s="93">
        <v>157483</v>
      </c>
      <c r="C17" s="100">
        <v>110904</v>
      </c>
      <c r="D17" s="93">
        <v>11524</v>
      </c>
      <c r="E17" s="92">
        <v>279911</v>
      </c>
      <c r="F17" s="92" t="s">
        <v>14</v>
      </c>
      <c r="G17" s="36"/>
      <c r="H17" s="36"/>
      <c r="I17" s="36"/>
    </row>
    <row r="18" spans="1:9" s="23" customFormat="1" ht="12.75">
      <c r="A18" s="26"/>
      <c r="B18" s="93"/>
      <c r="C18" s="100"/>
      <c r="D18" s="93"/>
      <c r="E18" s="92"/>
      <c r="F18" s="96"/>
      <c r="G18" s="36"/>
      <c r="H18" s="36"/>
      <c r="I18" s="36"/>
    </row>
    <row r="19" spans="1:9" ht="12.75">
      <c r="A19" s="20" t="s">
        <v>43</v>
      </c>
      <c r="B19" s="86">
        <v>75415</v>
      </c>
      <c r="C19" s="99">
        <v>18615</v>
      </c>
      <c r="D19" s="86">
        <v>38370</v>
      </c>
      <c r="E19" s="85">
        <v>132400</v>
      </c>
      <c r="F19" s="92" t="s">
        <v>14</v>
      </c>
      <c r="G19" s="37"/>
      <c r="H19" s="37"/>
      <c r="I19" s="37"/>
    </row>
    <row r="20" spans="1:9" ht="12.75">
      <c r="A20" s="20" t="s">
        <v>44</v>
      </c>
      <c r="B20" s="86">
        <v>110970</v>
      </c>
      <c r="C20" s="99">
        <v>6255</v>
      </c>
      <c r="D20" s="86">
        <v>12022</v>
      </c>
      <c r="E20" s="85">
        <v>129247</v>
      </c>
      <c r="F20" s="92" t="s">
        <v>14</v>
      </c>
      <c r="G20" s="37"/>
      <c r="H20" s="37"/>
      <c r="I20" s="37"/>
    </row>
    <row r="21" spans="1:9" ht="12.75">
      <c r="A21" s="20" t="s">
        <v>45</v>
      </c>
      <c r="B21" s="85">
        <v>103909</v>
      </c>
      <c r="C21" s="85">
        <v>7820</v>
      </c>
      <c r="D21" s="86">
        <v>16809</v>
      </c>
      <c r="E21" s="85">
        <v>128538</v>
      </c>
      <c r="F21" s="92" t="s">
        <v>14</v>
      </c>
      <c r="G21" s="37"/>
      <c r="H21" s="37"/>
      <c r="I21" s="37"/>
    </row>
    <row r="22" spans="1:9" s="23" customFormat="1" ht="12.75">
      <c r="A22" s="26" t="s">
        <v>46</v>
      </c>
      <c r="B22" s="92">
        <v>290294</v>
      </c>
      <c r="C22" s="92">
        <v>32690</v>
      </c>
      <c r="D22" s="93">
        <v>67201</v>
      </c>
      <c r="E22" s="92">
        <v>390185</v>
      </c>
      <c r="F22" s="92" t="s">
        <v>14</v>
      </c>
      <c r="G22" s="36"/>
      <c r="H22" s="36"/>
      <c r="I22" s="36"/>
    </row>
    <row r="23" spans="1:9" s="23" customFormat="1" ht="12.75">
      <c r="A23" s="26"/>
      <c r="B23" s="92"/>
      <c r="C23" s="92"/>
      <c r="D23" s="93"/>
      <c r="E23" s="92"/>
      <c r="F23" s="96"/>
      <c r="G23" s="36"/>
      <c r="H23" s="36"/>
      <c r="I23" s="36"/>
    </row>
    <row r="24" spans="1:9" s="23" customFormat="1" ht="12.75">
      <c r="A24" s="26" t="s">
        <v>47</v>
      </c>
      <c r="B24" s="92">
        <v>248741</v>
      </c>
      <c r="C24" s="92">
        <v>130</v>
      </c>
      <c r="D24" s="93">
        <v>61730</v>
      </c>
      <c r="E24" s="92">
        <v>310601</v>
      </c>
      <c r="F24" s="92" t="s">
        <v>14</v>
      </c>
      <c r="G24" s="36"/>
      <c r="H24" s="36"/>
      <c r="I24" s="36"/>
    </row>
    <row r="25" spans="1:9" s="23" customFormat="1" ht="12.75">
      <c r="A25" s="26"/>
      <c r="B25" s="83"/>
      <c r="C25" s="83"/>
      <c r="D25" s="95"/>
      <c r="E25" s="83"/>
      <c r="F25" s="83"/>
      <c r="G25" s="36"/>
      <c r="H25" s="36"/>
      <c r="I25" s="36"/>
    </row>
    <row r="26" spans="1:9" s="23" customFormat="1" ht="12" customHeight="1">
      <c r="A26" s="26" t="s">
        <v>48</v>
      </c>
      <c r="B26" s="92">
        <v>93092</v>
      </c>
      <c r="C26" s="92">
        <v>2303</v>
      </c>
      <c r="D26" s="93">
        <v>42404</v>
      </c>
      <c r="E26" s="92">
        <v>137799</v>
      </c>
      <c r="F26" s="92" t="s">
        <v>14</v>
      </c>
      <c r="G26" s="36"/>
      <c r="H26" s="36"/>
      <c r="I26" s="36"/>
    </row>
    <row r="27" spans="1:9" s="23" customFormat="1" ht="12.75">
      <c r="A27" s="26"/>
      <c r="B27" s="83"/>
      <c r="C27" s="83"/>
      <c r="D27" s="95"/>
      <c r="E27" s="83"/>
      <c r="F27" s="83"/>
      <c r="G27" s="36"/>
      <c r="H27" s="36"/>
      <c r="I27" s="36"/>
    </row>
    <row r="28" spans="1:9" ht="12.75">
      <c r="A28" s="20" t="s">
        <v>49</v>
      </c>
      <c r="B28" s="85">
        <v>241434</v>
      </c>
      <c r="C28" s="85">
        <v>69963</v>
      </c>
      <c r="D28" s="86">
        <v>169307</v>
      </c>
      <c r="E28" s="85">
        <v>480704</v>
      </c>
      <c r="F28" s="92" t="s">
        <v>14</v>
      </c>
      <c r="G28" s="37"/>
      <c r="H28" s="37"/>
      <c r="I28" s="37"/>
    </row>
    <row r="29" spans="1:9" ht="12.75">
      <c r="A29" s="20" t="s">
        <v>50</v>
      </c>
      <c r="B29" s="85">
        <v>177622</v>
      </c>
      <c r="C29" s="85">
        <v>104497</v>
      </c>
      <c r="D29" s="86">
        <v>120017</v>
      </c>
      <c r="E29" s="85">
        <v>402136</v>
      </c>
      <c r="F29" s="92" t="s">
        <v>14</v>
      </c>
      <c r="G29" s="37"/>
      <c r="H29" s="37"/>
      <c r="I29" s="37"/>
    </row>
    <row r="30" spans="1:9" ht="12.75">
      <c r="A30" s="20" t="s">
        <v>51</v>
      </c>
      <c r="B30" s="85">
        <v>109822</v>
      </c>
      <c r="C30" s="85">
        <v>68599</v>
      </c>
      <c r="D30" s="86">
        <v>103451</v>
      </c>
      <c r="E30" s="85">
        <v>281872</v>
      </c>
      <c r="F30" s="92" t="s">
        <v>14</v>
      </c>
      <c r="G30" s="37"/>
      <c r="H30" s="37"/>
      <c r="I30" s="37"/>
    </row>
    <row r="31" spans="1:9" s="23" customFormat="1" ht="12.75">
      <c r="A31" s="26" t="s">
        <v>52</v>
      </c>
      <c r="B31" s="92">
        <v>528878</v>
      </c>
      <c r="C31" s="92">
        <v>243059</v>
      </c>
      <c r="D31" s="93">
        <v>392775</v>
      </c>
      <c r="E31" s="92">
        <v>1164712</v>
      </c>
      <c r="F31" s="92" t="s">
        <v>14</v>
      </c>
      <c r="G31" s="36"/>
      <c r="H31" s="36"/>
      <c r="I31" s="36"/>
    </row>
    <row r="32" spans="1:9" s="23" customFormat="1" ht="12.75">
      <c r="A32" s="26"/>
      <c r="B32" s="83"/>
      <c r="C32" s="83"/>
      <c r="D32" s="95"/>
      <c r="E32" s="83"/>
      <c r="F32" s="83"/>
      <c r="G32" s="36"/>
      <c r="H32" s="36"/>
      <c r="I32" s="36"/>
    </row>
    <row r="33" spans="1:9" ht="12.75">
      <c r="A33" s="20" t="s">
        <v>53</v>
      </c>
      <c r="B33" s="85">
        <v>377818</v>
      </c>
      <c r="C33" s="92" t="s">
        <v>14</v>
      </c>
      <c r="D33" s="86">
        <v>50334</v>
      </c>
      <c r="E33" s="85">
        <v>428152</v>
      </c>
      <c r="F33" s="92" t="s">
        <v>14</v>
      </c>
      <c r="G33" s="37"/>
      <c r="H33" s="37"/>
      <c r="I33" s="37"/>
    </row>
    <row r="34" spans="1:9" ht="12.75">
      <c r="A34" s="20" t="s">
        <v>54</v>
      </c>
      <c r="B34" s="85">
        <v>185384</v>
      </c>
      <c r="C34" s="85">
        <v>33340</v>
      </c>
      <c r="D34" s="86">
        <v>88463</v>
      </c>
      <c r="E34" s="85">
        <v>307187</v>
      </c>
      <c r="F34" s="92" t="s">
        <v>14</v>
      </c>
      <c r="G34" s="37"/>
      <c r="H34" s="37"/>
      <c r="I34" s="37"/>
    </row>
    <row r="35" spans="1:9" ht="12.75">
      <c r="A35" s="20" t="s">
        <v>55</v>
      </c>
      <c r="B35" s="85">
        <v>318420</v>
      </c>
      <c r="C35" s="92" t="s">
        <v>14</v>
      </c>
      <c r="D35" s="86">
        <v>115600</v>
      </c>
      <c r="E35" s="85">
        <v>434020</v>
      </c>
      <c r="F35" s="92" t="s">
        <v>14</v>
      </c>
      <c r="G35" s="37"/>
      <c r="H35" s="37"/>
      <c r="I35" s="37"/>
    </row>
    <row r="36" spans="1:9" ht="12.75">
      <c r="A36" s="20" t="s">
        <v>56</v>
      </c>
      <c r="B36" s="85">
        <v>110301</v>
      </c>
      <c r="C36" s="85">
        <v>11678</v>
      </c>
      <c r="D36" s="86">
        <v>115266</v>
      </c>
      <c r="E36" s="85">
        <v>237245</v>
      </c>
      <c r="F36" s="92" t="s">
        <v>14</v>
      </c>
      <c r="G36" s="37"/>
      <c r="H36" s="37"/>
      <c r="I36" s="37"/>
    </row>
    <row r="37" spans="1:9" s="23" customFormat="1" ht="12.75">
      <c r="A37" s="26" t="s">
        <v>57</v>
      </c>
      <c r="B37" s="92">
        <v>991923</v>
      </c>
      <c r="C37" s="92">
        <v>45018</v>
      </c>
      <c r="D37" s="92">
        <v>369663</v>
      </c>
      <c r="E37" s="92">
        <v>1406604</v>
      </c>
      <c r="F37" s="92" t="s">
        <v>14</v>
      </c>
      <c r="G37" s="36"/>
      <c r="H37" s="36"/>
      <c r="I37" s="36"/>
    </row>
    <row r="38" spans="1:9" s="23" customFormat="1" ht="12.75">
      <c r="A38" s="26"/>
      <c r="B38" s="83"/>
      <c r="C38" s="83"/>
      <c r="D38" s="95"/>
      <c r="E38" s="83"/>
      <c r="F38" s="83"/>
      <c r="G38" s="36"/>
      <c r="H38" s="36"/>
      <c r="I38" s="36"/>
    </row>
    <row r="39" spans="1:9" s="23" customFormat="1" ht="12.75">
      <c r="A39" s="26" t="s">
        <v>58</v>
      </c>
      <c r="B39" s="92">
        <v>50496</v>
      </c>
      <c r="C39" s="92">
        <v>67053</v>
      </c>
      <c r="D39" s="93">
        <v>56713</v>
      </c>
      <c r="E39" s="92">
        <v>174262</v>
      </c>
      <c r="F39" s="92" t="s">
        <v>14</v>
      </c>
      <c r="G39" s="36"/>
      <c r="H39" s="36"/>
      <c r="I39" s="36"/>
    </row>
    <row r="40" spans="1:9" s="23" customFormat="1" ht="12.75">
      <c r="A40" s="26"/>
      <c r="B40" s="83"/>
      <c r="C40" s="83"/>
      <c r="D40" s="95"/>
      <c r="E40" s="83"/>
      <c r="F40" s="83"/>
      <c r="G40" s="36"/>
      <c r="H40" s="36"/>
      <c r="I40" s="36"/>
    </row>
    <row r="41" spans="1:9" ht="12.75">
      <c r="A41" s="20" t="s">
        <v>59</v>
      </c>
      <c r="B41" s="85">
        <v>94267</v>
      </c>
      <c r="C41" s="85">
        <v>71296</v>
      </c>
      <c r="D41" s="86">
        <v>86025</v>
      </c>
      <c r="E41" s="85">
        <v>251588</v>
      </c>
      <c r="F41" s="92" t="s">
        <v>14</v>
      </c>
      <c r="G41" s="37"/>
      <c r="H41" s="37"/>
      <c r="I41" s="37"/>
    </row>
    <row r="42" spans="1:9" ht="12.75">
      <c r="A42" s="20" t="s">
        <v>60</v>
      </c>
      <c r="B42" s="85">
        <v>154323</v>
      </c>
      <c r="C42" s="85">
        <v>59197</v>
      </c>
      <c r="D42" s="86">
        <v>162474</v>
      </c>
      <c r="E42" s="85">
        <v>375994</v>
      </c>
      <c r="F42" s="92" t="s">
        <v>14</v>
      </c>
      <c r="G42" s="37"/>
      <c r="H42" s="37"/>
      <c r="I42" s="37"/>
    </row>
    <row r="43" spans="1:9" ht="12.75">
      <c r="A43" s="20" t="s">
        <v>61</v>
      </c>
      <c r="B43" s="85">
        <v>184770</v>
      </c>
      <c r="C43" s="85">
        <v>131040</v>
      </c>
      <c r="D43" s="86">
        <v>171365</v>
      </c>
      <c r="E43" s="85">
        <v>487175</v>
      </c>
      <c r="F43" s="92" t="s">
        <v>14</v>
      </c>
      <c r="G43" s="37"/>
      <c r="H43" s="37"/>
      <c r="I43" s="37"/>
    </row>
    <row r="44" spans="1:9" ht="12.75">
      <c r="A44" s="20" t="s">
        <v>62</v>
      </c>
      <c r="B44" s="85">
        <v>45787</v>
      </c>
      <c r="C44" s="85">
        <v>64336</v>
      </c>
      <c r="D44" s="86">
        <v>29621</v>
      </c>
      <c r="E44" s="85">
        <v>139744</v>
      </c>
      <c r="F44" s="92" t="s">
        <v>14</v>
      </c>
      <c r="G44" s="37"/>
      <c r="H44" s="37"/>
      <c r="I44" s="37"/>
    </row>
    <row r="45" spans="1:9" ht="12.75">
      <c r="A45" s="20" t="s">
        <v>63</v>
      </c>
      <c r="B45" s="85">
        <v>48660</v>
      </c>
      <c r="C45" s="85">
        <v>235790</v>
      </c>
      <c r="D45" s="86">
        <v>56955</v>
      </c>
      <c r="E45" s="85">
        <v>341405</v>
      </c>
      <c r="F45" s="85">
        <v>32205</v>
      </c>
      <c r="G45" s="37"/>
      <c r="H45" s="37"/>
      <c r="I45" s="37"/>
    </row>
    <row r="46" spans="1:9" ht="12.75">
      <c r="A46" s="20" t="s">
        <v>64</v>
      </c>
      <c r="B46" s="85">
        <v>109875</v>
      </c>
      <c r="C46" s="85">
        <v>36226</v>
      </c>
      <c r="D46" s="86">
        <v>31777</v>
      </c>
      <c r="E46" s="85">
        <v>177878</v>
      </c>
      <c r="F46" s="85">
        <v>1768</v>
      </c>
      <c r="G46" s="37"/>
      <c r="H46" s="37"/>
      <c r="I46" s="37"/>
    </row>
    <row r="47" spans="1:9" ht="12.75">
      <c r="A47" s="20" t="s">
        <v>65</v>
      </c>
      <c r="B47" s="85">
        <v>172757</v>
      </c>
      <c r="C47" s="85">
        <v>55806</v>
      </c>
      <c r="D47" s="86">
        <v>108395</v>
      </c>
      <c r="E47" s="85">
        <v>336958</v>
      </c>
      <c r="F47" s="85">
        <v>1468</v>
      </c>
      <c r="G47" s="37"/>
      <c r="H47" s="37"/>
      <c r="I47" s="37"/>
    </row>
    <row r="48" spans="1:9" ht="12.75">
      <c r="A48" s="20" t="s">
        <v>66</v>
      </c>
      <c r="B48" s="85">
        <v>83252</v>
      </c>
      <c r="C48" s="85">
        <v>1394</v>
      </c>
      <c r="D48" s="86">
        <v>22621</v>
      </c>
      <c r="E48" s="85">
        <v>107267</v>
      </c>
      <c r="F48" s="92" t="s">
        <v>14</v>
      </c>
      <c r="G48" s="37"/>
      <c r="H48" s="37"/>
      <c r="I48" s="37"/>
    </row>
    <row r="49" spans="1:9" ht="12.75">
      <c r="A49" s="20" t="s">
        <v>67</v>
      </c>
      <c r="B49" s="85">
        <v>53476</v>
      </c>
      <c r="C49" s="85">
        <v>31796</v>
      </c>
      <c r="D49" s="86">
        <v>81978</v>
      </c>
      <c r="E49" s="85">
        <v>167250</v>
      </c>
      <c r="F49" s="92" t="s">
        <v>14</v>
      </c>
      <c r="G49" s="37"/>
      <c r="H49" s="37"/>
      <c r="I49" s="37"/>
    </row>
    <row r="50" spans="1:9" s="23" customFormat="1" ht="12.75">
      <c r="A50" s="26" t="s">
        <v>68</v>
      </c>
      <c r="B50" s="92">
        <v>947167</v>
      </c>
      <c r="C50" s="92">
        <v>686881</v>
      </c>
      <c r="D50" s="92">
        <v>751211</v>
      </c>
      <c r="E50" s="92">
        <v>2385259</v>
      </c>
      <c r="F50" s="92">
        <v>35441</v>
      </c>
      <c r="G50" s="36"/>
      <c r="H50" s="36"/>
      <c r="I50" s="36"/>
    </row>
    <row r="51" spans="1:9" s="23" customFormat="1" ht="12.75">
      <c r="A51" s="26"/>
      <c r="B51" s="83"/>
      <c r="C51" s="83"/>
      <c r="D51" s="95"/>
      <c r="E51" s="83"/>
      <c r="F51" s="83"/>
      <c r="G51" s="36"/>
      <c r="H51" s="36"/>
      <c r="I51" s="36"/>
    </row>
    <row r="52" spans="1:9" s="23" customFormat="1" ht="12.75">
      <c r="A52" s="26" t="s">
        <v>69</v>
      </c>
      <c r="B52" s="92">
        <v>64921</v>
      </c>
      <c r="C52" s="92">
        <v>37979</v>
      </c>
      <c r="D52" s="93">
        <v>82514</v>
      </c>
      <c r="E52" s="92">
        <v>185414</v>
      </c>
      <c r="F52" s="92" t="s">
        <v>14</v>
      </c>
      <c r="G52" s="36"/>
      <c r="H52" s="36"/>
      <c r="I52" s="36"/>
    </row>
    <row r="53" spans="1:9" s="23" customFormat="1" ht="12.75">
      <c r="A53" s="26"/>
      <c r="B53" s="83"/>
      <c r="C53" s="83"/>
      <c r="D53" s="95"/>
      <c r="E53" s="83"/>
      <c r="F53" s="83"/>
      <c r="G53" s="36"/>
      <c r="H53" s="36"/>
      <c r="I53" s="36"/>
    </row>
    <row r="54" spans="1:9" ht="12.75">
      <c r="A54" s="20" t="s">
        <v>70</v>
      </c>
      <c r="B54" s="85">
        <v>139214</v>
      </c>
      <c r="C54" s="85">
        <v>77962</v>
      </c>
      <c r="D54" s="86">
        <v>90215</v>
      </c>
      <c r="E54" s="85">
        <v>307391</v>
      </c>
      <c r="F54" s="85">
        <v>6340</v>
      </c>
      <c r="G54" s="37"/>
      <c r="H54" s="37"/>
      <c r="I54" s="37"/>
    </row>
    <row r="55" spans="1:9" ht="12.75">
      <c r="A55" s="20" t="s">
        <v>71</v>
      </c>
      <c r="B55" s="85">
        <v>88450</v>
      </c>
      <c r="C55" s="85">
        <v>116455</v>
      </c>
      <c r="D55" s="86">
        <v>253942</v>
      </c>
      <c r="E55" s="85">
        <v>458847</v>
      </c>
      <c r="F55" s="92" t="s">
        <v>14</v>
      </c>
      <c r="G55" s="37"/>
      <c r="H55" s="37"/>
      <c r="I55" s="37"/>
    </row>
    <row r="56" spans="1:9" ht="12.75">
      <c r="A56" s="20" t="s">
        <v>72</v>
      </c>
      <c r="B56" s="85">
        <v>419298</v>
      </c>
      <c r="C56" s="85">
        <v>54797</v>
      </c>
      <c r="D56" s="86">
        <v>187313</v>
      </c>
      <c r="E56" s="85">
        <v>661408</v>
      </c>
      <c r="F56" s="92" t="s">
        <v>14</v>
      </c>
      <c r="G56" s="37"/>
      <c r="H56" s="37"/>
      <c r="I56" s="37"/>
    </row>
    <row r="57" spans="1:9" ht="12.75">
      <c r="A57" s="20" t="s">
        <v>73</v>
      </c>
      <c r="B57" s="85">
        <v>178288</v>
      </c>
      <c r="C57" s="85">
        <v>27542</v>
      </c>
      <c r="D57" s="86">
        <v>118999</v>
      </c>
      <c r="E57" s="85">
        <v>324829</v>
      </c>
      <c r="F57" s="92" t="s">
        <v>14</v>
      </c>
      <c r="G57" s="37"/>
      <c r="H57" s="37"/>
      <c r="I57" s="37"/>
    </row>
    <row r="58" spans="1:9" ht="12.75">
      <c r="A58" s="20" t="s">
        <v>74</v>
      </c>
      <c r="B58" s="85">
        <v>64172</v>
      </c>
      <c r="C58" s="85">
        <v>76223</v>
      </c>
      <c r="D58" s="86">
        <v>41600</v>
      </c>
      <c r="E58" s="85">
        <v>181995</v>
      </c>
      <c r="F58" s="92" t="s">
        <v>14</v>
      </c>
      <c r="G58" s="37"/>
      <c r="H58" s="37"/>
      <c r="I58" s="37"/>
    </row>
    <row r="59" spans="1:9" s="23" customFormat="1" ht="12" customHeight="1">
      <c r="A59" s="26" t="s">
        <v>75</v>
      </c>
      <c r="B59" s="92">
        <v>889422</v>
      </c>
      <c r="C59" s="92">
        <v>352979</v>
      </c>
      <c r="D59" s="92">
        <v>692069</v>
      </c>
      <c r="E59" s="92">
        <v>1934470</v>
      </c>
      <c r="F59" s="92">
        <v>6340</v>
      </c>
      <c r="G59" s="36"/>
      <c r="H59" s="36"/>
      <c r="I59" s="36"/>
    </row>
    <row r="60" spans="1:9" s="23" customFormat="1" ht="12.75">
      <c r="A60" s="26"/>
      <c r="B60" s="83"/>
      <c r="C60" s="83"/>
      <c r="D60" s="95"/>
      <c r="E60" s="83"/>
      <c r="F60" s="83"/>
      <c r="G60" s="36"/>
      <c r="H60" s="36"/>
      <c r="I60" s="36"/>
    </row>
    <row r="61" spans="1:9" ht="12.75">
      <c r="A61" s="20" t="s">
        <v>76</v>
      </c>
      <c r="B61" s="85">
        <v>60356</v>
      </c>
      <c r="C61" s="85">
        <v>26988</v>
      </c>
      <c r="D61" s="86">
        <v>93913</v>
      </c>
      <c r="E61" s="85">
        <v>181257</v>
      </c>
      <c r="F61" s="92" t="s">
        <v>14</v>
      </c>
      <c r="G61" s="37"/>
      <c r="H61" s="37"/>
      <c r="I61" s="37"/>
    </row>
    <row r="62" spans="1:9" ht="12.75">
      <c r="A62" s="20" t="s">
        <v>77</v>
      </c>
      <c r="B62" s="85">
        <v>100875</v>
      </c>
      <c r="C62" s="85">
        <v>44403</v>
      </c>
      <c r="D62" s="86">
        <v>213202</v>
      </c>
      <c r="E62" s="85">
        <v>358480</v>
      </c>
      <c r="F62" s="92" t="s">
        <v>14</v>
      </c>
      <c r="G62" s="37"/>
      <c r="H62" s="37"/>
      <c r="I62" s="37"/>
    </row>
    <row r="63" spans="1:9" ht="12.75">
      <c r="A63" s="20" t="s">
        <v>78</v>
      </c>
      <c r="B63" s="85">
        <v>222486</v>
      </c>
      <c r="C63" s="85">
        <v>309965</v>
      </c>
      <c r="D63" s="86">
        <v>42207</v>
      </c>
      <c r="E63" s="85">
        <v>574658</v>
      </c>
      <c r="F63" s="92" t="s">
        <v>14</v>
      </c>
      <c r="G63" s="37"/>
      <c r="H63" s="37"/>
      <c r="I63" s="37"/>
    </row>
    <row r="64" spans="1:9" s="23" customFormat="1" ht="12.75">
      <c r="A64" s="26" t="s">
        <v>79</v>
      </c>
      <c r="B64" s="92">
        <v>383717</v>
      </c>
      <c r="C64" s="92">
        <v>381356</v>
      </c>
      <c r="D64" s="93">
        <v>349322</v>
      </c>
      <c r="E64" s="92">
        <v>1114395</v>
      </c>
      <c r="F64" s="92" t="s">
        <v>14</v>
      </c>
      <c r="G64" s="36"/>
      <c r="H64" s="36"/>
      <c r="I64" s="36"/>
    </row>
    <row r="65" spans="1:9" s="23" customFormat="1" ht="12.75">
      <c r="A65" s="26"/>
      <c r="B65" s="83"/>
      <c r="C65" s="83"/>
      <c r="D65" s="95"/>
      <c r="E65" s="83"/>
      <c r="F65" s="83"/>
      <c r="G65" s="36"/>
      <c r="H65" s="36"/>
      <c r="I65" s="36"/>
    </row>
    <row r="66" spans="1:9" s="23" customFormat="1" ht="12.75">
      <c r="A66" s="26" t="s">
        <v>80</v>
      </c>
      <c r="B66" s="92">
        <v>100665</v>
      </c>
      <c r="C66" s="92">
        <v>69145</v>
      </c>
      <c r="D66" s="93">
        <v>105539</v>
      </c>
      <c r="E66" s="92">
        <v>275349</v>
      </c>
      <c r="F66" s="92" t="s">
        <v>14</v>
      </c>
      <c r="G66" s="36"/>
      <c r="H66" s="36"/>
      <c r="I66" s="36"/>
    </row>
    <row r="67" spans="1:9" s="23" customFormat="1" ht="12.75">
      <c r="A67" s="26"/>
      <c r="B67" s="83"/>
      <c r="C67" s="83"/>
      <c r="D67" s="95"/>
      <c r="E67" s="83"/>
      <c r="F67" s="83"/>
      <c r="G67" s="36"/>
      <c r="H67" s="36"/>
      <c r="I67" s="36"/>
    </row>
    <row r="68" spans="1:9" ht="12.75">
      <c r="A68" s="20" t="s">
        <v>81</v>
      </c>
      <c r="B68" s="85">
        <v>115500</v>
      </c>
      <c r="C68" s="85">
        <v>400000</v>
      </c>
      <c r="D68" s="86">
        <v>143000</v>
      </c>
      <c r="E68" s="85">
        <v>658500</v>
      </c>
      <c r="F68" s="85">
        <v>30000</v>
      </c>
      <c r="G68" s="37"/>
      <c r="H68" s="37"/>
      <c r="I68" s="37"/>
    </row>
    <row r="69" spans="1:9" ht="12.75">
      <c r="A69" s="20" t="s">
        <v>82</v>
      </c>
      <c r="B69" s="85">
        <v>208000</v>
      </c>
      <c r="C69" s="85">
        <v>500000</v>
      </c>
      <c r="D69" s="86">
        <v>243000</v>
      </c>
      <c r="E69" s="85">
        <v>951000</v>
      </c>
      <c r="F69" s="85">
        <v>20000</v>
      </c>
      <c r="G69" s="37"/>
      <c r="H69" s="37"/>
      <c r="I69" s="37"/>
    </row>
    <row r="70" spans="1:9" s="23" customFormat="1" ht="12.75">
      <c r="A70" s="26" t="s">
        <v>83</v>
      </c>
      <c r="B70" s="92">
        <v>323500</v>
      </c>
      <c r="C70" s="92">
        <v>900000</v>
      </c>
      <c r="D70" s="92">
        <v>386000</v>
      </c>
      <c r="E70" s="92">
        <v>1609500</v>
      </c>
      <c r="F70" s="92">
        <v>50000</v>
      </c>
      <c r="G70" s="36"/>
      <c r="H70" s="36"/>
      <c r="I70" s="36"/>
    </row>
    <row r="71" spans="1:9" s="23" customFormat="1" ht="12.75">
      <c r="A71" s="26"/>
      <c r="B71" s="83"/>
      <c r="C71" s="83"/>
      <c r="D71" s="95"/>
      <c r="E71" s="83"/>
      <c r="F71" s="83"/>
      <c r="G71" s="36"/>
      <c r="H71" s="36"/>
      <c r="I71" s="36"/>
    </row>
    <row r="72" spans="1:9" ht="12.75">
      <c r="A72" s="20" t="s">
        <v>84</v>
      </c>
      <c r="B72" s="85">
        <v>108159</v>
      </c>
      <c r="C72" s="85">
        <v>33512</v>
      </c>
      <c r="D72" s="86">
        <v>43751</v>
      </c>
      <c r="E72" s="85">
        <v>185422</v>
      </c>
      <c r="F72" s="92" t="s">
        <v>14</v>
      </c>
      <c r="G72" s="37"/>
      <c r="H72" s="37"/>
      <c r="I72" s="37"/>
    </row>
    <row r="73" spans="1:9" ht="12.75">
      <c r="A73" s="20" t="s">
        <v>85</v>
      </c>
      <c r="B73" s="85">
        <v>28100</v>
      </c>
      <c r="C73" s="85">
        <v>118000</v>
      </c>
      <c r="D73" s="86">
        <v>76500</v>
      </c>
      <c r="E73" s="85">
        <v>222600</v>
      </c>
      <c r="F73" s="85">
        <v>1350</v>
      </c>
      <c r="G73" s="37"/>
      <c r="H73" s="37"/>
      <c r="I73" s="37"/>
    </row>
    <row r="74" spans="1:9" ht="12.75">
      <c r="A74" s="20" t="s">
        <v>86</v>
      </c>
      <c r="B74" s="85">
        <v>86728</v>
      </c>
      <c r="C74" s="85">
        <v>276223</v>
      </c>
      <c r="D74" s="86">
        <v>75450</v>
      </c>
      <c r="E74" s="85">
        <v>438401</v>
      </c>
      <c r="F74" s="85">
        <v>86537</v>
      </c>
      <c r="G74" s="37"/>
      <c r="H74" s="37"/>
      <c r="I74" s="37"/>
    </row>
    <row r="75" spans="1:9" ht="12.75">
      <c r="A75" s="20" t="s">
        <v>87</v>
      </c>
      <c r="B75" s="85">
        <v>168110</v>
      </c>
      <c r="C75" s="85">
        <v>44857</v>
      </c>
      <c r="D75" s="86">
        <v>69358</v>
      </c>
      <c r="E75" s="85">
        <v>282325</v>
      </c>
      <c r="F75" s="92" t="s">
        <v>14</v>
      </c>
      <c r="G75" s="37"/>
      <c r="H75" s="37"/>
      <c r="I75" s="37"/>
    </row>
    <row r="76" spans="1:9" ht="12.75">
      <c r="A76" s="20" t="s">
        <v>88</v>
      </c>
      <c r="B76" s="85">
        <v>301590</v>
      </c>
      <c r="C76" s="85">
        <v>195653</v>
      </c>
      <c r="D76" s="86">
        <v>93467</v>
      </c>
      <c r="E76" s="85">
        <v>590710</v>
      </c>
      <c r="F76" s="85" t="s">
        <v>14</v>
      </c>
      <c r="G76" s="37"/>
      <c r="H76" s="37"/>
      <c r="I76" s="37"/>
    </row>
    <row r="77" spans="1:9" ht="12.75">
      <c r="A77" s="20" t="s">
        <v>89</v>
      </c>
      <c r="B77" s="85">
        <v>209408</v>
      </c>
      <c r="C77" s="85">
        <v>73637</v>
      </c>
      <c r="D77" s="86">
        <v>127497</v>
      </c>
      <c r="E77" s="85">
        <v>410542</v>
      </c>
      <c r="F77" s="92" t="s">
        <v>14</v>
      </c>
      <c r="G77" s="37"/>
      <c r="H77" s="37"/>
      <c r="I77" s="37"/>
    </row>
    <row r="78" spans="1:9" ht="12.75">
      <c r="A78" s="20" t="s">
        <v>90</v>
      </c>
      <c r="B78" s="85">
        <v>95438</v>
      </c>
      <c r="C78" s="85">
        <v>24728</v>
      </c>
      <c r="D78" s="86">
        <v>64669</v>
      </c>
      <c r="E78" s="85">
        <v>184835</v>
      </c>
      <c r="F78" s="92" t="s">
        <v>14</v>
      </c>
      <c r="G78" s="39"/>
      <c r="H78" s="39"/>
      <c r="I78" s="39"/>
    </row>
    <row r="79" spans="1:9" ht="12.75">
      <c r="A79" s="20" t="s">
        <v>91</v>
      </c>
      <c r="B79" s="85">
        <v>46756</v>
      </c>
      <c r="C79" s="85">
        <v>124639</v>
      </c>
      <c r="D79" s="97">
        <v>76142</v>
      </c>
      <c r="E79" s="85">
        <v>247537</v>
      </c>
      <c r="F79" s="85">
        <v>28000</v>
      </c>
      <c r="G79" s="39"/>
      <c r="H79" s="39"/>
      <c r="I79" s="39"/>
    </row>
    <row r="80" spans="1:9" s="23" customFormat="1" ht="12.75">
      <c r="A80" s="26" t="s">
        <v>92</v>
      </c>
      <c r="B80" s="92">
        <v>1044289</v>
      </c>
      <c r="C80" s="92">
        <v>891249</v>
      </c>
      <c r="D80" s="92">
        <v>626834</v>
      </c>
      <c r="E80" s="92">
        <v>2562372</v>
      </c>
      <c r="F80" s="92">
        <v>115887</v>
      </c>
      <c r="G80" s="38"/>
      <c r="H80" s="38"/>
      <c r="I80" s="38"/>
    </row>
    <row r="81" spans="1:9" s="23" customFormat="1" ht="12.75">
      <c r="A81" s="26"/>
      <c r="B81" s="83"/>
      <c r="C81" s="83"/>
      <c r="D81" s="95"/>
      <c r="E81" s="83"/>
      <c r="F81" s="83"/>
      <c r="G81" s="38"/>
      <c r="H81" s="38"/>
      <c r="I81" s="38"/>
    </row>
    <row r="82" spans="1:9" ht="12.75">
      <c r="A82" s="20" t="s">
        <v>93</v>
      </c>
      <c r="B82" s="85">
        <v>11950</v>
      </c>
      <c r="C82" s="85">
        <v>4040</v>
      </c>
      <c r="D82" s="86">
        <v>3010</v>
      </c>
      <c r="E82" s="85">
        <v>19000</v>
      </c>
      <c r="F82" s="92" t="s">
        <v>14</v>
      </c>
      <c r="G82" s="39"/>
      <c r="H82" s="39"/>
      <c r="I82" s="39"/>
    </row>
    <row r="83" spans="1:9" ht="12.75">
      <c r="A83" s="20" t="s">
        <v>94</v>
      </c>
      <c r="B83" s="85">
        <v>116278</v>
      </c>
      <c r="C83" s="85" t="s">
        <v>14</v>
      </c>
      <c r="D83" s="86">
        <v>17620</v>
      </c>
      <c r="E83" s="85">
        <v>133898</v>
      </c>
      <c r="F83" s="92" t="s">
        <v>14</v>
      </c>
      <c r="G83" s="39"/>
      <c r="H83" s="39"/>
      <c r="I83" s="39"/>
    </row>
    <row r="84" spans="1:9" s="23" customFormat="1" ht="12.75">
      <c r="A84" s="26" t="s">
        <v>95</v>
      </c>
      <c r="B84" s="92">
        <v>128228</v>
      </c>
      <c r="C84" s="92">
        <v>4040</v>
      </c>
      <c r="D84" s="93">
        <v>20630</v>
      </c>
      <c r="E84" s="92">
        <v>152898</v>
      </c>
      <c r="F84" s="92" t="s">
        <v>14</v>
      </c>
      <c r="G84" s="38"/>
      <c r="H84" s="38"/>
      <c r="I84" s="38"/>
    </row>
    <row r="85" spans="1:9" s="23" customFormat="1" ht="12.75">
      <c r="A85" s="26"/>
      <c r="B85" s="83"/>
      <c r="C85" s="83"/>
      <c r="D85" s="95"/>
      <c r="E85" s="83"/>
      <c r="F85" s="83"/>
      <c r="G85" s="38"/>
      <c r="H85" s="38"/>
      <c r="I85" s="38"/>
    </row>
    <row r="86" spans="1:9" ht="13.5" thickBot="1">
      <c r="A86" s="27" t="s">
        <v>96</v>
      </c>
      <c r="B86" s="102">
        <v>7460255</v>
      </c>
      <c r="C86" s="102">
        <v>3892650</v>
      </c>
      <c r="D86" s="103">
        <v>5055187</v>
      </c>
      <c r="E86" s="102">
        <v>16408092</v>
      </c>
      <c r="F86" s="102">
        <v>207668</v>
      </c>
      <c r="G86" s="39"/>
      <c r="H86" s="39"/>
      <c r="I86" s="39"/>
    </row>
  </sheetData>
  <mergeCells count="5">
    <mergeCell ref="B6:E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8"/>
  <dimension ref="A1:J8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25.7109375" style="2" customWidth="1"/>
    <col min="2" max="7" width="15.7109375" style="2" customWidth="1"/>
    <col min="8" max="8" width="11.00390625" style="2" customWidth="1"/>
    <col min="9" max="9" width="11.28125" style="2" customWidth="1"/>
    <col min="10" max="10" width="11.8515625" style="2" customWidth="1"/>
    <col min="11" max="16384" width="11.421875" style="2" customWidth="1"/>
  </cols>
  <sheetData>
    <row r="1" spans="1:10" ht="18">
      <c r="A1" s="106" t="s">
        <v>0</v>
      </c>
      <c r="B1" s="106"/>
      <c r="C1" s="106"/>
      <c r="D1" s="106"/>
      <c r="E1" s="106"/>
      <c r="F1" s="106"/>
      <c r="G1" s="106"/>
      <c r="H1" s="13"/>
      <c r="I1" s="13"/>
      <c r="J1" s="28"/>
    </row>
    <row r="2" spans="1:10" ht="12.75" customHeight="1">
      <c r="A2" s="13"/>
      <c r="B2" s="13"/>
      <c r="C2" s="13"/>
      <c r="D2" s="13"/>
      <c r="E2" s="13"/>
      <c r="F2" s="13"/>
      <c r="G2" s="13"/>
      <c r="H2" s="13"/>
      <c r="I2" s="13"/>
      <c r="J2" s="28"/>
    </row>
    <row r="3" spans="1:9" ht="15">
      <c r="A3" s="105" t="s">
        <v>158</v>
      </c>
      <c r="B3" s="105"/>
      <c r="C3" s="105"/>
      <c r="D3" s="105"/>
      <c r="E3" s="105"/>
      <c r="F3" s="105"/>
      <c r="G3" s="105"/>
      <c r="H3" s="33"/>
      <c r="I3" s="33"/>
    </row>
    <row r="4" spans="1:9" ht="15">
      <c r="A4" s="105" t="s">
        <v>169</v>
      </c>
      <c r="B4" s="105"/>
      <c r="C4" s="105"/>
      <c r="D4" s="105"/>
      <c r="E4" s="105"/>
      <c r="F4" s="105"/>
      <c r="G4" s="105"/>
      <c r="H4" s="33"/>
      <c r="I4" s="33"/>
    </row>
    <row r="5" spans="1:7" ht="12.75" customHeight="1" thickBot="1">
      <c r="A5" s="14"/>
      <c r="B5" s="14"/>
      <c r="C5" s="14"/>
      <c r="D5" s="14"/>
      <c r="E5" s="14"/>
      <c r="F5" s="14"/>
      <c r="G5" s="14"/>
    </row>
    <row r="6" spans="1:9" ht="12.75">
      <c r="A6" s="55" t="s">
        <v>29</v>
      </c>
      <c r="B6" s="54"/>
      <c r="C6" s="54"/>
      <c r="D6" s="54"/>
      <c r="E6" s="54"/>
      <c r="F6" s="54"/>
      <c r="G6" s="52"/>
      <c r="H6" s="34"/>
      <c r="I6" s="34"/>
    </row>
    <row r="7" spans="1:9" ht="12.75">
      <c r="A7" s="16" t="s">
        <v>30</v>
      </c>
      <c r="B7" s="41" t="s">
        <v>20</v>
      </c>
      <c r="C7" s="41" t="s">
        <v>21</v>
      </c>
      <c r="D7" s="41" t="s">
        <v>104</v>
      </c>
      <c r="E7" s="41" t="s">
        <v>105</v>
      </c>
      <c r="F7" s="42" t="s">
        <v>24</v>
      </c>
      <c r="G7" s="16" t="s">
        <v>3</v>
      </c>
      <c r="H7" s="34"/>
      <c r="I7" s="34"/>
    </row>
    <row r="8" spans="1:9" ht="13.5" thickBot="1">
      <c r="A8" s="18"/>
      <c r="B8" s="31"/>
      <c r="C8" s="31"/>
      <c r="D8" s="31" t="s">
        <v>106</v>
      </c>
      <c r="E8" s="31" t="s">
        <v>107</v>
      </c>
      <c r="F8" s="40"/>
      <c r="G8" s="43"/>
      <c r="H8"/>
      <c r="I8"/>
    </row>
    <row r="9" spans="1:9" ht="12.75">
      <c r="A9" s="20" t="s">
        <v>36</v>
      </c>
      <c r="B9" s="85">
        <v>970</v>
      </c>
      <c r="C9" s="92" t="s">
        <v>14</v>
      </c>
      <c r="D9" s="86">
        <v>19087</v>
      </c>
      <c r="E9" s="85">
        <v>54252</v>
      </c>
      <c r="F9" s="85">
        <v>7490</v>
      </c>
      <c r="G9" s="89">
        <v>81799</v>
      </c>
      <c r="H9"/>
      <c r="I9"/>
    </row>
    <row r="10" spans="1:9" ht="12.75">
      <c r="A10" s="20" t="s">
        <v>37</v>
      </c>
      <c r="B10" s="85">
        <v>1520</v>
      </c>
      <c r="C10" s="92" t="s">
        <v>14</v>
      </c>
      <c r="D10" s="86">
        <v>3930</v>
      </c>
      <c r="E10" s="85">
        <v>45051</v>
      </c>
      <c r="F10" s="85">
        <v>6007</v>
      </c>
      <c r="G10" s="91">
        <v>56508</v>
      </c>
      <c r="H10"/>
      <c r="I10"/>
    </row>
    <row r="11" spans="1:9" ht="12.75">
      <c r="A11" s="20" t="s">
        <v>38</v>
      </c>
      <c r="B11" s="85">
        <v>12075</v>
      </c>
      <c r="C11" s="85">
        <v>13</v>
      </c>
      <c r="D11" s="86">
        <v>17670</v>
      </c>
      <c r="E11" s="85">
        <v>29040</v>
      </c>
      <c r="F11" s="85">
        <v>12170</v>
      </c>
      <c r="G11" s="82">
        <v>70968</v>
      </c>
      <c r="H11" s="37"/>
      <c r="I11" s="44"/>
    </row>
    <row r="12" spans="1:9" ht="12.75">
      <c r="A12" s="20" t="s">
        <v>39</v>
      </c>
      <c r="B12" s="85">
        <v>4515</v>
      </c>
      <c r="C12" s="92" t="s">
        <v>14</v>
      </c>
      <c r="D12" s="86">
        <v>8176</v>
      </c>
      <c r="E12" s="85">
        <v>33198</v>
      </c>
      <c r="F12" s="85">
        <v>4833</v>
      </c>
      <c r="G12" s="82">
        <v>50722</v>
      </c>
      <c r="H12" s="37"/>
      <c r="I12" s="44"/>
    </row>
    <row r="13" spans="1:9" s="23" customFormat="1" ht="12.75">
      <c r="A13" s="22" t="s">
        <v>40</v>
      </c>
      <c r="B13" s="92">
        <v>19080</v>
      </c>
      <c r="C13" s="92">
        <v>13</v>
      </c>
      <c r="D13" s="93">
        <v>48863</v>
      </c>
      <c r="E13" s="92">
        <v>161541</v>
      </c>
      <c r="F13" s="92">
        <v>30500</v>
      </c>
      <c r="G13" s="83">
        <v>259997</v>
      </c>
      <c r="H13" s="36"/>
      <c r="I13" s="45"/>
    </row>
    <row r="14" spans="1:9" s="23" customFormat="1" ht="12.75">
      <c r="A14" s="22"/>
      <c r="B14" s="83"/>
      <c r="C14" s="83"/>
      <c r="D14" s="95"/>
      <c r="E14" s="83"/>
      <c r="F14" s="83"/>
      <c r="G14" s="83"/>
      <c r="H14" s="36"/>
      <c r="I14" s="45"/>
    </row>
    <row r="15" spans="1:9" s="23" customFormat="1" ht="12.75">
      <c r="A15" s="26" t="s">
        <v>41</v>
      </c>
      <c r="B15" s="92">
        <v>134638</v>
      </c>
      <c r="C15" s="92" t="s">
        <v>14</v>
      </c>
      <c r="D15" s="93">
        <v>93183</v>
      </c>
      <c r="E15" s="92">
        <v>41562</v>
      </c>
      <c r="F15" s="92">
        <v>10663</v>
      </c>
      <c r="G15" s="83">
        <v>280046</v>
      </c>
      <c r="H15" s="36"/>
      <c r="I15" s="45"/>
    </row>
    <row r="16" spans="1:9" s="23" customFormat="1" ht="12.75">
      <c r="A16" s="26"/>
      <c r="B16" s="83"/>
      <c r="C16" s="83"/>
      <c r="D16" s="95"/>
      <c r="E16" s="83"/>
      <c r="F16" s="83"/>
      <c r="G16" s="83"/>
      <c r="H16" s="36"/>
      <c r="I16" s="45"/>
    </row>
    <row r="17" spans="1:9" s="23" customFormat="1" ht="12.75">
      <c r="A17" s="26" t="s">
        <v>42</v>
      </c>
      <c r="B17" s="92">
        <v>39624</v>
      </c>
      <c r="C17" s="92" t="s">
        <v>14</v>
      </c>
      <c r="D17" s="93">
        <v>30203</v>
      </c>
      <c r="E17" s="92">
        <v>19264</v>
      </c>
      <c r="F17" s="92">
        <v>5943</v>
      </c>
      <c r="G17" s="83">
        <v>95034</v>
      </c>
      <c r="H17" s="36"/>
      <c r="I17" s="45"/>
    </row>
    <row r="18" spans="1:9" s="23" customFormat="1" ht="12.75">
      <c r="A18" s="26"/>
      <c r="B18" s="83"/>
      <c r="C18" s="83"/>
      <c r="D18" s="95"/>
      <c r="E18" s="83"/>
      <c r="F18" s="83"/>
      <c r="G18" s="83"/>
      <c r="H18" s="36"/>
      <c r="I18" s="45"/>
    </row>
    <row r="19" spans="1:9" ht="12.75">
      <c r="A19" s="20" t="s">
        <v>43</v>
      </c>
      <c r="B19" s="85">
        <v>17725</v>
      </c>
      <c r="C19" s="92" t="s">
        <v>14</v>
      </c>
      <c r="D19" s="86">
        <v>6855</v>
      </c>
      <c r="E19" s="85">
        <v>13296</v>
      </c>
      <c r="F19" s="85">
        <v>3425</v>
      </c>
      <c r="G19" s="82">
        <v>41301</v>
      </c>
      <c r="H19" s="37"/>
      <c r="I19" s="44"/>
    </row>
    <row r="20" spans="1:9" ht="12.75">
      <c r="A20" s="20" t="s">
        <v>44</v>
      </c>
      <c r="B20" s="92" t="s">
        <v>14</v>
      </c>
      <c r="C20" s="92" t="s">
        <v>14</v>
      </c>
      <c r="D20" s="86">
        <v>2650</v>
      </c>
      <c r="E20" s="85">
        <v>12680</v>
      </c>
      <c r="F20" s="85">
        <v>1625</v>
      </c>
      <c r="G20" s="82">
        <v>16955</v>
      </c>
      <c r="H20" s="37"/>
      <c r="I20" s="44"/>
    </row>
    <row r="21" spans="1:9" ht="12.75">
      <c r="A21" s="20" t="s">
        <v>45</v>
      </c>
      <c r="B21" s="85">
        <v>3345</v>
      </c>
      <c r="C21" s="85">
        <v>190</v>
      </c>
      <c r="D21" s="86">
        <v>7377</v>
      </c>
      <c r="E21" s="85">
        <v>22257</v>
      </c>
      <c r="F21" s="85">
        <v>1028</v>
      </c>
      <c r="G21" s="82">
        <v>34197</v>
      </c>
      <c r="H21" s="37"/>
      <c r="I21" s="44"/>
    </row>
    <row r="22" spans="1:9" s="23" customFormat="1" ht="12.75">
      <c r="A22" s="26" t="s">
        <v>46</v>
      </c>
      <c r="B22" s="92">
        <v>21070</v>
      </c>
      <c r="C22" s="92">
        <v>190</v>
      </c>
      <c r="D22" s="93">
        <v>16882</v>
      </c>
      <c r="E22" s="92">
        <v>48233</v>
      </c>
      <c r="F22" s="92">
        <v>6078</v>
      </c>
      <c r="G22" s="83">
        <v>92453</v>
      </c>
      <c r="H22" s="36"/>
      <c r="I22" s="45"/>
    </row>
    <row r="23" spans="1:9" s="23" customFormat="1" ht="12.75">
      <c r="A23" s="26"/>
      <c r="B23" s="83"/>
      <c r="C23" s="83"/>
      <c r="D23" s="95"/>
      <c r="E23" s="83"/>
      <c r="F23" s="83"/>
      <c r="G23" s="83"/>
      <c r="H23" s="36"/>
      <c r="I23" s="45"/>
    </row>
    <row r="24" spans="1:9" s="23" customFormat="1" ht="12.75">
      <c r="A24" s="26" t="s">
        <v>47</v>
      </c>
      <c r="B24" s="92">
        <v>58483</v>
      </c>
      <c r="C24" s="92" t="s">
        <v>14</v>
      </c>
      <c r="D24" s="93">
        <v>4278</v>
      </c>
      <c r="E24" s="92">
        <v>20534</v>
      </c>
      <c r="F24" s="92">
        <v>29290</v>
      </c>
      <c r="G24" s="83">
        <v>112585</v>
      </c>
      <c r="H24" s="36"/>
      <c r="I24" s="45"/>
    </row>
    <row r="25" spans="1:9" s="23" customFormat="1" ht="12.75">
      <c r="A25" s="26"/>
      <c r="B25" s="83"/>
      <c r="C25" s="83"/>
      <c r="D25" s="95"/>
      <c r="E25" s="83"/>
      <c r="F25" s="83"/>
      <c r="G25" s="83"/>
      <c r="H25" s="36"/>
      <c r="I25" s="45"/>
    </row>
    <row r="26" spans="1:9" s="23" customFormat="1" ht="12" customHeight="1">
      <c r="A26" s="26" t="s">
        <v>48</v>
      </c>
      <c r="B26" s="92">
        <v>62146</v>
      </c>
      <c r="C26" s="92" t="s">
        <v>14</v>
      </c>
      <c r="D26" s="93">
        <v>7271</v>
      </c>
      <c r="E26" s="92">
        <v>16693</v>
      </c>
      <c r="F26" s="92">
        <v>7800</v>
      </c>
      <c r="G26" s="83">
        <v>93910</v>
      </c>
      <c r="H26" s="36"/>
      <c r="I26" s="45"/>
    </row>
    <row r="27" spans="1:9" s="23" customFormat="1" ht="12.75">
      <c r="A27" s="26"/>
      <c r="B27" s="83"/>
      <c r="C27" s="83"/>
      <c r="D27" s="95"/>
      <c r="E27" s="83"/>
      <c r="F27" s="83"/>
      <c r="G27" s="83"/>
      <c r="H27" s="36"/>
      <c r="I27" s="45"/>
    </row>
    <row r="28" spans="1:9" ht="12.75">
      <c r="A28" s="20" t="s">
        <v>49</v>
      </c>
      <c r="B28" s="85">
        <v>224708</v>
      </c>
      <c r="C28" s="85">
        <v>179</v>
      </c>
      <c r="D28" s="86">
        <v>116202</v>
      </c>
      <c r="E28" s="85">
        <v>18370</v>
      </c>
      <c r="F28" s="85">
        <v>21207</v>
      </c>
      <c r="G28" s="82">
        <v>380666</v>
      </c>
      <c r="H28" s="37"/>
      <c r="I28" s="44"/>
    </row>
    <row r="29" spans="1:9" ht="12.75">
      <c r="A29" s="20" t="s">
        <v>50</v>
      </c>
      <c r="B29" s="85">
        <v>170612</v>
      </c>
      <c r="C29" s="85">
        <v>1523</v>
      </c>
      <c r="D29" s="86">
        <v>19770</v>
      </c>
      <c r="E29" s="85">
        <v>36564</v>
      </c>
      <c r="F29" s="85">
        <v>5807</v>
      </c>
      <c r="G29" s="82">
        <v>234276</v>
      </c>
      <c r="H29" s="37"/>
      <c r="I29" s="44"/>
    </row>
    <row r="30" spans="1:9" ht="12.75">
      <c r="A30" s="20" t="s">
        <v>51</v>
      </c>
      <c r="B30" s="85">
        <v>394800</v>
      </c>
      <c r="C30" s="85">
        <v>2912</v>
      </c>
      <c r="D30" s="86">
        <v>51084</v>
      </c>
      <c r="E30" s="85">
        <v>81761</v>
      </c>
      <c r="F30" s="85">
        <v>21440</v>
      </c>
      <c r="G30" s="82">
        <v>551997</v>
      </c>
      <c r="H30" s="37"/>
      <c r="I30" s="44"/>
    </row>
    <row r="31" spans="1:9" s="23" customFormat="1" ht="12.75">
      <c r="A31" s="26" t="s">
        <v>52</v>
      </c>
      <c r="B31" s="92">
        <v>790120</v>
      </c>
      <c r="C31" s="92">
        <v>4614</v>
      </c>
      <c r="D31" s="93">
        <v>187056</v>
      </c>
      <c r="E31" s="92">
        <v>136695</v>
      </c>
      <c r="F31" s="92">
        <v>48454</v>
      </c>
      <c r="G31" s="83">
        <v>1166939</v>
      </c>
      <c r="H31" s="36"/>
      <c r="I31" s="45"/>
    </row>
    <row r="32" spans="1:9" s="23" customFormat="1" ht="12.75">
      <c r="A32" s="26"/>
      <c r="B32" s="83"/>
      <c r="C32" s="83"/>
      <c r="D32" s="83"/>
      <c r="E32" s="83"/>
      <c r="F32" s="83"/>
      <c r="G32" s="83"/>
      <c r="H32" s="36"/>
      <c r="I32" s="45"/>
    </row>
    <row r="33" spans="1:9" ht="12.75">
      <c r="A33" s="20" t="s">
        <v>53</v>
      </c>
      <c r="B33" s="85">
        <v>24063</v>
      </c>
      <c r="C33" s="92" t="s">
        <v>14</v>
      </c>
      <c r="D33" s="85">
        <v>28490</v>
      </c>
      <c r="E33" s="85">
        <v>99400</v>
      </c>
      <c r="F33" s="85">
        <v>4897</v>
      </c>
      <c r="G33" s="82">
        <v>156850</v>
      </c>
      <c r="H33" s="37"/>
      <c r="I33" s="44"/>
    </row>
    <row r="34" spans="1:9" ht="12.75">
      <c r="A34" s="20" t="s">
        <v>54</v>
      </c>
      <c r="B34" s="85">
        <v>56187</v>
      </c>
      <c r="C34" s="85" t="s">
        <v>14</v>
      </c>
      <c r="D34" s="85">
        <v>15898</v>
      </c>
      <c r="E34" s="85">
        <v>39752</v>
      </c>
      <c r="F34" s="85">
        <v>7300</v>
      </c>
      <c r="G34" s="82">
        <v>119137</v>
      </c>
      <c r="H34" s="37"/>
      <c r="I34" s="44"/>
    </row>
    <row r="35" spans="1:9" ht="12.75">
      <c r="A35" s="20" t="s">
        <v>55</v>
      </c>
      <c r="B35" s="85">
        <v>123276</v>
      </c>
      <c r="C35" s="92" t="s">
        <v>14</v>
      </c>
      <c r="D35" s="85">
        <v>36400</v>
      </c>
      <c r="E35" s="85">
        <v>48100</v>
      </c>
      <c r="F35" s="85">
        <v>11700</v>
      </c>
      <c r="G35" s="82">
        <v>219476</v>
      </c>
      <c r="H35" s="37"/>
      <c r="I35" s="44"/>
    </row>
    <row r="36" spans="1:9" ht="12.75">
      <c r="A36" s="20" t="s">
        <v>56</v>
      </c>
      <c r="B36" s="85">
        <v>29720</v>
      </c>
      <c r="C36" s="85">
        <v>623</v>
      </c>
      <c r="D36" s="85">
        <v>37865</v>
      </c>
      <c r="E36" s="85">
        <v>37900</v>
      </c>
      <c r="F36" s="85">
        <v>7943</v>
      </c>
      <c r="G36" s="82">
        <v>114051</v>
      </c>
      <c r="H36" s="37"/>
      <c r="I36" s="44"/>
    </row>
    <row r="37" spans="1:9" s="23" customFormat="1" ht="12.75">
      <c r="A37" s="26" t="s">
        <v>57</v>
      </c>
      <c r="B37" s="92">
        <v>233246</v>
      </c>
      <c r="C37" s="92">
        <v>623</v>
      </c>
      <c r="D37" s="92">
        <v>118653</v>
      </c>
      <c r="E37" s="92">
        <v>225152</v>
      </c>
      <c r="F37" s="92">
        <v>31840</v>
      </c>
      <c r="G37" s="83">
        <v>609514</v>
      </c>
      <c r="H37" s="36"/>
      <c r="I37" s="45"/>
    </row>
    <row r="38" spans="1:9" s="23" customFormat="1" ht="12.75">
      <c r="A38" s="26"/>
      <c r="B38" s="83"/>
      <c r="C38" s="83"/>
      <c r="D38" s="83"/>
      <c r="E38" s="83"/>
      <c r="F38" s="83"/>
      <c r="G38" s="83"/>
      <c r="H38" s="36"/>
      <c r="I38" s="45"/>
    </row>
    <row r="39" spans="1:9" s="23" customFormat="1" ht="12.75">
      <c r="A39" s="26" t="s">
        <v>58</v>
      </c>
      <c r="B39" s="92">
        <v>1242</v>
      </c>
      <c r="C39" s="92">
        <v>14</v>
      </c>
      <c r="D39" s="92">
        <v>76253</v>
      </c>
      <c r="E39" s="92">
        <v>49324</v>
      </c>
      <c r="F39" s="92">
        <v>842</v>
      </c>
      <c r="G39" s="83">
        <v>127675</v>
      </c>
      <c r="H39" s="36"/>
      <c r="I39" s="45"/>
    </row>
    <row r="40" spans="1:9" s="23" customFormat="1" ht="12.75">
      <c r="A40" s="26"/>
      <c r="B40" s="83"/>
      <c r="C40" s="83"/>
      <c r="D40" s="83"/>
      <c r="E40" s="83"/>
      <c r="F40" s="83"/>
      <c r="G40" s="83"/>
      <c r="H40" s="36"/>
      <c r="I40" s="45"/>
    </row>
    <row r="41" spans="1:9" ht="12.75">
      <c r="A41" s="20" t="s">
        <v>59</v>
      </c>
      <c r="B41" s="85">
        <v>69949</v>
      </c>
      <c r="C41" s="85" t="s">
        <v>14</v>
      </c>
      <c r="D41" s="85">
        <v>19395</v>
      </c>
      <c r="E41" s="85">
        <v>14367</v>
      </c>
      <c r="F41" s="85">
        <v>5964</v>
      </c>
      <c r="G41" s="82">
        <v>109675</v>
      </c>
      <c r="H41" s="37"/>
      <c r="I41" s="44"/>
    </row>
    <row r="42" spans="1:9" ht="12.75">
      <c r="A42" s="20" t="s">
        <v>60</v>
      </c>
      <c r="B42" s="85">
        <v>199427</v>
      </c>
      <c r="C42" s="85">
        <v>85</v>
      </c>
      <c r="D42" s="85">
        <v>19370</v>
      </c>
      <c r="E42" s="85">
        <v>37533</v>
      </c>
      <c r="F42" s="85">
        <v>9989</v>
      </c>
      <c r="G42" s="82">
        <v>266404</v>
      </c>
      <c r="H42" s="37"/>
      <c r="I42" s="44"/>
    </row>
    <row r="43" spans="1:9" ht="12.75">
      <c r="A43" s="20" t="s">
        <v>61</v>
      </c>
      <c r="B43" s="85">
        <v>222430</v>
      </c>
      <c r="C43" s="85" t="s">
        <v>14</v>
      </c>
      <c r="D43" s="85">
        <v>80694</v>
      </c>
      <c r="E43" s="85">
        <v>79397</v>
      </c>
      <c r="F43" s="85">
        <v>28250</v>
      </c>
      <c r="G43" s="82">
        <v>410771</v>
      </c>
      <c r="H43" s="37"/>
      <c r="I43" s="44"/>
    </row>
    <row r="44" spans="1:9" ht="12.75">
      <c r="A44" s="20" t="s">
        <v>62</v>
      </c>
      <c r="B44" s="85">
        <v>97799</v>
      </c>
      <c r="C44" s="85" t="s">
        <v>14</v>
      </c>
      <c r="D44" s="85">
        <v>13957</v>
      </c>
      <c r="E44" s="85">
        <v>29328</v>
      </c>
      <c r="F44" s="85">
        <v>9922</v>
      </c>
      <c r="G44" s="82">
        <v>151006</v>
      </c>
      <c r="H44" s="37"/>
      <c r="I44" s="44"/>
    </row>
    <row r="45" spans="1:9" ht="12.75">
      <c r="A45" s="20" t="s">
        <v>63</v>
      </c>
      <c r="B45" s="85">
        <v>50150</v>
      </c>
      <c r="C45" s="85">
        <v>95</v>
      </c>
      <c r="D45" s="85">
        <v>21215</v>
      </c>
      <c r="E45" s="85">
        <v>32863</v>
      </c>
      <c r="F45" s="85">
        <v>12271</v>
      </c>
      <c r="G45" s="82">
        <v>116594</v>
      </c>
      <c r="H45" s="37"/>
      <c r="I45" s="44"/>
    </row>
    <row r="46" spans="1:9" ht="12.75">
      <c r="A46" s="20" t="s">
        <v>64</v>
      </c>
      <c r="B46" s="85">
        <v>57562</v>
      </c>
      <c r="C46" s="85">
        <v>259</v>
      </c>
      <c r="D46" s="85">
        <v>14292</v>
      </c>
      <c r="E46" s="85">
        <v>22279</v>
      </c>
      <c r="F46" s="85">
        <v>4539</v>
      </c>
      <c r="G46" s="82">
        <v>98931</v>
      </c>
      <c r="H46" s="37"/>
      <c r="I46" s="44"/>
    </row>
    <row r="47" spans="1:9" ht="12.75">
      <c r="A47" s="20" t="s">
        <v>65</v>
      </c>
      <c r="B47" s="85">
        <v>150050</v>
      </c>
      <c r="C47" s="92" t="s">
        <v>14</v>
      </c>
      <c r="D47" s="85">
        <v>19034</v>
      </c>
      <c r="E47" s="85">
        <v>42241</v>
      </c>
      <c r="F47" s="85">
        <v>10334</v>
      </c>
      <c r="G47" s="82">
        <v>221659</v>
      </c>
      <c r="H47" s="37"/>
      <c r="I47" s="44"/>
    </row>
    <row r="48" spans="1:9" ht="12.75">
      <c r="A48" s="20" t="s">
        <v>66</v>
      </c>
      <c r="B48" s="85">
        <v>29406</v>
      </c>
      <c r="C48" s="92" t="s">
        <v>14</v>
      </c>
      <c r="D48" s="85">
        <v>1963</v>
      </c>
      <c r="E48" s="85">
        <v>34238</v>
      </c>
      <c r="F48" s="85">
        <v>4500</v>
      </c>
      <c r="G48" s="82">
        <v>70107</v>
      </c>
      <c r="H48" s="37"/>
      <c r="I48" s="44"/>
    </row>
    <row r="49" spans="1:9" ht="12.75">
      <c r="A49" s="20" t="s">
        <v>67</v>
      </c>
      <c r="B49" s="85">
        <v>135836</v>
      </c>
      <c r="C49" s="85">
        <v>24</v>
      </c>
      <c r="D49" s="85">
        <v>23405</v>
      </c>
      <c r="E49" s="85">
        <v>40975</v>
      </c>
      <c r="F49" s="85">
        <v>17585</v>
      </c>
      <c r="G49" s="82">
        <v>217825</v>
      </c>
      <c r="H49" s="37"/>
      <c r="I49" s="44"/>
    </row>
    <row r="50" spans="1:9" s="23" customFormat="1" ht="12.75">
      <c r="A50" s="26" t="s">
        <v>68</v>
      </c>
      <c r="B50" s="92">
        <v>1012609</v>
      </c>
      <c r="C50" s="92">
        <v>463</v>
      </c>
      <c r="D50" s="92">
        <v>213325</v>
      </c>
      <c r="E50" s="92">
        <v>333221</v>
      </c>
      <c r="F50" s="92">
        <v>103354</v>
      </c>
      <c r="G50" s="83">
        <v>1662972</v>
      </c>
      <c r="H50" s="36"/>
      <c r="I50" s="45"/>
    </row>
    <row r="51" spans="1:9" s="23" customFormat="1" ht="12.75">
      <c r="A51" s="26"/>
      <c r="B51" s="83"/>
      <c r="C51" s="83"/>
      <c r="D51" s="83"/>
      <c r="E51" s="83"/>
      <c r="F51" s="83"/>
      <c r="G51" s="83"/>
      <c r="H51" s="36"/>
      <c r="I51" s="45"/>
    </row>
    <row r="52" spans="1:9" s="23" customFormat="1" ht="12.75">
      <c r="A52" s="26" t="s">
        <v>69</v>
      </c>
      <c r="B52" s="92">
        <v>116264</v>
      </c>
      <c r="C52" s="92">
        <v>616</v>
      </c>
      <c r="D52" s="92">
        <v>29430</v>
      </c>
      <c r="E52" s="92">
        <v>119381</v>
      </c>
      <c r="F52" s="92">
        <v>11552</v>
      </c>
      <c r="G52" s="83">
        <v>277243</v>
      </c>
      <c r="H52" s="36"/>
      <c r="I52" s="45"/>
    </row>
    <row r="53" spans="1:9" s="23" customFormat="1" ht="12.75">
      <c r="A53" s="26"/>
      <c r="B53" s="83"/>
      <c r="C53" s="83"/>
      <c r="D53" s="83"/>
      <c r="E53" s="83"/>
      <c r="F53" s="83"/>
      <c r="G53" s="83"/>
      <c r="H53" s="36"/>
      <c r="I53" s="45"/>
    </row>
    <row r="54" spans="1:9" ht="12.75">
      <c r="A54" s="20" t="s">
        <v>70</v>
      </c>
      <c r="B54" s="85">
        <v>44214</v>
      </c>
      <c r="C54" s="85">
        <v>87637</v>
      </c>
      <c r="D54" s="85">
        <v>10702</v>
      </c>
      <c r="E54" s="85">
        <v>47561</v>
      </c>
      <c r="F54" s="85">
        <v>8342</v>
      </c>
      <c r="G54" s="82">
        <v>198456</v>
      </c>
      <c r="H54" s="37"/>
      <c r="I54" s="44"/>
    </row>
    <row r="55" spans="1:9" ht="12.75">
      <c r="A55" s="20" t="s">
        <v>71</v>
      </c>
      <c r="B55" s="85">
        <v>102934</v>
      </c>
      <c r="C55" s="85">
        <v>213</v>
      </c>
      <c r="D55" s="85">
        <v>25537</v>
      </c>
      <c r="E55" s="85">
        <v>46698</v>
      </c>
      <c r="F55" s="85">
        <v>13027</v>
      </c>
      <c r="G55" s="82">
        <v>188409</v>
      </c>
      <c r="H55" s="37"/>
      <c r="I55" s="44"/>
    </row>
    <row r="56" spans="1:9" ht="12.75">
      <c r="A56" s="20" t="s">
        <v>72</v>
      </c>
      <c r="B56" s="85">
        <v>86031</v>
      </c>
      <c r="C56" s="85">
        <v>1091</v>
      </c>
      <c r="D56" s="85">
        <v>10725</v>
      </c>
      <c r="E56" s="85">
        <v>42268</v>
      </c>
      <c r="F56" s="85">
        <v>21301</v>
      </c>
      <c r="G56" s="82">
        <v>161416</v>
      </c>
      <c r="H56" s="37"/>
      <c r="I56" s="44"/>
    </row>
    <row r="57" spans="1:9" ht="12.75">
      <c r="A57" s="20" t="s">
        <v>73</v>
      </c>
      <c r="B57" s="85">
        <v>415453</v>
      </c>
      <c r="C57" s="85">
        <v>635</v>
      </c>
      <c r="D57" s="85">
        <v>16631</v>
      </c>
      <c r="E57" s="85">
        <v>29009</v>
      </c>
      <c r="F57" s="85">
        <v>15787</v>
      </c>
      <c r="G57" s="82">
        <v>477515</v>
      </c>
      <c r="H57" s="37"/>
      <c r="I57" s="44"/>
    </row>
    <row r="58" spans="1:9" ht="12.75">
      <c r="A58" s="20" t="s">
        <v>74</v>
      </c>
      <c r="B58" s="85">
        <v>129208</v>
      </c>
      <c r="C58" s="85">
        <v>4121</v>
      </c>
      <c r="D58" s="85">
        <v>29390</v>
      </c>
      <c r="E58" s="85">
        <v>55493</v>
      </c>
      <c r="F58" s="85">
        <v>10067</v>
      </c>
      <c r="G58" s="82">
        <v>228279</v>
      </c>
      <c r="H58" s="37"/>
      <c r="I58" s="44"/>
    </row>
    <row r="59" spans="1:9" s="23" customFormat="1" ht="12" customHeight="1">
      <c r="A59" s="26" t="s">
        <v>75</v>
      </c>
      <c r="B59" s="92">
        <v>777840</v>
      </c>
      <c r="C59" s="92">
        <v>93697</v>
      </c>
      <c r="D59" s="92">
        <v>92985</v>
      </c>
      <c r="E59" s="92">
        <v>221029</v>
      </c>
      <c r="F59" s="92">
        <v>68524</v>
      </c>
      <c r="G59" s="83">
        <v>1254075</v>
      </c>
      <c r="H59" s="36"/>
      <c r="I59" s="45"/>
    </row>
    <row r="60" spans="1:9" s="23" customFormat="1" ht="12.75">
      <c r="A60" s="26"/>
      <c r="B60" s="83"/>
      <c r="C60" s="83"/>
      <c r="D60" s="83"/>
      <c r="E60" s="83"/>
      <c r="F60" s="83"/>
      <c r="G60" s="83"/>
      <c r="H60" s="36"/>
      <c r="I60" s="45"/>
    </row>
    <row r="61" spans="1:9" ht="12.75">
      <c r="A61" s="20" t="s">
        <v>76</v>
      </c>
      <c r="B61" s="85">
        <v>55943</v>
      </c>
      <c r="C61" s="85">
        <v>8156</v>
      </c>
      <c r="D61" s="85">
        <v>15909</v>
      </c>
      <c r="E61" s="85">
        <v>36322</v>
      </c>
      <c r="F61" s="85">
        <v>9335</v>
      </c>
      <c r="G61" s="82">
        <v>125665</v>
      </c>
      <c r="H61" s="37"/>
      <c r="I61" s="44"/>
    </row>
    <row r="62" spans="1:9" ht="12.75">
      <c r="A62" s="20" t="s">
        <v>77</v>
      </c>
      <c r="B62" s="85">
        <v>49489</v>
      </c>
      <c r="C62" s="85">
        <v>11</v>
      </c>
      <c r="D62" s="85">
        <v>18105</v>
      </c>
      <c r="E62" s="85">
        <v>29608</v>
      </c>
      <c r="F62" s="85">
        <v>10478</v>
      </c>
      <c r="G62" s="82">
        <v>107691</v>
      </c>
      <c r="H62" s="37"/>
      <c r="I62" s="44"/>
    </row>
    <row r="63" spans="1:9" ht="12.75">
      <c r="A63" s="20" t="s">
        <v>78</v>
      </c>
      <c r="B63" s="85">
        <v>5277</v>
      </c>
      <c r="C63" s="92" t="s">
        <v>14</v>
      </c>
      <c r="D63" s="85">
        <v>51377</v>
      </c>
      <c r="E63" s="85">
        <v>68330</v>
      </c>
      <c r="F63" s="85">
        <v>7650</v>
      </c>
      <c r="G63" s="82">
        <v>132634</v>
      </c>
      <c r="H63" s="37"/>
      <c r="I63" s="44"/>
    </row>
    <row r="64" spans="1:9" s="23" customFormat="1" ht="12.75">
      <c r="A64" s="26" t="s">
        <v>79</v>
      </c>
      <c r="B64" s="92">
        <v>110709</v>
      </c>
      <c r="C64" s="92">
        <v>8167</v>
      </c>
      <c r="D64" s="92">
        <v>85391</v>
      </c>
      <c r="E64" s="92">
        <v>134260</v>
      </c>
      <c r="F64" s="92">
        <v>27463</v>
      </c>
      <c r="G64" s="83">
        <v>365990</v>
      </c>
      <c r="H64" s="36"/>
      <c r="I64" s="45"/>
    </row>
    <row r="65" spans="1:9" s="23" customFormat="1" ht="12.75">
      <c r="A65" s="26"/>
      <c r="B65" s="83"/>
      <c r="C65" s="83"/>
      <c r="D65" s="83"/>
      <c r="E65" s="83"/>
      <c r="F65" s="83"/>
      <c r="G65" s="83"/>
      <c r="H65" s="36"/>
      <c r="I65" s="45"/>
    </row>
    <row r="66" spans="1:9" s="23" customFormat="1" ht="12.75">
      <c r="A66" s="26" t="s">
        <v>80</v>
      </c>
      <c r="B66" s="92">
        <v>58597</v>
      </c>
      <c r="C66" s="92">
        <v>86255</v>
      </c>
      <c r="D66" s="92">
        <v>31412</v>
      </c>
      <c r="E66" s="92">
        <v>53661</v>
      </c>
      <c r="F66" s="92">
        <v>3802</v>
      </c>
      <c r="G66" s="83">
        <v>233727</v>
      </c>
      <c r="H66" s="36"/>
      <c r="I66" s="45"/>
    </row>
    <row r="67" spans="1:9" s="23" customFormat="1" ht="12.75">
      <c r="A67" s="26"/>
      <c r="B67" s="83"/>
      <c r="C67" s="83"/>
      <c r="D67" s="83"/>
      <c r="E67" s="83"/>
      <c r="F67" s="83"/>
      <c r="G67" s="83"/>
      <c r="H67" s="36"/>
      <c r="I67" s="45"/>
    </row>
    <row r="68" spans="1:9" ht="12.75">
      <c r="A68" s="20" t="s">
        <v>81</v>
      </c>
      <c r="B68" s="85">
        <v>35000</v>
      </c>
      <c r="C68" s="92" t="s">
        <v>14</v>
      </c>
      <c r="D68" s="85">
        <v>30000</v>
      </c>
      <c r="E68" s="85">
        <v>50000</v>
      </c>
      <c r="F68" s="85">
        <v>48000</v>
      </c>
      <c r="G68" s="82">
        <v>163000</v>
      </c>
      <c r="H68" s="37"/>
      <c r="I68" s="44"/>
    </row>
    <row r="69" spans="1:9" ht="12.75">
      <c r="A69" s="20" t="s">
        <v>82</v>
      </c>
      <c r="B69" s="85">
        <v>50000</v>
      </c>
      <c r="C69" s="92" t="s">
        <v>14</v>
      </c>
      <c r="D69" s="85">
        <v>40000</v>
      </c>
      <c r="E69" s="85">
        <v>49000</v>
      </c>
      <c r="F69" s="85">
        <v>40000</v>
      </c>
      <c r="G69" s="82">
        <v>179000</v>
      </c>
      <c r="H69" s="37"/>
      <c r="I69" s="44"/>
    </row>
    <row r="70" spans="1:9" s="23" customFormat="1" ht="12.75">
      <c r="A70" s="26" t="s">
        <v>83</v>
      </c>
      <c r="B70" s="92">
        <v>85000</v>
      </c>
      <c r="C70" s="92" t="s">
        <v>14</v>
      </c>
      <c r="D70" s="92">
        <v>70000</v>
      </c>
      <c r="E70" s="92">
        <v>99000</v>
      </c>
      <c r="F70" s="92">
        <v>88000</v>
      </c>
      <c r="G70" s="83">
        <v>342000</v>
      </c>
      <c r="H70" s="36"/>
      <c r="I70" s="45"/>
    </row>
    <row r="71" spans="1:9" s="23" customFormat="1" ht="12.75">
      <c r="A71" s="26"/>
      <c r="B71" s="83"/>
      <c r="C71" s="83"/>
      <c r="D71" s="83"/>
      <c r="E71" s="83"/>
      <c r="F71" s="83"/>
      <c r="G71" s="83"/>
      <c r="H71" s="36"/>
      <c r="I71" s="45"/>
    </row>
    <row r="72" spans="1:9" ht="12.75">
      <c r="A72" s="20" t="s">
        <v>84</v>
      </c>
      <c r="B72" s="85">
        <v>190540</v>
      </c>
      <c r="C72" s="85">
        <v>53855</v>
      </c>
      <c r="D72" s="85">
        <v>19392</v>
      </c>
      <c r="E72" s="85">
        <v>46658</v>
      </c>
      <c r="F72" s="85">
        <v>10005</v>
      </c>
      <c r="G72" s="82">
        <v>320450</v>
      </c>
      <c r="H72" s="37"/>
      <c r="I72" s="44"/>
    </row>
    <row r="73" spans="1:9" ht="12.75">
      <c r="A73" s="20" t="s">
        <v>85</v>
      </c>
      <c r="B73" s="85">
        <v>20500</v>
      </c>
      <c r="C73" s="92" t="s">
        <v>14</v>
      </c>
      <c r="D73" s="85">
        <v>4975</v>
      </c>
      <c r="E73" s="85">
        <v>43700</v>
      </c>
      <c r="F73" s="85">
        <v>15224</v>
      </c>
      <c r="G73" s="82">
        <v>84399</v>
      </c>
      <c r="H73" s="37"/>
      <c r="I73" s="44"/>
    </row>
    <row r="74" spans="1:9" ht="12.75">
      <c r="A74" s="20" t="s">
        <v>86</v>
      </c>
      <c r="B74" s="85">
        <v>20196</v>
      </c>
      <c r="C74" s="85">
        <v>27</v>
      </c>
      <c r="D74" s="85">
        <v>12390</v>
      </c>
      <c r="E74" s="85">
        <v>29431</v>
      </c>
      <c r="F74" s="85">
        <v>17165</v>
      </c>
      <c r="G74" s="82">
        <v>79209</v>
      </c>
      <c r="H74" s="37"/>
      <c r="I74" s="44"/>
    </row>
    <row r="75" spans="1:9" ht="12.75">
      <c r="A75" s="20" t="s">
        <v>87</v>
      </c>
      <c r="B75" s="85">
        <v>76430</v>
      </c>
      <c r="C75" s="85">
        <v>48882</v>
      </c>
      <c r="D75" s="85">
        <v>28383</v>
      </c>
      <c r="E75" s="85">
        <v>34434</v>
      </c>
      <c r="F75" s="85">
        <v>11629</v>
      </c>
      <c r="G75" s="82">
        <v>199758</v>
      </c>
      <c r="H75" s="37"/>
      <c r="I75" s="44"/>
    </row>
    <row r="76" spans="1:9" ht="12.75">
      <c r="A76" s="20" t="s">
        <v>88</v>
      </c>
      <c r="B76" s="85">
        <v>52556</v>
      </c>
      <c r="C76" s="92" t="s">
        <v>14</v>
      </c>
      <c r="D76" s="85">
        <v>13056</v>
      </c>
      <c r="E76" s="85">
        <v>21059</v>
      </c>
      <c r="F76" s="85">
        <v>25017</v>
      </c>
      <c r="G76" s="82">
        <v>111688</v>
      </c>
      <c r="H76" s="37"/>
      <c r="I76" s="44"/>
    </row>
    <row r="77" spans="1:9" ht="12.75">
      <c r="A77" s="20" t="s">
        <v>89</v>
      </c>
      <c r="B77" s="85">
        <v>43379</v>
      </c>
      <c r="C77" s="85">
        <v>11974</v>
      </c>
      <c r="D77" s="85">
        <v>14597</v>
      </c>
      <c r="E77" s="85">
        <v>26455</v>
      </c>
      <c r="F77" s="85">
        <v>13689</v>
      </c>
      <c r="G77" s="82">
        <v>110094</v>
      </c>
      <c r="H77" s="37"/>
      <c r="I77" s="44"/>
    </row>
    <row r="78" spans="1:9" ht="12.75">
      <c r="A78" s="20" t="s">
        <v>90</v>
      </c>
      <c r="B78" s="85">
        <v>124954</v>
      </c>
      <c r="C78" s="85">
        <v>1020</v>
      </c>
      <c r="D78" s="85">
        <v>15548</v>
      </c>
      <c r="E78" s="85">
        <v>62098</v>
      </c>
      <c r="F78" s="85">
        <v>11588</v>
      </c>
      <c r="G78" s="82">
        <v>215208</v>
      </c>
      <c r="H78" s="37"/>
      <c r="I78" s="44"/>
    </row>
    <row r="79" spans="1:9" ht="12.75">
      <c r="A79" s="20" t="s">
        <v>91</v>
      </c>
      <c r="B79" s="85">
        <v>42359</v>
      </c>
      <c r="C79" s="85">
        <v>851</v>
      </c>
      <c r="D79" s="85">
        <v>18293</v>
      </c>
      <c r="E79" s="85">
        <v>51412</v>
      </c>
      <c r="F79" s="85">
        <v>23917</v>
      </c>
      <c r="G79" s="82">
        <v>136832</v>
      </c>
      <c r="H79" s="37"/>
      <c r="I79" s="44"/>
    </row>
    <row r="80" spans="1:9" s="23" customFormat="1" ht="12.75">
      <c r="A80" s="26" t="s">
        <v>92</v>
      </c>
      <c r="B80" s="92">
        <v>570914</v>
      </c>
      <c r="C80" s="92">
        <v>116609</v>
      </c>
      <c r="D80" s="92">
        <v>126634</v>
      </c>
      <c r="E80" s="92">
        <v>315247</v>
      </c>
      <c r="F80" s="92">
        <v>128234</v>
      </c>
      <c r="G80" s="83">
        <v>1257638</v>
      </c>
      <c r="H80" s="36"/>
      <c r="I80" s="45"/>
    </row>
    <row r="81" spans="1:9" s="23" customFormat="1" ht="12.75">
      <c r="A81" s="26"/>
      <c r="B81" s="83"/>
      <c r="C81" s="83"/>
      <c r="D81" s="83"/>
      <c r="E81" s="83"/>
      <c r="F81" s="83"/>
      <c r="G81" s="83"/>
      <c r="H81" s="36"/>
      <c r="I81" s="45"/>
    </row>
    <row r="82" spans="1:9" ht="12.75">
      <c r="A82" s="20" t="s">
        <v>93</v>
      </c>
      <c r="B82" s="85">
        <v>122827</v>
      </c>
      <c r="C82" s="85">
        <v>400</v>
      </c>
      <c r="D82" s="85">
        <v>176408</v>
      </c>
      <c r="E82" s="85">
        <v>70907</v>
      </c>
      <c r="F82" s="85">
        <v>7827</v>
      </c>
      <c r="G82" s="82">
        <v>378369</v>
      </c>
      <c r="H82" s="37"/>
      <c r="I82" s="44"/>
    </row>
    <row r="83" spans="1:9" ht="12.75">
      <c r="A83" s="20" t="s">
        <v>94</v>
      </c>
      <c r="B83" s="85">
        <v>85483</v>
      </c>
      <c r="C83" s="85" t="s">
        <v>14</v>
      </c>
      <c r="D83" s="85">
        <v>33571</v>
      </c>
      <c r="E83" s="85">
        <v>25073</v>
      </c>
      <c r="F83" s="85" t="s">
        <v>14</v>
      </c>
      <c r="G83" s="82">
        <v>144127</v>
      </c>
      <c r="H83" s="37"/>
      <c r="I83" s="44"/>
    </row>
    <row r="84" spans="1:9" s="23" customFormat="1" ht="12.75">
      <c r="A84" s="26" t="s">
        <v>95</v>
      </c>
      <c r="B84" s="92">
        <v>208310</v>
      </c>
      <c r="C84" s="92">
        <v>400</v>
      </c>
      <c r="D84" s="92">
        <v>209979</v>
      </c>
      <c r="E84" s="92">
        <v>95980</v>
      </c>
      <c r="F84" s="92">
        <v>7827</v>
      </c>
      <c r="G84" s="83">
        <v>522496</v>
      </c>
      <c r="H84" s="36"/>
      <c r="I84" s="45"/>
    </row>
    <row r="85" spans="1:9" s="23" customFormat="1" ht="12.75">
      <c r="A85" s="26"/>
      <c r="B85" s="83"/>
      <c r="C85" s="83"/>
      <c r="D85" s="83"/>
      <c r="E85" s="83"/>
      <c r="F85" s="83"/>
      <c r="G85" s="83"/>
      <c r="H85" s="36"/>
      <c r="I85" s="45"/>
    </row>
    <row r="86" spans="1:9" ht="13.5" thickBot="1">
      <c r="A86" s="27" t="s">
        <v>96</v>
      </c>
      <c r="B86" s="84">
        <v>4299892</v>
      </c>
      <c r="C86" s="84">
        <v>311661</v>
      </c>
      <c r="D86" s="84">
        <v>1441798</v>
      </c>
      <c r="E86" s="84">
        <v>2090777</v>
      </c>
      <c r="F86" s="84">
        <v>610166</v>
      </c>
      <c r="G86" s="84">
        <v>8754294</v>
      </c>
      <c r="H86"/>
      <c r="I86"/>
    </row>
    <row r="87" ht="12.75">
      <c r="G87" s="21"/>
    </row>
  </sheetData>
  <mergeCells count="3">
    <mergeCell ref="A3:G3"/>
    <mergeCell ref="A1:G1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11"/>
  <dimension ref="A1:I57"/>
  <sheetViews>
    <sheetView showGridLines="0" zoomScale="75" zoomScaleNormal="75" workbookViewId="0" topLeftCell="A28">
      <selection activeCell="A4" sqref="A4:F4"/>
    </sheetView>
  </sheetViews>
  <sheetFormatPr defaultColWidth="11.421875" defaultRowHeight="12.75"/>
  <cols>
    <col min="1" max="1" width="33.7109375" style="34" customWidth="1"/>
    <col min="2" max="2" width="17.7109375" style="34" customWidth="1"/>
    <col min="3" max="5" width="17.57421875" style="34" customWidth="1"/>
    <col min="6" max="6" width="17.7109375" style="34" customWidth="1"/>
    <col min="7" max="7" width="12.421875" style="2" customWidth="1"/>
    <col min="8" max="8" width="12.140625" style="2" customWidth="1"/>
    <col min="9" max="9" width="11.8515625" style="2" customWidth="1"/>
    <col min="10" max="16384" width="11.421875" style="2" customWidth="1"/>
  </cols>
  <sheetData>
    <row r="1" spans="1:9" ht="18">
      <c r="A1" s="125" t="s">
        <v>0</v>
      </c>
      <c r="B1" s="125"/>
      <c r="C1" s="125"/>
      <c r="D1" s="125"/>
      <c r="E1" s="125"/>
      <c r="F1" s="125"/>
      <c r="G1" s="28"/>
      <c r="H1" s="28"/>
      <c r="I1" s="28"/>
    </row>
    <row r="3" spans="1:6" ht="15">
      <c r="A3" s="124" t="s">
        <v>164</v>
      </c>
      <c r="B3" s="124"/>
      <c r="C3" s="124"/>
      <c r="D3" s="124"/>
      <c r="E3" s="124"/>
      <c r="F3" s="124"/>
    </row>
    <row r="4" spans="1:6" ht="15" customHeight="1">
      <c r="A4" s="124" t="s">
        <v>170</v>
      </c>
      <c r="B4" s="124"/>
      <c r="C4" s="124"/>
      <c r="D4" s="124"/>
      <c r="E4" s="124"/>
      <c r="F4" s="124"/>
    </row>
    <row r="5" spans="1:6" ht="12.75" customHeight="1" thickBot="1">
      <c r="A5" s="46"/>
      <c r="B5" s="46"/>
      <c r="C5" s="46"/>
      <c r="D5" s="46"/>
      <c r="E5" s="46"/>
      <c r="F5" s="46"/>
    </row>
    <row r="6" spans="1:6" ht="12.75">
      <c r="A6" s="57"/>
      <c r="B6" s="116" t="s">
        <v>108</v>
      </c>
      <c r="C6" s="117"/>
      <c r="D6" s="117"/>
      <c r="E6" s="118"/>
      <c r="F6" s="53"/>
    </row>
    <row r="7" spans="2:6" ht="12.75">
      <c r="B7" s="119"/>
      <c r="C7" s="120"/>
      <c r="D7" s="120"/>
      <c r="E7" s="121"/>
      <c r="F7" s="17" t="s">
        <v>2</v>
      </c>
    </row>
    <row r="8" spans="1:6" ht="12.75">
      <c r="A8" s="47" t="s">
        <v>109</v>
      </c>
      <c r="B8" s="104"/>
      <c r="C8" s="122"/>
      <c r="D8" s="122"/>
      <c r="E8" s="123"/>
      <c r="F8" s="17"/>
    </row>
    <row r="9" spans="2:6" ht="12.75">
      <c r="B9" s="17" t="s">
        <v>105</v>
      </c>
      <c r="C9" s="17" t="s">
        <v>110</v>
      </c>
      <c r="D9" s="17" t="s">
        <v>111</v>
      </c>
      <c r="E9" s="17" t="s">
        <v>110</v>
      </c>
      <c r="F9" s="17"/>
    </row>
    <row r="10" spans="1:6" ht="13.5" thickBot="1">
      <c r="A10" s="48"/>
      <c r="B10" s="31" t="s">
        <v>112</v>
      </c>
      <c r="C10" s="31" t="s">
        <v>113</v>
      </c>
      <c r="D10" s="31" t="s">
        <v>114</v>
      </c>
      <c r="E10" s="31" t="s">
        <v>115</v>
      </c>
      <c r="F10" s="31"/>
    </row>
    <row r="11" spans="1:6" s="23" customFormat="1" ht="12.75">
      <c r="A11" s="49" t="s">
        <v>116</v>
      </c>
      <c r="B11" s="63">
        <v>13425432</v>
      </c>
      <c r="C11" s="64">
        <v>4974251</v>
      </c>
      <c r="D11" s="63">
        <v>133127</v>
      </c>
      <c r="E11" s="64">
        <v>1364238</v>
      </c>
      <c r="F11" s="65">
        <v>271689</v>
      </c>
    </row>
    <row r="12" spans="2:6" ht="12.75">
      <c r="B12" s="66"/>
      <c r="C12" s="67"/>
      <c r="D12" s="66"/>
      <c r="E12" s="67"/>
      <c r="F12" s="68"/>
    </row>
    <row r="13" spans="1:6" ht="12.75">
      <c r="A13" s="49" t="s">
        <v>160</v>
      </c>
      <c r="B13" s="66"/>
      <c r="C13" s="67"/>
      <c r="D13" s="66"/>
      <c r="E13" s="67"/>
      <c r="F13" s="68"/>
    </row>
    <row r="14" spans="1:6" ht="12.75">
      <c r="A14" s="49" t="s">
        <v>117</v>
      </c>
      <c r="B14" s="66">
        <v>324269</v>
      </c>
      <c r="C14" s="67">
        <v>140627</v>
      </c>
      <c r="D14" s="66">
        <v>11122</v>
      </c>
      <c r="E14" s="67">
        <v>73499</v>
      </c>
      <c r="F14" s="68">
        <v>12479</v>
      </c>
    </row>
    <row r="15" spans="1:6" ht="12.75">
      <c r="A15" s="50" t="s">
        <v>118</v>
      </c>
      <c r="B15" s="66">
        <v>35703</v>
      </c>
      <c r="C15" s="67">
        <v>17068</v>
      </c>
      <c r="D15" s="66">
        <v>216</v>
      </c>
      <c r="E15" s="67">
        <v>11804</v>
      </c>
      <c r="F15" s="68">
        <v>485</v>
      </c>
    </row>
    <row r="16" spans="1:6" ht="12.75">
      <c r="A16" s="50" t="s">
        <v>119</v>
      </c>
      <c r="B16" s="66">
        <v>8386</v>
      </c>
      <c r="C16" s="67">
        <v>3390</v>
      </c>
      <c r="D16" s="66">
        <v>71</v>
      </c>
      <c r="E16" s="67">
        <v>1399</v>
      </c>
      <c r="F16" s="68">
        <v>4</v>
      </c>
    </row>
    <row r="17" spans="1:6" ht="12.75">
      <c r="A17" s="34" t="s">
        <v>120</v>
      </c>
      <c r="B17" s="66">
        <v>3312</v>
      </c>
      <c r="C17" s="67">
        <v>1522</v>
      </c>
      <c r="D17" s="66">
        <v>22</v>
      </c>
      <c r="E17" s="67">
        <v>815</v>
      </c>
      <c r="F17" s="68">
        <v>35</v>
      </c>
    </row>
    <row r="18" spans="1:6" ht="12.75">
      <c r="A18" s="34" t="s">
        <v>121</v>
      </c>
      <c r="B18" s="66">
        <v>4309</v>
      </c>
      <c r="C18" s="67">
        <v>2647</v>
      </c>
      <c r="D18" s="66">
        <v>8</v>
      </c>
      <c r="E18" s="67">
        <v>2281</v>
      </c>
      <c r="F18" s="68">
        <v>447</v>
      </c>
    </row>
    <row r="19" spans="1:6" ht="12.75">
      <c r="A19" s="34" t="s">
        <v>122</v>
      </c>
      <c r="B19" s="66">
        <v>50599</v>
      </c>
      <c r="C19" s="67">
        <v>29667</v>
      </c>
      <c r="D19" s="66">
        <v>4900</v>
      </c>
      <c r="E19" s="67">
        <v>13317</v>
      </c>
      <c r="F19" s="68">
        <v>3655</v>
      </c>
    </row>
    <row r="20" spans="1:8" ht="12.75">
      <c r="A20" s="34" t="s">
        <v>123</v>
      </c>
      <c r="B20" s="66">
        <v>33815</v>
      </c>
      <c r="C20" s="67">
        <v>2212</v>
      </c>
      <c r="D20" s="66">
        <v>4</v>
      </c>
      <c r="E20" s="67">
        <v>2187</v>
      </c>
      <c r="F20" s="68">
        <v>64</v>
      </c>
      <c r="H20" s="23"/>
    </row>
    <row r="21" spans="1:6" ht="12.75">
      <c r="A21" s="34" t="s">
        <v>124</v>
      </c>
      <c r="B21" s="66">
        <v>55150</v>
      </c>
      <c r="C21" s="67">
        <v>29706</v>
      </c>
      <c r="D21" s="66">
        <v>1142</v>
      </c>
      <c r="E21" s="67">
        <v>18440</v>
      </c>
      <c r="F21" s="68">
        <v>2200</v>
      </c>
    </row>
    <row r="22" spans="1:6" ht="12.75">
      <c r="A22" s="34" t="s">
        <v>125</v>
      </c>
      <c r="B22" s="66">
        <v>13196</v>
      </c>
      <c r="C22" s="67">
        <v>8529</v>
      </c>
      <c r="D22" s="66">
        <v>1113</v>
      </c>
      <c r="E22" s="67">
        <v>2741</v>
      </c>
      <c r="F22" s="68">
        <v>1451</v>
      </c>
    </row>
    <row r="23" spans="1:6" ht="12.75">
      <c r="A23" s="34" t="s">
        <v>126</v>
      </c>
      <c r="B23" s="66">
        <v>4153</v>
      </c>
      <c r="C23" s="67">
        <v>1956</v>
      </c>
      <c r="D23" s="66">
        <v>35</v>
      </c>
      <c r="E23" s="67">
        <v>909</v>
      </c>
      <c r="F23" s="68">
        <v>565</v>
      </c>
    </row>
    <row r="24" spans="1:6" ht="12.75">
      <c r="A24" s="34" t="s">
        <v>127</v>
      </c>
      <c r="B24" s="66">
        <v>7027</v>
      </c>
      <c r="C24" s="67">
        <v>4403</v>
      </c>
      <c r="D24" s="66">
        <v>3</v>
      </c>
      <c r="E24" s="67">
        <v>1050</v>
      </c>
      <c r="F24" s="68" t="s">
        <v>14</v>
      </c>
    </row>
    <row r="25" spans="1:6" ht="12.75">
      <c r="A25" s="34" t="s">
        <v>128</v>
      </c>
      <c r="B25" s="66">
        <v>30134</v>
      </c>
      <c r="C25" s="67">
        <v>15271</v>
      </c>
      <c r="D25" s="66">
        <v>2841</v>
      </c>
      <c r="E25" s="67">
        <v>7984</v>
      </c>
      <c r="F25" s="68">
        <v>2700</v>
      </c>
    </row>
    <row r="26" spans="1:6" ht="12.75">
      <c r="A26" s="34" t="s">
        <v>129</v>
      </c>
      <c r="B26" s="66">
        <v>9198</v>
      </c>
      <c r="C26" s="67">
        <v>4142</v>
      </c>
      <c r="D26" s="66">
        <v>715</v>
      </c>
      <c r="E26" s="67">
        <v>1990</v>
      </c>
      <c r="F26" s="68">
        <v>650</v>
      </c>
    </row>
    <row r="27" spans="1:6" ht="12.75">
      <c r="A27" s="34" t="s">
        <v>130</v>
      </c>
      <c r="B27" s="66">
        <v>24291</v>
      </c>
      <c r="C27" s="67">
        <v>16961</v>
      </c>
      <c r="D27" s="66">
        <v>52</v>
      </c>
      <c r="E27" s="67">
        <v>5876</v>
      </c>
      <c r="F27" s="68">
        <v>108</v>
      </c>
    </row>
    <row r="28" spans="1:6" ht="12.75">
      <c r="A28" s="34" t="s">
        <v>131</v>
      </c>
      <c r="B28" s="66">
        <v>44996</v>
      </c>
      <c r="C28" s="67">
        <v>3153</v>
      </c>
      <c r="D28" s="66" t="s">
        <v>14</v>
      </c>
      <c r="E28" s="67">
        <v>2706</v>
      </c>
      <c r="F28" s="68">
        <v>115</v>
      </c>
    </row>
    <row r="29" spans="2:6" ht="12.75">
      <c r="B29" s="69"/>
      <c r="C29" s="67"/>
      <c r="D29" s="66"/>
      <c r="E29" s="67"/>
      <c r="F29" s="68"/>
    </row>
    <row r="30" spans="1:6" s="23" customFormat="1" ht="12.75">
      <c r="A30" s="49" t="s">
        <v>132</v>
      </c>
      <c r="B30" s="63"/>
      <c r="C30" s="64"/>
      <c r="D30" s="63"/>
      <c r="E30" s="64"/>
      <c r="F30" s="65"/>
    </row>
    <row r="31" spans="1:6" ht="12.75">
      <c r="A31" s="34" t="s">
        <v>133</v>
      </c>
      <c r="B31" s="66">
        <v>11091</v>
      </c>
      <c r="C31" s="67">
        <v>6251</v>
      </c>
      <c r="D31" s="66">
        <v>212</v>
      </c>
      <c r="E31" s="67">
        <v>4424</v>
      </c>
      <c r="F31" s="68">
        <v>800</v>
      </c>
    </row>
    <row r="32" spans="1:6" ht="12.75">
      <c r="A32" s="34" t="s">
        <v>134</v>
      </c>
      <c r="B32" s="66">
        <v>925</v>
      </c>
      <c r="C32" s="67">
        <v>147</v>
      </c>
      <c r="D32" s="66">
        <v>42</v>
      </c>
      <c r="E32" s="67">
        <v>101</v>
      </c>
      <c r="F32" s="68">
        <v>40</v>
      </c>
    </row>
    <row r="33" spans="1:6" ht="12.75">
      <c r="A33" s="34" t="s">
        <v>135</v>
      </c>
      <c r="B33" s="66">
        <v>4901</v>
      </c>
      <c r="C33" s="67">
        <v>2441</v>
      </c>
      <c r="D33" s="66">
        <v>126</v>
      </c>
      <c r="E33" s="67">
        <v>1450</v>
      </c>
      <c r="F33" s="68">
        <v>183</v>
      </c>
    </row>
    <row r="34" spans="1:6" ht="12.75">
      <c r="A34" s="34" t="s">
        <v>136</v>
      </c>
      <c r="B34" s="66">
        <v>2025</v>
      </c>
      <c r="C34" s="67">
        <v>518</v>
      </c>
      <c r="D34" s="66">
        <v>31</v>
      </c>
      <c r="E34" s="67">
        <v>173</v>
      </c>
      <c r="F34" s="68">
        <v>3</v>
      </c>
    </row>
    <row r="35" spans="1:6" ht="12.75">
      <c r="A35" s="34" t="s">
        <v>137</v>
      </c>
      <c r="B35" s="66">
        <v>4510</v>
      </c>
      <c r="C35" s="67">
        <v>1433</v>
      </c>
      <c r="D35" s="66">
        <v>14</v>
      </c>
      <c r="E35" s="67">
        <v>1120</v>
      </c>
      <c r="F35" s="68">
        <v>4</v>
      </c>
    </row>
    <row r="36" spans="1:6" ht="12.75">
      <c r="A36" s="34" t="s">
        <v>138</v>
      </c>
      <c r="B36" s="66">
        <v>9303</v>
      </c>
      <c r="C36" s="67">
        <v>5854</v>
      </c>
      <c r="D36" s="66">
        <v>201</v>
      </c>
      <c r="E36" s="67">
        <v>4602</v>
      </c>
      <c r="F36" s="68">
        <v>210</v>
      </c>
    </row>
    <row r="37" spans="1:6" ht="12.75">
      <c r="A37" s="34" t="s">
        <v>139</v>
      </c>
      <c r="B37" s="66">
        <v>6460</v>
      </c>
      <c r="C37" s="67">
        <v>2485</v>
      </c>
      <c r="D37" s="66">
        <v>29</v>
      </c>
      <c r="E37" s="67">
        <v>1845</v>
      </c>
      <c r="F37" s="68">
        <v>20</v>
      </c>
    </row>
    <row r="38" spans="1:6" ht="12.75">
      <c r="A38" s="34" t="s">
        <v>140</v>
      </c>
      <c r="B38" s="66">
        <v>6520</v>
      </c>
      <c r="C38" s="67">
        <v>3489</v>
      </c>
      <c r="D38" s="66">
        <v>59</v>
      </c>
      <c r="E38" s="67">
        <v>2933</v>
      </c>
      <c r="F38" s="68">
        <v>7</v>
      </c>
    </row>
    <row r="39" spans="1:6" ht="12.75">
      <c r="A39" s="34" t="s">
        <v>141</v>
      </c>
      <c r="B39" s="66">
        <v>32325</v>
      </c>
      <c r="C39" s="67">
        <v>18413</v>
      </c>
      <c r="D39" s="66">
        <v>337</v>
      </c>
      <c r="E39" s="67">
        <v>13993</v>
      </c>
      <c r="F39" s="68">
        <v>100</v>
      </c>
    </row>
    <row r="40" spans="1:6" ht="12.75">
      <c r="A40" s="34" t="s">
        <v>142</v>
      </c>
      <c r="B40" s="66">
        <v>7887</v>
      </c>
      <c r="C40" s="67">
        <v>4279</v>
      </c>
      <c r="D40" s="66">
        <v>236</v>
      </c>
      <c r="E40" s="67">
        <v>3082</v>
      </c>
      <c r="F40" s="68">
        <v>24</v>
      </c>
    </row>
    <row r="41" spans="1:6" ht="12.75">
      <c r="A41" s="34" t="s">
        <v>143</v>
      </c>
      <c r="B41" s="66">
        <v>23839</v>
      </c>
      <c r="C41" s="67">
        <v>14809</v>
      </c>
      <c r="D41" s="66">
        <v>500</v>
      </c>
      <c r="E41" s="67">
        <v>9365</v>
      </c>
      <c r="F41" s="68">
        <v>2673</v>
      </c>
    </row>
    <row r="42" spans="1:6" ht="12.75">
      <c r="A42" s="34" t="s">
        <v>144</v>
      </c>
      <c r="B42" s="66">
        <v>77482</v>
      </c>
      <c r="C42" s="67">
        <v>39050</v>
      </c>
      <c r="D42" s="66">
        <v>2534</v>
      </c>
      <c r="E42" s="67">
        <v>24138</v>
      </c>
      <c r="F42" s="68">
        <v>4500</v>
      </c>
    </row>
    <row r="43" spans="2:6" ht="12.75">
      <c r="B43" s="66"/>
      <c r="C43" s="67"/>
      <c r="D43" s="66"/>
      <c r="E43" s="67"/>
      <c r="F43" s="68"/>
    </row>
    <row r="44" spans="1:6" s="23" customFormat="1" ht="12.75">
      <c r="A44" s="49" t="s">
        <v>163</v>
      </c>
      <c r="B44" s="63"/>
      <c r="C44" s="64"/>
      <c r="D44" s="63"/>
      <c r="E44" s="64"/>
      <c r="F44" s="65"/>
    </row>
    <row r="45" spans="1:6" ht="12.75">
      <c r="A45" s="34" t="s">
        <v>145</v>
      </c>
      <c r="B45" s="66">
        <v>278040</v>
      </c>
      <c r="C45" s="67">
        <v>169200</v>
      </c>
      <c r="D45" s="66">
        <v>2200</v>
      </c>
      <c r="E45" s="67">
        <v>25000</v>
      </c>
      <c r="F45" s="68">
        <v>1561</v>
      </c>
    </row>
    <row r="46" spans="1:6" ht="12.75">
      <c r="A46" s="34" t="s">
        <v>146</v>
      </c>
      <c r="B46" s="66">
        <v>774122</v>
      </c>
      <c r="C46" s="67">
        <v>455500</v>
      </c>
      <c r="D46" s="66">
        <v>296</v>
      </c>
      <c r="E46" s="67">
        <v>50304</v>
      </c>
      <c r="F46" s="68">
        <v>2385</v>
      </c>
    </row>
    <row r="47" spans="1:6" ht="12.75">
      <c r="A47" s="34" t="s">
        <v>147</v>
      </c>
      <c r="B47" s="66">
        <v>854740</v>
      </c>
      <c r="C47" s="67">
        <v>250200</v>
      </c>
      <c r="D47" s="66">
        <v>12000</v>
      </c>
      <c r="E47" s="67">
        <v>53200</v>
      </c>
      <c r="F47" s="68">
        <v>2910</v>
      </c>
    </row>
    <row r="48" spans="1:6" ht="12.75">
      <c r="A48" s="34" t="s">
        <v>148</v>
      </c>
      <c r="B48" s="66">
        <v>997061</v>
      </c>
      <c r="C48" s="67">
        <v>74700</v>
      </c>
      <c r="D48" s="66">
        <v>140</v>
      </c>
      <c r="E48" s="67">
        <v>45560</v>
      </c>
      <c r="F48" s="68">
        <v>720</v>
      </c>
    </row>
    <row r="49" spans="1:6" ht="12.75">
      <c r="A49" s="34" t="s">
        <v>149</v>
      </c>
      <c r="B49" s="66">
        <v>962909</v>
      </c>
      <c r="C49" s="67">
        <v>418250</v>
      </c>
      <c r="D49" s="66">
        <v>2050</v>
      </c>
      <c r="E49" s="67">
        <v>176950</v>
      </c>
      <c r="F49" s="68">
        <v>22400</v>
      </c>
    </row>
    <row r="50" spans="1:6" ht="12.75">
      <c r="A50" s="34" t="s">
        <v>150</v>
      </c>
      <c r="B50" s="66">
        <v>10300</v>
      </c>
      <c r="C50" s="67">
        <v>2281</v>
      </c>
      <c r="D50" s="66" t="s">
        <v>14</v>
      </c>
      <c r="E50" s="67">
        <v>7</v>
      </c>
      <c r="F50" s="68" t="s">
        <v>14</v>
      </c>
    </row>
    <row r="51" spans="1:6" ht="12.75">
      <c r="A51" s="34" t="s">
        <v>151</v>
      </c>
      <c r="B51" s="66">
        <v>37780</v>
      </c>
      <c r="C51" s="67">
        <v>5235</v>
      </c>
      <c r="D51" s="66">
        <v>356</v>
      </c>
      <c r="E51" s="67">
        <v>4474</v>
      </c>
      <c r="F51" s="68">
        <v>2641</v>
      </c>
    </row>
    <row r="52" spans="1:6" ht="12.75">
      <c r="A52" s="34" t="s">
        <v>152</v>
      </c>
      <c r="B52" s="66">
        <v>195820</v>
      </c>
      <c r="C52" s="67">
        <v>107300</v>
      </c>
      <c r="D52" s="66">
        <v>2500</v>
      </c>
      <c r="E52" s="67">
        <v>24800</v>
      </c>
      <c r="F52" s="68">
        <v>6500</v>
      </c>
    </row>
    <row r="53" spans="1:6" ht="12.75">
      <c r="A53" s="34" t="s">
        <v>153</v>
      </c>
      <c r="B53" s="66">
        <v>32388</v>
      </c>
      <c r="C53" s="67">
        <v>1040</v>
      </c>
      <c r="D53" s="66" t="s">
        <v>14</v>
      </c>
      <c r="E53" s="67">
        <v>883</v>
      </c>
      <c r="F53" s="68">
        <v>127</v>
      </c>
    </row>
    <row r="54" spans="1:6" ht="12.75">
      <c r="A54" s="34" t="s">
        <v>154</v>
      </c>
      <c r="B54" s="66">
        <v>27053</v>
      </c>
      <c r="C54" s="67">
        <v>16580</v>
      </c>
      <c r="D54" s="66">
        <v>1725</v>
      </c>
      <c r="E54" s="67">
        <v>1555</v>
      </c>
      <c r="F54" s="68">
        <v>285</v>
      </c>
    </row>
    <row r="55" spans="1:6" ht="12.75">
      <c r="A55" s="34" t="s">
        <v>155</v>
      </c>
      <c r="B55" s="66">
        <v>4129</v>
      </c>
      <c r="C55" s="67">
        <v>1581</v>
      </c>
      <c r="D55" s="66">
        <v>24</v>
      </c>
      <c r="E55" s="67">
        <v>413</v>
      </c>
      <c r="F55" s="68">
        <v>25</v>
      </c>
    </row>
    <row r="56" spans="1:6" ht="13.5" thickBot="1">
      <c r="A56" s="48"/>
      <c r="B56" s="70"/>
      <c r="C56" s="71"/>
      <c r="D56" s="72"/>
      <c r="E56" s="73"/>
      <c r="F56" s="74"/>
    </row>
    <row r="57" ht="12.75">
      <c r="A57" s="34" t="s">
        <v>156</v>
      </c>
    </row>
  </sheetData>
  <mergeCells count="4">
    <mergeCell ref="B6:E8"/>
    <mergeCell ref="A3:F3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2003-05-28T11:34:10Z</cp:lastPrinted>
  <dcterms:created xsi:type="dcterms:W3CDTF">2003-05-14T06:53:20Z</dcterms:created>
  <dcterms:modified xsi:type="dcterms:W3CDTF">2003-06-30T10:30:21Z</dcterms:modified>
  <cp:category/>
  <cp:version/>
  <cp:contentType/>
  <cp:contentStatus/>
</cp:coreProperties>
</file>