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38" activeTab="2"/>
  </bookViews>
  <sheets>
    <sheet name="portada" sheetId="1" r:id="rId1"/>
    <sheet name="índice" sheetId="2" r:id="rId2"/>
    <sheet name="resumen nacional" sheetId="3" r:id="rId3"/>
    <sheet name="tri0ndo" sheetId="4" r:id="rId4"/>
    <sheet name="tri1uro" sheetId="5" r:id="rId5"/>
    <sheet name="tri2tal" sheetId="6" r:id="rId6"/>
    <sheet name="ceb3ras" sheetId="7" r:id="rId7"/>
    <sheet name="ceb4ras" sheetId="8" r:id="rId8"/>
    <sheet name="ceb5tal" sheetId="9" r:id="rId9"/>
    <sheet name="ave6ena" sheetId="10" r:id="rId10"/>
    <sheet name="cen7eno" sheetId="11" r:id="rId11"/>
    <sheet name="tri8ale" sheetId="12" r:id="rId12"/>
    <sheet name="maí9aíz" sheetId="13" r:id="rId13"/>
    <sheet name="arr10roz" sheetId="14" r:id="rId14"/>
    <sheet name="gui11cos" sheetId="15" r:id="rId15"/>
    <sheet name="alt12lce" sheetId="16" r:id="rId16"/>
    <sheet name="pat13ana" sheetId="17" r:id="rId17"/>
    <sheet name="pat14ana" sheetId="18" r:id="rId18"/>
    <sheet name="pat15ión" sheetId="19" r:id="rId19"/>
    <sheet name="rem16no)" sheetId="20" r:id="rId20"/>
    <sheet name="rem17no)" sheetId="21" r:id="rId21"/>
    <sheet name="gir18sol" sheetId="22" r:id="rId22"/>
    <sheet name="alf19lfa" sheetId="23" r:id="rId23"/>
    <sheet name="esp20ago" sheetId="24" r:id="rId24"/>
    <sheet name="tom21-V)" sheetId="25" r:id="rId25"/>
    <sheet name="tom22rva" sheetId="26" r:id="rId26"/>
    <sheet name="pim23rva" sheetId="27" r:id="rId27"/>
    <sheet name="alc24ofa" sheetId="28" r:id="rId28"/>
    <sheet name="ceb25osa" sheetId="29" r:id="rId29"/>
    <sheet name="ceb26ano" sheetId="30" r:id="rId30"/>
    <sheet name="gui27des" sheetId="31" r:id="rId31"/>
    <sheet name="hab28des" sheetId="32" r:id="rId32"/>
    <sheet name="esc29las" sheetId="33" r:id="rId33"/>
    <sheet name="esp30cas" sheetId="34" r:id="rId34"/>
    <sheet name="otr31tas" sheetId="35" r:id="rId35"/>
    <sheet name="bró32oli" sheetId="36" r:id="rId36"/>
    <sheet name="api33pio" sheetId="37" r:id="rId37"/>
    <sheet name="pep34ino" sheetId="38" r:id="rId38"/>
    <sheet name="pep35llo" sheetId="39" r:id="rId39"/>
    <sheet name="ber36ena" sheetId="40" r:id="rId40"/>
    <sheet name="cal37cín" sheetId="41" r:id="rId41"/>
    <sheet name="zan38ria" sheetId="42" r:id="rId42"/>
    <sheet name="nab39abo" sheetId="43" r:id="rId43"/>
    <sheet name="ráb40ano" sheetId="44" r:id="rId44"/>
    <sheet name="pue41rro" sheetId="45" r:id="rId45"/>
    <sheet name="híb42na)" sheetId="46" r:id="rId46"/>
    <sheet name="alb43que" sheetId="47" r:id="rId47"/>
    <sheet name="cer44nda" sheetId="48" r:id="rId48"/>
    <sheet name="mel45tón" sheetId="49" r:id="rId49"/>
    <sheet name="cir46ela" sheetId="50" r:id="rId50"/>
    <sheet name="agu47ate" sheetId="51" r:id="rId51"/>
    <sheet name="alm48dra" sheetId="52" r:id="rId52"/>
    <sheet name="uva49ión" sheetId="53" r:id="rId53"/>
    <sheet name="vin50sto" sheetId="54" r:id="rId54"/>
    <sheet name="ace51ara" sheetId="55" r:id="rId55"/>
    <sheet name="ace52ite" sheetId="56" r:id="rId56"/>
    <sheet name="Hoja_del_programa" sheetId="57" r:id="rId57"/>
  </sheets>
  <externalReferences>
    <externalReference r:id="rId60"/>
    <externalReference r:id="rId61"/>
    <externalReference r:id="rId62"/>
    <externalReference r:id="rId63"/>
    <externalReference r:id="rId64"/>
  </externalReferences>
  <definedNames>
    <definedName name="_xlfn.AGGREGATE" hidden="1">#NAME?</definedName>
    <definedName name="_xlnm.Print_Area" localSheetId="7">'ceb4ras'!$A$1:$K$88</definedName>
    <definedName name="_xlnm.Print_Area" localSheetId="0">'portada'!$A$1:$K$70</definedName>
    <definedName name="_xlnm.Print_Area" localSheetId="2">'resumen nacional'!$A$1:$AB$97</definedName>
    <definedName name="CALEABRIL">#REF!</definedName>
    <definedName name="CALEAGOSTO">#REF!</definedName>
    <definedName name="CALEAÑOAVANCE">#REF!</definedName>
    <definedName name="CALEDICIEMBRE">#REF!</definedName>
    <definedName name="CALEENERO">#REF!</definedName>
    <definedName name="CALEFEBRERO">#REF!</definedName>
    <definedName name="CALEJULIO">#REF!</definedName>
    <definedName name="CALEJUNIO">#REF!</definedName>
    <definedName name="CALEMARZO">#REF!</definedName>
    <definedName name="CALEMAYO">#REF!</definedName>
    <definedName name="CALENOVIEMBRE">#REF!</definedName>
    <definedName name="CALEOCTUBRE">#REF!</definedName>
    <definedName name="CALESEPTIEMBRE">#REF!</definedName>
    <definedName name="CALETOTAL">#REF!</definedName>
    <definedName name="menú_cua_cebolla">'[2]cuaderno_cebolla'!#REF!</definedName>
    <definedName name="menú_cua_patata">'[3]cuaderno_patata'!#REF!</definedName>
    <definedName name="menú_cua_tomate">'[3]cuaderno_tomate'!#REF!</definedName>
    <definedName name="Menú_cuaderno" localSheetId="54">'ace51ara'!#REF!</definedName>
    <definedName name="Menú_cuaderno" localSheetId="55">'ace52ite'!#REF!</definedName>
    <definedName name="Menú_cuaderno" localSheetId="50">'agu47ate'!#REF!</definedName>
    <definedName name="Menú_cuaderno" localSheetId="46">'alb43que'!#REF!</definedName>
    <definedName name="Menú_cuaderno" localSheetId="27">'alc24ofa'!#REF!</definedName>
    <definedName name="Menú_cuaderno" localSheetId="22">'alf19lfa'!#REF!</definedName>
    <definedName name="Menú_cuaderno" localSheetId="51">'alm48dra'!#REF!</definedName>
    <definedName name="Menú_cuaderno" localSheetId="15">'alt12lce'!#REF!</definedName>
    <definedName name="Menú_cuaderno" localSheetId="36">'api33pio'!#REF!</definedName>
    <definedName name="Menú_cuaderno" localSheetId="13">'arr10roz'!#REF!</definedName>
    <definedName name="Menú_cuaderno" localSheetId="9">'ave6ena'!#REF!</definedName>
    <definedName name="Menú_cuaderno" localSheetId="39">'ber36ena'!#REF!</definedName>
    <definedName name="Menú_cuaderno" localSheetId="35">'bró32oli'!#REF!</definedName>
    <definedName name="Menú_cuaderno" localSheetId="40">'cal37cín'!#REF!</definedName>
    <definedName name="Menú_cuaderno" localSheetId="28">'ceb25osa'!#REF!</definedName>
    <definedName name="Menú_cuaderno" localSheetId="29">'ceb26ano'!#REF!</definedName>
    <definedName name="Menú_cuaderno" localSheetId="6">'ceb3ras'!#REF!</definedName>
    <definedName name="Menú_cuaderno" localSheetId="7">'ceb4ras'!#REF!</definedName>
    <definedName name="Menú_cuaderno" localSheetId="8">'ceb5tal'!#REF!</definedName>
    <definedName name="Menú_cuaderno" localSheetId="10">'cen7eno'!#REF!</definedName>
    <definedName name="Menú_cuaderno" localSheetId="47">'cer44nda'!#REF!</definedName>
    <definedName name="Menú_cuaderno" localSheetId="49">'cir46ela'!#REF!</definedName>
    <definedName name="Menú_cuaderno" localSheetId="32">'esc29las'!#REF!</definedName>
    <definedName name="Menú_cuaderno" localSheetId="23">'esp20ago'!#REF!</definedName>
    <definedName name="Menú_cuaderno" localSheetId="33">'esp30cas'!#REF!</definedName>
    <definedName name="Menú_cuaderno" localSheetId="21">'gir18sol'!#REF!</definedName>
    <definedName name="Menú_cuaderno" localSheetId="14">'gui11cos'!#REF!</definedName>
    <definedName name="Menú_cuaderno" localSheetId="30">'gui27des'!#REF!</definedName>
    <definedName name="Menú_cuaderno" localSheetId="31">'hab28des'!#REF!</definedName>
    <definedName name="Menú_cuaderno" localSheetId="45">'híb42na)'!#REF!</definedName>
    <definedName name="Menú_cuaderno" localSheetId="12">'maí9aíz'!#REF!</definedName>
    <definedName name="Menú_cuaderno" localSheetId="48">'mel45tón'!#REF!</definedName>
    <definedName name="Menú_cuaderno" localSheetId="42">'nab39abo'!#REF!</definedName>
    <definedName name="Menú_cuaderno" localSheetId="34">'otr31tas'!#REF!</definedName>
    <definedName name="Menú_cuaderno" localSheetId="16">'pat13ana'!#REF!</definedName>
    <definedName name="Menú_cuaderno" localSheetId="17">'pat14ana'!#REF!</definedName>
    <definedName name="Menú_cuaderno" localSheetId="18">'pat15ión'!#REF!</definedName>
    <definedName name="Menú_cuaderno" localSheetId="37">'pep34ino'!#REF!</definedName>
    <definedName name="Menú_cuaderno" localSheetId="38">'pep35llo'!#REF!</definedName>
    <definedName name="Menú_cuaderno" localSheetId="26">'pim23rva'!#REF!</definedName>
    <definedName name="Menú_cuaderno" localSheetId="0">'[4]tri0ndo'!#REF!</definedName>
    <definedName name="Menú_cuaderno" localSheetId="44">'pue41rro'!#REF!</definedName>
    <definedName name="Menú_cuaderno" localSheetId="43">'ráb40ano'!#REF!</definedName>
    <definedName name="Menú_cuaderno" localSheetId="19">'rem16no)'!#REF!</definedName>
    <definedName name="Menú_cuaderno" localSheetId="20">'rem17no)'!#REF!</definedName>
    <definedName name="Menú_cuaderno" localSheetId="24">'tom21-V)'!#REF!</definedName>
    <definedName name="Menú_cuaderno" localSheetId="25">'tom22rva'!#REF!</definedName>
    <definedName name="Menú_cuaderno" localSheetId="4">'tri1uro'!#REF!</definedName>
    <definedName name="Menú_cuaderno" localSheetId="5">'tri2tal'!#REF!</definedName>
    <definedName name="Menú_cuaderno" localSheetId="11">'tri8ale'!#REF!</definedName>
    <definedName name="Menú_cuaderno" localSheetId="52">'uva49ión'!#REF!</definedName>
    <definedName name="Menú_cuaderno" localSheetId="53">'vin50sto'!#REF!</definedName>
    <definedName name="Menú_cuaderno" localSheetId="41">'zan38ria'!#REF!</definedName>
    <definedName name="Menú_cuaderno">'tri0ndo'!#REF!</definedName>
    <definedName name="menú_hoja_patata">'[5]cabeceras_patata'!#REF!</definedName>
    <definedName name="Menú_índice" localSheetId="0">'[4]índice'!#REF!</definedName>
    <definedName name="Menú_índice">'índice'!#REF!</definedName>
    <definedName name="Menú_portada" localSheetId="0">'portada'!#REF!</definedName>
    <definedName name="Menú_portada">#REF!</definedName>
    <definedName name="Menú_resumen" localSheetId="0">'[4]resumen nacional'!#REF!</definedName>
    <definedName name="Menú_resumen">'resumen nacional'!#REF!</definedName>
    <definedName name="MESCORTO">#REF!</definedName>
  </definedNames>
  <calcPr fullCalcOnLoad="1"/>
</workbook>
</file>

<file path=xl/sharedStrings.xml><?xml version="1.0" encoding="utf-8"?>
<sst xmlns="http://schemas.openxmlformats.org/spreadsheetml/2006/main" count="4255" uniqueCount="341">
  <si>
    <t>NO BORRAR ESTA HOJA YA QUE SU PRESENCIA ES NECESARIA PARA EL FUNCIONAMIENTO DEL PROGRAMA</t>
  </si>
  <si>
    <t>AVANCES DE SUPERFICIE Y PRODUCCIÓN</t>
  </si>
  <si>
    <t>PROVINCIAS</t>
  </si>
  <si>
    <t>SUPERFICIES (HA)</t>
  </si>
  <si>
    <t>PRODUCCIONES (1000 TM)</t>
  </si>
  <si>
    <t>Y</t>
  </si>
  <si>
    <t>CC-AA</t>
  </si>
  <si>
    <t>PROVISIONAL</t>
  </si>
  <si>
    <t>15 A Coruña</t>
  </si>
  <si>
    <t>27 Lugo</t>
  </si>
  <si>
    <t>32 Ourense</t>
  </si>
  <si>
    <t>36 Pontevedra</t>
  </si>
  <si>
    <t xml:space="preserve">   GALICIA</t>
  </si>
  <si>
    <t>33 P. DE ASTURIAS</t>
  </si>
  <si>
    <t>39 CANTABRIA</t>
  </si>
  <si>
    <t xml:space="preserve"> 1 Álava</t>
  </si>
  <si>
    <t>20 Guipúzcoa</t>
  </si>
  <si>
    <t>48 Vizcaya</t>
  </si>
  <si>
    <t xml:space="preserve">   PAIS VASCO</t>
  </si>
  <si>
    <t>31 NAVARRA</t>
  </si>
  <si>
    <t>26 LA RIOJA</t>
  </si>
  <si>
    <t>22 Huesca</t>
  </si>
  <si>
    <t>44 Teruel</t>
  </si>
  <si>
    <t>50 Zaragoza</t>
  </si>
  <si>
    <t xml:space="preserve">   ARAGÓN</t>
  </si>
  <si>
    <t xml:space="preserve"> 8 Barcelona</t>
  </si>
  <si>
    <t>17 Girona</t>
  </si>
  <si>
    <t>25 Lleida</t>
  </si>
  <si>
    <t>43 Tarragona</t>
  </si>
  <si>
    <t xml:space="preserve">   CATALUÑA</t>
  </si>
  <si>
    <t xml:space="preserve"> 7 BALEARES</t>
  </si>
  <si>
    <t xml:space="preserve"> 5 Ávila</t>
  </si>
  <si>
    <t xml:space="preserve"> 9 Burgos</t>
  </si>
  <si>
    <t>24 León</t>
  </si>
  <si>
    <t>34 Palencia</t>
  </si>
  <si>
    <t>37 Salamanca</t>
  </si>
  <si>
    <t>40 Segovia</t>
  </si>
  <si>
    <t>42 Soria</t>
  </si>
  <si>
    <t>47 Valladolid</t>
  </si>
  <si>
    <t>49 Zamora</t>
  </si>
  <si>
    <t xml:space="preserve">   CASTILLA Y LEÓN</t>
  </si>
  <si>
    <t>28 MADRID</t>
  </si>
  <si>
    <t xml:space="preserve"> 2 Albacete</t>
  </si>
  <si>
    <t>13 Ciudad Real</t>
  </si>
  <si>
    <t>16 Cuenca</t>
  </si>
  <si>
    <t>19 Guadalajara</t>
  </si>
  <si>
    <t>45 Toledo</t>
  </si>
  <si>
    <t xml:space="preserve">   CASTILLA-MANCHA</t>
  </si>
  <si>
    <t xml:space="preserve"> 3 Alicante</t>
  </si>
  <si>
    <t>12 Castellón</t>
  </si>
  <si>
    <t>46 Valencia</t>
  </si>
  <si>
    <t xml:space="preserve">   C. VALENCIANA</t>
  </si>
  <si>
    <t>30 R. DE MURCIA</t>
  </si>
  <si>
    <t xml:space="preserve"> 6 Badajoz</t>
  </si>
  <si>
    <t>10 Cáceres</t>
  </si>
  <si>
    <t xml:space="preserve">   EXTREMADURA</t>
  </si>
  <si>
    <t xml:space="preserve"> 4 Almería</t>
  </si>
  <si>
    <t>11 Cádiz</t>
  </si>
  <si>
    <t>14 Córdoba</t>
  </si>
  <si>
    <t>18 Granada</t>
  </si>
  <si>
    <t>21 Huelva</t>
  </si>
  <si>
    <t>23 Jaén</t>
  </si>
  <si>
    <t>29 Málaga</t>
  </si>
  <si>
    <t>41 Sevilla</t>
  </si>
  <si>
    <t xml:space="preserve">   ANDALUCÍA</t>
  </si>
  <si>
    <t>35 Palmas (Las)</t>
  </si>
  <si>
    <t>38 S. C. Tenerife</t>
  </si>
  <si>
    <t xml:space="preserve">   CANARIAS</t>
  </si>
  <si>
    <t xml:space="preserve">   ESPAÑA</t>
  </si>
  <si>
    <t>TRIGO BLANDO</t>
  </si>
  <si>
    <t>2022 MARZO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</si>
  <si>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</si>
  <si>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</si>
  <si>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</si>
  <si>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</si>
  <si>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</si>
  <si>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</si>
  <si>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</si>
  <si>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</si>
  <si>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</si>
  <si>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ARROZ</t>
  </si>
  <si>
    <t>GUISANTES SECOS</t>
  </si>
  <si>
    <t>ALTRAMUZ DULCE</t>
  </si>
  <si>
    <t>PATATA EXTRATEMPRANA</t>
  </si>
  <si>
    <t>PATATA TEMPRANA</t>
  </si>
  <si>
    <t>PATATA MEDIA ESTACIÓN</t>
  </si>
  <si>
    <t>REMOLACHA AZUCARERA (R. VERANO)</t>
  </si>
  <si>
    <t>REMOLACHA AZUCARERA (R. INVIERNO)</t>
  </si>
  <si>
    <t>GIRASOL</t>
  </si>
  <si>
    <t>ALFALFA</t>
  </si>
  <si>
    <t>ESPÁRRAGO</t>
  </si>
  <si>
    <t>TOMATE (REC. 1-I/31-V)</t>
  </si>
  <si>
    <t>TOMATE CONSERVA</t>
  </si>
  <si>
    <t>PIMIENTO CONSERVA</t>
  </si>
  <si>
    <t>ALCACHOFA</t>
  </si>
  <si>
    <t>CEBOLLA BABOSA</t>
  </si>
  <si>
    <t>CEBOLLA GRANO Y MEDIO GRANO</t>
  </si>
  <si>
    <t>GUISANTES VERDES</t>
  </si>
  <si>
    <t>HABAS VERDES</t>
  </si>
  <si>
    <t>ESCAROLAS</t>
  </si>
  <si>
    <t>ESPINACAS</t>
  </si>
  <si>
    <t>OTRAS SETAS</t>
  </si>
  <si>
    <t>BRÓCOLI</t>
  </si>
  <si>
    <t>APIO</t>
  </si>
  <si>
    <t>PEPINO</t>
  </si>
  <si>
    <t>PEPINILLO</t>
  </si>
  <si>
    <t>BERENJENA</t>
  </si>
  <si>
    <t>CALABACÍN</t>
  </si>
  <si>
    <t>ZANAHORIA</t>
  </si>
  <si>
    <t>NABO</t>
  </si>
  <si>
    <t>RÁBANO</t>
  </si>
  <si>
    <t>PUERRO</t>
  </si>
  <si>
    <t>HÍBRIDOS (MANDARINA)</t>
  </si>
  <si>
    <t>ALBARICOQUE</t>
  </si>
  <si>
    <t>CEREZA Y GUINDA</t>
  </si>
  <si>
    <t>MELOCOTÓN</t>
  </si>
  <si>
    <t>CIRUELA</t>
  </si>
  <si>
    <t>AGUACATE</t>
  </si>
  <si>
    <t>ALMENDRA</t>
  </si>
  <si>
    <t>UVA VINIFICACIÓN</t>
  </si>
  <si>
    <t>VINO + MOSTO</t>
  </si>
  <si>
    <t>ACEITUNA DE ALMAZARA</t>
  </si>
  <si>
    <t>ACEITE</t>
  </si>
  <si>
    <t>RESUMEN DE LOS AVANCES DE SUPERFICIES Y PRODUCCIONES AGRÍCOLAS</t>
  </si>
  <si>
    <t>TOTALES NACIONALES</t>
  </si>
  <si>
    <t>SUPERFICIES (Miles de Hectáreas)</t>
  </si>
  <si>
    <t>PRODUCCIONES (Miles de Toneladas)</t>
  </si>
  <si>
    <t>CULTIVOS</t>
  </si>
  <si>
    <t>PROVIS.</t>
  </si>
  <si>
    <t>AVANCE</t>
  </si>
  <si>
    <t>MARZO 2022</t>
  </si>
  <si>
    <t>CEREALES</t>
  </si>
  <si>
    <t>trigo blando</t>
  </si>
  <si>
    <t>trigo duro</t>
  </si>
  <si>
    <t>trigo total</t>
  </si>
  <si>
    <t>cebada de seis carreras</t>
  </si>
  <si>
    <t>cebada de dos carreras</t>
  </si>
  <si>
    <t>cebada total</t>
  </si>
  <si>
    <t>avena</t>
  </si>
  <si>
    <t>centeno</t>
  </si>
  <si>
    <t>triticale</t>
  </si>
  <si>
    <t>maíz</t>
  </si>
  <si>
    <t>sorgo</t>
  </si>
  <si>
    <t>arroz</t>
  </si>
  <si>
    <t>LEGUMINOSAS GRANO</t>
  </si>
  <si>
    <t>judías secas</t>
  </si>
  <si>
    <t>habas secas</t>
  </si>
  <si>
    <t>lentejas</t>
  </si>
  <si>
    <t>garbanzos</t>
  </si>
  <si>
    <t>guisantes secos</t>
  </si>
  <si>
    <t>veza</t>
  </si>
  <si>
    <t>altramuz dulce</t>
  </si>
  <si>
    <t>yeros</t>
  </si>
  <si>
    <t>TUBÉRCULOS</t>
  </si>
  <si>
    <t>patata extratemprana</t>
  </si>
  <si>
    <t>patata temprana</t>
  </si>
  <si>
    <t>patata media estación</t>
  </si>
  <si>
    <t>patata tardía</t>
  </si>
  <si>
    <t>patata total</t>
  </si>
  <si>
    <t>CULTIVOS INDUSTRIALES</t>
  </si>
  <si>
    <t>remolacha azucarera (r. verano)</t>
  </si>
  <si>
    <t>remolacha azucarera (r. invierno)</t>
  </si>
  <si>
    <t>algodón</t>
  </si>
  <si>
    <t>girasol</t>
  </si>
  <si>
    <t>soja</t>
  </si>
  <si>
    <t>colza</t>
  </si>
  <si>
    <t>tabaco</t>
  </si>
  <si>
    <t>CULTIVOS FORRAJEROS</t>
  </si>
  <si>
    <t>maíz forrajero</t>
  </si>
  <si>
    <t>alfalfa</t>
  </si>
  <si>
    <t>veza para forraje</t>
  </si>
  <si>
    <t>HORTALIZAS</t>
  </si>
  <si>
    <t>col repollo total</t>
  </si>
  <si>
    <t>espárrago</t>
  </si>
  <si>
    <t>lechuga total</t>
  </si>
  <si>
    <t>sandía</t>
  </si>
  <si>
    <t>melón</t>
  </si>
  <si>
    <t>tomate (rec. 1-i/31-v)</t>
  </si>
  <si>
    <t>tomate (rec. 1-vi/30-ix)</t>
  </si>
  <si>
    <t>tomate (rec. 1-x/31xii)</t>
  </si>
  <si>
    <t>tomate total</t>
  </si>
  <si>
    <t>tomate conserva</t>
  </si>
  <si>
    <t>pimiento total</t>
  </si>
  <si>
    <t>pimiento conserva</t>
  </si>
  <si>
    <t>fresa y fresón</t>
  </si>
  <si>
    <t>alcachofa</t>
  </si>
  <si>
    <t>coliflor</t>
  </si>
  <si>
    <t>ajo</t>
  </si>
  <si>
    <t>cebolla babosa</t>
  </si>
  <si>
    <t>cebolla grano y medio grano</t>
  </si>
  <si>
    <t>otras cebollas</t>
  </si>
  <si>
    <t>cebolla total</t>
  </si>
  <si>
    <t>judías verdes</t>
  </si>
  <si>
    <t>guisantes verdes</t>
  </si>
  <si>
    <t>escarolas</t>
  </si>
  <si>
    <t>espinacas</t>
  </si>
  <si>
    <t>brócoli</t>
  </si>
  <si>
    <t>apio</t>
  </si>
  <si>
    <t>pepino</t>
  </si>
  <si>
    <t>berenjena</t>
  </si>
  <si>
    <t>calabaza</t>
  </si>
  <si>
    <t>calabacín</t>
  </si>
  <si>
    <t>zanahoria</t>
  </si>
  <si>
    <t>puerro</t>
  </si>
  <si>
    <t>CÍTRICOS</t>
  </si>
  <si>
    <t>naranja dulce</t>
  </si>
  <si>
    <t>limón</t>
  </si>
  <si>
    <t>pomelo</t>
  </si>
  <si>
    <t>satsumas</t>
  </si>
  <si>
    <t>clementinas</t>
  </si>
  <si>
    <t>híbridos (mandarina)</t>
  </si>
  <si>
    <t>FRUTALES</t>
  </si>
  <si>
    <t>manzana sidra</t>
  </si>
  <si>
    <t>manzana de mesa</t>
  </si>
  <si>
    <t>pera total</t>
  </si>
  <si>
    <t>albaricoque</t>
  </si>
  <si>
    <t>cereza y guinda</t>
  </si>
  <si>
    <t>ciruela</t>
  </si>
  <si>
    <t>plátano</t>
  </si>
  <si>
    <t>higo</t>
  </si>
  <si>
    <t>kiwi</t>
  </si>
  <si>
    <t>aguacate</t>
  </si>
  <si>
    <t>nectarina</t>
  </si>
  <si>
    <t>castaña</t>
  </si>
  <si>
    <t>frambuesa</t>
  </si>
  <si>
    <t>VIÑEDO</t>
  </si>
  <si>
    <t>uva de mesa</t>
  </si>
  <si>
    <t>uva vinificación</t>
  </si>
  <si>
    <t>vino + mosto</t>
  </si>
  <si>
    <t>OLIVAR</t>
  </si>
  <si>
    <t>aceituna de aderezo</t>
  </si>
  <si>
    <t>aceituna de almazara</t>
  </si>
  <si>
    <t>aceite</t>
  </si>
  <si>
    <t>ÍNDICE</t>
  </si>
  <si>
    <t xml:space="preserve">   Resumen de cifras nacionales ......................................................................................................... páginas 7 y 8</t>
  </si>
  <si>
    <t>AGRÍCOLAS</t>
  </si>
  <si>
    <t>página:</t>
  </si>
  <si>
    <t xml:space="preserve"> trigo blando</t>
  </si>
  <si>
    <t xml:space="preserve"> trigo duro</t>
  </si>
  <si>
    <t xml:space="preserve"> trigo total</t>
  </si>
  <si>
    <t xml:space="preserve"> cebada de seis carreras</t>
  </si>
  <si>
    <t xml:space="preserve"> cebada de dos carreras</t>
  </si>
  <si>
    <t xml:space="preserve"> cebada total</t>
  </si>
  <si>
    <t xml:space="preserve"> avena</t>
  </si>
  <si>
    <t xml:space="preserve"> centeno</t>
  </si>
  <si>
    <t xml:space="preserve"> triticale</t>
  </si>
  <si>
    <t xml:space="preserve"> maíz</t>
  </si>
  <si>
    <t xml:space="preserve"> arroz</t>
  </si>
  <si>
    <t xml:space="preserve"> guisantes secos</t>
  </si>
  <si>
    <t xml:space="preserve"> altramuz dulce</t>
  </si>
  <si>
    <t xml:space="preserve"> patata extratemprana</t>
  </si>
  <si>
    <t xml:space="preserve"> patata temprana</t>
  </si>
  <si>
    <t xml:space="preserve"> patata media estación</t>
  </si>
  <si>
    <t xml:space="preserve"> remolacha azucarera (r. verano)</t>
  </si>
  <si>
    <t xml:space="preserve"> remolacha azucarera (r. invierno)</t>
  </si>
  <si>
    <t xml:space="preserve"> girasol</t>
  </si>
  <si>
    <t xml:space="preserve"> alfalfa</t>
  </si>
  <si>
    <t xml:space="preserve"> espárrago</t>
  </si>
  <si>
    <t xml:space="preserve"> tomate (rec. 1-i/31-v)</t>
  </si>
  <si>
    <t xml:space="preserve"> tomate conserva</t>
  </si>
  <si>
    <t xml:space="preserve"> pimiento conserva</t>
  </si>
  <si>
    <t xml:space="preserve"> alcachofa</t>
  </si>
  <si>
    <t xml:space="preserve"> cebolla babosa</t>
  </si>
  <si>
    <t xml:space="preserve"> cebolla grano y medio grano</t>
  </si>
  <si>
    <t xml:space="preserve"> guisantes verdes</t>
  </si>
  <si>
    <t xml:space="preserve"> habas verdes</t>
  </si>
  <si>
    <t xml:space="preserve"> escarolas</t>
  </si>
  <si>
    <t xml:space="preserve"> espinacas</t>
  </si>
  <si>
    <t xml:space="preserve"> otras setas</t>
  </si>
  <si>
    <t xml:space="preserve"> brócoli</t>
  </si>
  <si>
    <t xml:space="preserve"> apio</t>
  </si>
  <si>
    <t xml:space="preserve"> pepino</t>
  </si>
  <si>
    <t xml:space="preserve"> pepinillo</t>
  </si>
  <si>
    <t xml:space="preserve"> berenjena</t>
  </si>
  <si>
    <t xml:space="preserve"> calabacín</t>
  </si>
  <si>
    <t xml:space="preserve"> zanahoria</t>
  </si>
  <si>
    <t xml:space="preserve"> nabo</t>
  </si>
  <si>
    <t xml:space="preserve"> rábano</t>
  </si>
  <si>
    <t xml:space="preserve"> puerro</t>
  </si>
  <si>
    <t xml:space="preserve"> híbridos (mandarina)</t>
  </si>
  <si>
    <t xml:space="preserve"> albaricoque</t>
  </si>
  <si>
    <t xml:space="preserve"> cereza y guinda</t>
  </si>
  <si>
    <t xml:space="preserve"> melocotón</t>
  </si>
  <si>
    <t xml:space="preserve"> ciruela</t>
  </si>
  <si>
    <t xml:space="preserve"> aguacate</t>
  </si>
  <si>
    <t xml:space="preserve"> almendra</t>
  </si>
  <si>
    <t xml:space="preserve"> uva vinificación</t>
  </si>
  <si>
    <t xml:space="preserve"> vino + mosto</t>
  </si>
  <si>
    <t xml:space="preserve"> aceituna de almazara</t>
  </si>
  <si>
    <t xml:space="preserve"> aceite</t>
  </si>
  <si>
    <t>Servicio de Estadísticas Agrarias</t>
  </si>
  <si>
    <t>AVANCES DE SUPERFICIES Y PRODUCCIONES AGRÍCOLAS</t>
  </si>
  <si>
    <t>1. COMENTARIO</t>
  </si>
  <si>
    <t>2. ÍNDICE</t>
  </si>
  <si>
    <t>Subsecretaría de Agricultura, Pesca y Alimentación.</t>
  </si>
  <si>
    <t>Subdirección General de Análisis, Coordinación y Estadística</t>
  </si>
  <si>
    <t>3. DISPONIBLE EN LA WEB DEL MAPA:</t>
  </si>
  <si>
    <t xml:space="preserve">     http://www.mapa.es/</t>
  </si>
  <si>
    <t>cereales otoño invierno</t>
  </si>
  <si>
    <t>remolacha total</t>
  </si>
  <si>
    <t>habas verdes (8)</t>
  </si>
  <si>
    <t>endivias (9) (17)</t>
  </si>
  <si>
    <t>champiñón (9)</t>
  </si>
  <si>
    <t>otras setas (9)</t>
  </si>
  <si>
    <t>pepinillo (9)</t>
  </si>
  <si>
    <t>nabo (10)</t>
  </si>
  <si>
    <t>rábano (9)</t>
  </si>
  <si>
    <t>mandarina total (11)</t>
  </si>
  <si>
    <t>manzana total</t>
  </si>
  <si>
    <t>MES (1)</t>
  </si>
  <si>
    <t>(1) Mes al que corresponde la última estimación</t>
  </si>
  <si>
    <t>(2) Arroz cáscara</t>
  </si>
  <si>
    <t>(3) Producción bruta para fibra</t>
  </si>
  <si>
    <t>(4) Tabaco seco no fermentado</t>
  </si>
  <si>
    <t>(5) Producción en verde</t>
  </si>
  <si>
    <t>(6) Incluido en el tomate "de verano" (rec. 1-vi/30-ix)</t>
  </si>
  <si>
    <t>(7) Incluye el de conserva y el destinado a pimentón</t>
  </si>
  <si>
    <t>(8) Con vaina</t>
  </si>
  <si>
    <t xml:space="preserve">(9) La superficie se expresa en miles de áreas </t>
  </si>
  <si>
    <t>(10) Incluye los grelos pero no el nabo forrajero</t>
  </si>
  <si>
    <t>(11) Satsumas, Clementinas e Híbridos de mandarina</t>
  </si>
  <si>
    <t>(12) Incluye el paraguayo o "melocotón plano" y las "pavías", pero no las nectarinas</t>
  </si>
  <si>
    <t xml:space="preserve">(13) Los datos se dan con cáscara, no en grano. Coeficientes de conversión, según variedades: Almendra y Nuez: 3´3 - 4 , Avellana: 2 - 2´3 </t>
  </si>
  <si>
    <t>(14) Producción total de Vino y Mosto en miles de Hectolitros. Incluye a los pequeños productores (autoconsumo) y los mostos concentrados convertidos a mosto natural,</t>
  </si>
  <si>
    <t xml:space="preserve">     con coeficiente 3´5</t>
  </si>
  <si>
    <t>(15) Producción de uva, no de pasa</t>
  </si>
  <si>
    <t xml:space="preserve">(16) Datos de entrada de uva en bodega. </t>
  </si>
  <si>
    <t xml:space="preserve">(17) La superficie de endivia indica la superficie de raíz de endivia mientras que la producción de endivia recoge la endivia de hoja por lo que no tienen que estar ligadas. </t>
  </si>
  <si>
    <t>melocotón (12)</t>
  </si>
  <si>
    <t>nuez (13)</t>
  </si>
  <si>
    <t>almendra (13)</t>
  </si>
  <si>
    <t>avellana (13)</t>
  </si>
  <si>
    <t>uva vinificación (16)</t>
  </si>
  <si>
    <t>vino + mosto (14)</t>
  </si>
  <si>
    <t>uva pasa (15)</t>
  </si>
  <si>
    <t>DEFINIT.</t>
  </si>
  <si>
    <t>DEFINITIVO</t>
  </si>
  <si>
    <t/>
  </si>
  <si>
    <t>2020=100</t>
  </si>
  <si>
    <t>ESTIMACIONES DE MARZO</t>
  </si>
  <si>
    <t>FECHA: Madrid, 20/05/2022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</si>
</sst>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_);\(#,##0.0\)"/>
    <numFmt numFmtId="165" formatCode="#,##0.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"/>
    <numFmt numFmtId="172" formatCode="_-* #,##0.0\ _€_-;\-* #,##0.0\ _€_-;_-* &quot;-&quot;??\ _€_-;_-@_-"/>
    <numFmt numFmtId="173" formatCode="_-* #,##0\ _€_-;\-* #,##0\ _€_-;_-* &quot;-&quot;??\ _€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8"/>
      <name val="Courier"/>
      <family val="3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93">
    <xf numFmtId="0" fontId="0" fillId="0" borderId="0" xfId="0" applyFont="1" applyAlignment="1">
      <alignment/>
    </xf>
    <xf numFmtId="0" fontId="4" fillId="0" borderId="0" xfId="54" applyFont="1" applyAlignment="1">
      <alignment vertical="justify"/>
      <protection/>
    </xf>
    <xf numFmtId="0" fontId="4" fillId="33" borderId="0" xfId="54" applyFont="1" applyFill="1" applyAlignment="1">
      <alignment vertical="justify"/>
      <protection/>
    </xf>
    <xf numFmtId="0" fontId="5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 vertical="justify"/>
      <protection/>
    </xf>
    <xf numFmtId="0" fontId="5" fillId="33" borderId="0" xfId="54" applyFont="1" applyFill="1" applyBorder="1" applyAlignment="1" quotePrefix="1">
      <alignment horizontal="left" vertical="justify"/>
      <protection/>
    </xf>
    <xf numFmtId="0" fontId="5" fillId="33" borderId="0" xfId="54" applyFont="1" applyFill="1" applyBorder="1" applyAlignment="1">
      <alignment horizontal="left" vertical="center"/>
      <protection/>
    </xf>
    <xf numFmtId="0" fontId="2" fillId="0" borderId="0" xfId="54">
      <alignment/>
      <protection/>
    </xf>
    <xf numFmtId="0" fontId="6" fillId="34" borderId="10" xfId="54" applyFont="1" applyFill="1" applyBorder="1" applyAlignment="1" quotePrefix="1">
      <alignment horizontal="center" vertical="justify"/>
      <protection/>
    </xf>
    <xf numFmtId="0" fontId="6" fillId="33" borderId="0" xfId="54" applyFont="1" applyFill="1" applyBorder="1" applyAlignment="1">
      <alignment vertical="justify"/>
      <protection/>
    </xf>
    <xf numFmtId="0" fontId="6" fillId="33" borderId="0" xfId="54" applyFont="1" applyFill="1" applyAlignment="1">
      <alignment vertical="justify"/>
      <protection/>
    </xf>
    <xf numFmtId="0" fontId="5" fillId="0" borderId="0" xfId="54" applyFont="1" applyAlignment="1">
      <alignment vertical="justify"/>
      <protection/>
    </xf>
    <xf numFmtId="0" fontId="6" fillId="34" borderId="11" xfId="54" applyFont="1" applyFill="1" applyBorder="1" applyAlignment="1" quotePrefix="1">
      <alignment horizontal="center" vertical="justify"/>
      <protection/>
    </xf>
    <xf numFmtId="0" fontId="6" fillId="34" borderId="12" xfId="54" applyFont="1" applyFill="1" applyBorder="1" applyAlignment="1">
      <alignment vertical="justify"/>
      <protection/>
    </xf>
    <xf numFmtId="0" fontId="6" fillId="34" borderId="13" xfId="54" applyFont="1" applyFill="1" applyBorder="1" applyAlignment="1">
      <alignment vertical="justify"/>
      <protection/>
    </xf>
    <xf numFmtId="0" fontId="6" fillId="34" borderId="14" xfId="54" applyFont="1" applyFill="1" applyBorder="1" applyAlignment="1">
      <alignment vertical="justify"/>
      <protection/>
    </xf>
    <xf numFmtId="1" fontId="6" fillId="34" borderId="15" xfId="54" applyNumberFormat="1" applyFont="1" applyFill="1" applyBorder="1" applyAlignment="1">
      <alignment horizontal="center" vertical="justify"/>
      <protection/>
    </xf>
    <xf numFmtId="1" fontId="6" fillId="34" borderId="16" xfId="54" applyNumberFormat="1" applyFont="1" applyFill="1" applyBorder="1" applyAlignment="1">
      <alignment horizontal="center" vertical="justify"/>
      <protection/>
    </xf>
    <xf numFmtId="1" fontId="6" fillId="34" borderId="17" xfId="54" applyNumberFormat="1" applyFont="1" applyFill="1" applyBorder="1" applyAlignment="1">
      <alignment horizontal="center" vertical="justify"/>
      <protection/>
    </xf>
    <xf numFmtId="1" fontId="6" fillId="33" borderId="0" xfId="54" applyNumberFormat="1" applyFont="1" applyFill="1" applyAlignment="1">
      <alignment horizontal="center" vertical="justify"/>
      <protection/>
    </xf>
    <xf numFmtId="0" fontId="6" fillId="34" borderId="18" xfId="54" applyFont="1" applyFill="1" applyBorder="1" applyAlignment="1">
      <alignment vertical="justify"/>
      <protection/>
    </xf>
    <xf numFmtId="0" fontId="6" fillId="34" borderId="12" xfId="54" applyFont="1" applyFill="1" applyBorder="1" applyAlignment="1">
      <alignment horizontal="center" vertical="justify"/>
      <protection/>
    </xf>
    <xf numFmtId="0" fontId="6" fillId="34" borderId="13" xfId="54" applyFont="1" applyFill="1" applyBorder="1" applyAlignment="1">
      <alignment horizontal="center" vertical="justify"/>
      <protection/>
    </xf>
    <xf numFmtId="0" fontId="6" fillId="34" borderId="14" xfId="54" applyFont="1" applyFill="1" applyBorder="1" applyAlignment="1">
      <alignment horizontal="center" vertical="justify"/>
      <protection/>
    </xf>
    <xf numFmtId="0" fontId="6" fillId="33" borderId="0" xfId="54" applyFont="1" applyFill="1" applyAlignment="1">
      <alignment horizontal="center" vertical="justify"/>
      <protection/>
    </xf>
    <xf numFmtId="0" fontId="4" fillId="33" borderId="19" xfId="54" applyFont="1" applyFill="1" applyBorder="1" applyAlignment="1">
      <alignment horizontal="fill" vertical="justify"/>
      <protection/>
    </xf>
    <xf numFmtId="0" fontId="4" fillId="33" borderId="0" xfId="54" applyFont="1" applyFill="1" applyAlignment="1">
      <alignment horizontal="fill" vertical="justify"/>
      <protection/>
    </xf>
    <xf numFmtId="0" fontId="4" fillId="33" borderId="0" xfId="54" applyFont="1" applyFill="1" applyBorder="1" applyAlignment="1">
      <alignment horizontal="fill" vertical="justify"/>
      <protection/>
    </xf>
    <xf numFmtId="0" fontId="4" fillId="33" borderId="20" xfId="54" applyFont="1" applyFill="1" applyBorder="1" applyAlignment="1">
      <alignment horizontal="fill" vertical="justify"/>
      <protection/>
    </xf>
    <xf numFmtId="0" fontId="7" fillId="33" borderId="19" xfId="54" applyFont="1" applyFill="1" applyBorder="1" applyAlignment="1" quotePrefix="1">
      <alignment horizontal="left" vertical="justify"/>
      <protection/>
    </xf>
    <xf numFmtId="0" fontId="7" fillId="33" borderId="0" xfId="54" applyFont="1" applyFill="1" applyAlignment="1">
      <alignment vertical="justify"/>
      <protection/>
    </xf>
    <xf numFmtId="3" fontId="7" fillId="33" borderId="0" xfId="54" applyNumberFormat="1" applyFont="1" applyFill="1" applyAlignment="1" applyProtection="1">
      <alignment vertical="justify"/>
      <protection/>
    </xf>
    <xf numFmtId="164" fontId="7" fillId="33" borderId="0" xfId="54" applyNumberFormat="1" applyFont="1" applyFill="1" applyAlignment="1" applyProtection="1">
      <alignment vertical="justify"/>
      <protection/>
    </xf>
    <xf numFmtId="164" fontId="7" fillId="33" borderId="20" xfId="54" applyNumberFormat="1" applyFont="1" applyFill="1" applyBorder="1" applyAlignment="1" applyProtection="1">
      <alignment vertical="justify"/>
      <protection/>
    </xf>
    <xf numFmtId="0" fontId="7" fillId="0" borderId="0" xfId="54" applyFont="1" applyAlignment="1">
      <alignment vertical="justify"/>
      <protection/>
    </xf>
    <xf numFmtId="0" fontId="7" fillId="0" borderId="19" xfId="54" applyFont="1" applyBorder="1" applyAlignment="1">
      <alignment vertical="justify"/>
      <protection/>
    </xf>
    <xf numFmtId="0" fontId="7" fillId="33" borderId="19" xfId="54" applyFont="1" applyFill="1" applyBorder="1" applyAlignment="1">
      <alignment vertical="justify"/>
      <protection/>
    </xf>
    <xf numFmtId="0" fontId="6" fillId="34" borderId="21" xfId="54" applyFont="1" applyFill="1" applyBorder="1" applyAlignment="1">
      <alignment vertical="justify"/>
      <protection/>
    </xf>
    <xf numFmtId="0" fontId="6" fillId="34" borderId="22" xfId="54" applyFont="1" applyFill="1" applyBorder="1" applyAlignment="1">
      <alignment vertical="justify"/>
      <protection/>
    </xf>
    <xf numFmtId="3" fontId="6" fillId="34" borderId="22" xfId="54" applyNumberFormat="1" applyFont="1" applyFill="1" applyBorder="1" applyAlignment="1" applyProtection="1">
      <alignment vertical="justify"/>
      <protection/>
    </xf>
    <xf numFmtId="164" fontId="6" fillId="34" borderId="23" xfId="54" applyNumberFormat="1" applyFont="1" applyFill="1" applyBorder="1" applyAlignment="1" applyProtection="1">
      <alignment vertical="justify"/>
      <protection/>
    </xf>
    <xf numFmtId="164" fontId="6" fillId="33" borderId="0" xfId="54" applyNumberFormat="1" applyFont="1" applyFill="1" applyAlignment="1" applyProtection="1">
      <alignment vertical="justify"/>
      <protection/>
    </xf>
    <xf numFmtId="164" fontId="6" fillId="34" borderId="24" xfId="54" applyNumberFormat="1" applyFont="1" applyFill="1" applyBorder="1" applyAlignment="1" applyProtection="1">
      <alignment vertical="justify"/>
      <protection/>
    </xf>
    <xf numFmtId="0" fontId="6" fillId="0" borderId="0" xfId="54" applyFont="1" applyAlignment="1">
      <alignment vertical="justify"/>
      <protection/>
    </xf>
    <xf numFmtId="0" fontId="6" fillId="34" borderId="21" xfId="54" applyFont="1" applyFill="1" applyBorder="1" applyAlignment="1" quotePrefix="1">
      <alignment horizontal="left" vertical="justify"/>
      <protection/>
    </xf>
    <xf numFmtId="0" fontId="7" fillId="33" borderId="0" xfId="54" applyFont="1" applyFill="1" applyBorder="1" applyAlignment="1">
      <alignment vertical="justify"/>
      <protection/>
    </xf>
    <xf numFmtId="3" fontId="7" fillId="33" borderId="0" xfId="54" applyNumberFormat="1" applyFont="1" applyFill="1" applyBorder="1" applyAlignment="1" applyProtection="1">
      <alignment vertical="justify"/>
      <protection/>
    </xf>
    <xf numFmtId="164" fontId="7" fillId="33" borderId="0" xfId="54" applyNumberFormat="1" applyFont="1" applyFill="1" applyBorder="1" applyAlignment="1" applyProtection="1">
      <alignment vertical="justify"/>
      <protection/>
    </xf>
    <xf numFmtId="0" fontId="7" fillId="34" borderId="25" xfId="54" applyFont="1" applyFill="1" applyBorder="1" applyAlignment="1">
      <alignment vertical="justify"/>
      <protection/>
    </xf>
    <xf numFmtId="0" fontId="7" fillId="34" borderId="16" xfId="54" applyFont="1" applyFill="1" applyBorder="1" applyAlignment="1">
      <alignment vertical="justify"/>
      <protection/>
    </xf>
    <xf numFmtId="3" fontId="7" fillId="34" borderId="16" xfId="54" applyNumberFormat="1" applyFont="1" applyFill="1" applyBorder="1" applyAlignment="1" applyProtection="1">
      <alignment vertical="justify"/>
      <protection/>
    </xf>
    <xf numFmtId="164" fontId="7" fillId="34" borderId="17" xfId="54" applyNumberFormat="1" applyFont="1" applyFill="1" applyBorder="1" applyAlignment="1" applyProtection="1">
      <alignment vertical="justify"/>
      <protection/>
    </xf>
    <xf numFmtId="0" fontId="6" fillId="34" borderId="19" xfId="54" applyFont="1" applyFill="1" applyBorder="1" applyAlignment="1">
      <alignment vertical="justify"/>
      <protection/>
    </xf>
    <xf numFmtId="0" fontId="6" fillId="34" borderId="0" xfId="54" applyFont="1" applyFill="1" applyBorder="1" applyAlignment="1">
      <alignment vertical="justify"/>
      <protection/>
    </xf>
    <xf numFmtId="3" fontId="6" fillId="34" borderId="0" xfId="54" applyNumberFormat="1" applyFont="1" applyFill="1" applyBorder="1" applyAlignment="1" applyProtection="1">
      <alignment vertical="justify"/>
      <protection/>
    </xf>
    <xf numFmtId="164" fontId="6" fillId="34" borderId="20" xfId="54" applyNumberFormat="1" applyFont="1" applyFill="1" applyBorder="1" applyAlignment="1" applyProtection="1">
      <alignment vertical="justify"/>
      <protection/>
    </xf>
    <xf numFmtId="0" fontId="2" fillId="34" borderId="26" xfId="54" applyFont="1" applyFill="1" applyBorder="1" applyAlignment="1">
      <alignment vertical="justify"/>
      <protection/>
    </xf>
    <xf numFmtId="0" fontId="2" fillId="34" borderId="13" xfId="54" applyFont="1" applyFill="1" applyBorder="1" applyAlignment="1">
      <alignment vertical="justify"/>
      <protection/>
    </xf>
    <xf numFmtId="3" fontId="2" fillId="34" borderId="13" xfId="54" applyNumberFormat="1" applyFont="1" applyFill="1" applyBorder="1" applyAlignment="1">
      <alignment vertical="justify"/>
      <protection/>
    </xf>
    <xf numFmtId="0" fontId="2" fillId="34" borderId="14" xfId="54" applyFont="1" applyFill="1" applyBorder="1" applyAlignment="1">
      <alignment vertical="justify"/>
      <protection/>
    </xf>
    <xf numFmtId="0" fontId="2" fillId="33" borderId="13" xfId="54" applyFont="1" applyFill="1" applyBorder="1" applyAlignment="1">
      <alignment vertical="justify"/>
      <protection/>
    </xf>
    <xf numFmtId="165" fontId="2" fillId="34" borderId="12" xfId="54" applyNumberFormat="1" applyFont="1" applyFill="1" applyBorder="1" applyAlignment="1">
      <alignment vertical="justify"/>
      <protection/>
    </xf>
    <xf numFmtId="165" fontId="2" fillId="34" borderId="13" xfId="54" applyNumberFormat="1" applyFont="1" applyFill="1" applyBorder="1" applyAlignment="1">
      <alignment vertical="justify"/>
      <protection/>
    </xf>
    <xf numFmtId="0" fontId="2" fillId="0" borderId="0" xfId="54" applyFont="1" applyAlignment="1">
      <alignment vertical="justify"/>
      <protection/>
    </xf>
    <xf numFmtId="37" fontId="2" fillId="0" borderId="0" xfId="54" applyNumberFormat="1" applyFont="1" applyAlignment="1" applyProtection="1">
      <alignment vertical="justify"/>
      <protection/>
    </xf>
    <xf numFmtId="0" fontId="9" fillId="0" borderId="0" xfId="56" applyFont="1" applyFill="1">
      <alignment/>
      <protection/>
    </xf>
    <xf numFmtId="0" fontId="9" fillId="0" borderId="0" xfId="56" applyFont="1">
      <alignment/>
      <protection/>
    </xf>
    <xf numFmtId="0" fontId="6" fillId="0" borderId="0" xfId="56" applyFont="1" applyFill="1" applyAlignment="1" quotePrefix="1">
      <alignment horizontal="left"/>
      <protection/>
    </xf>
    <xf numFmtId="0" fontId="6" fillId="0" borderId="0" xfId="56" applyFont="1" applyFill="1">
      <alignment/>
      <protection/>
    </xf>
    <xf numFmtId="0" fontId="6" fillId="0" borderId="0" xfId="56" applyFont="1">
      <alignment/>
      <protection/>
    </xf>
    <xf numFmtId="0" fontId="6" fillId="34" borderId="15" xfId="56" applyFont="1" applyFill="1" applyBorder="1">
      <alignment/>
      <protection/>
    </xf>
    <xf numFmtId="0" fontId="6" fillId="34" borderId="17" xfId="56" applyFont="1" applyFill="1" applyBorder="1">
      <alignment/>
      <protection/>
    </xf>
    <xf numFmtId="0" fontId="6" fillId="0" borderId="0" xfId="56" applyFont="1" applyFill="1" applyBorder="1">
      <alignment/>
      <protection/>
    </xf>
    <xf numFmtId="0" fontId="6" fillId="34" borderId="27" xfId="56" applyFont="1" applyFill="1" applyBorder="1" applyAlignment="1" quotePrefix="1">
      <alignment horizontal="center"/>
      <protection/>
    </xf>
    <xf numFmtId="0" fontId="6" fillId="34" borderId="20" xfId="56" applyFont="1" applyFill="1" applyBorder="1">
      <alignment/>
      <protection/>
    </xf>
    <xf numFmtId="0" fontId="6" fillId="34" borderId="16" xfId="56" applyFont="1" applyFill="1" applyBorder="1" applyAlignment="1">
      <alignment horizontal="center"/>
      <protection/>
    </xf>
    <xf numFmtId="0" fontId="6" fillId="34" borderId="17" xfId="56" applyNumberFormat="1" applyFont="1" applyFill="1" applyBorder="1" applyAlignment="1" applyProtection="1">
      <alignment horizontal="center"/>
      <protection/>
    </xf>
    <xf numFmtId="0" fontId="6" fillId="34" borderId="12" xfId="56" applyFont="1" applyFill="1" applyBorder="1" applyAlignment="1">
      <alignment vertical="center"/>
      <protection/>
    </xf>
    <xf numFmtId="0" fontId="6" fillId="34" borderId="14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34" borderId="12" xfId="56" applyFont="1" applyFill="1" applyBorder="1" applyAlignment="1">
      <alignment horizontal="center" vertical="center"/>
      <protection/>
    </xf>
    <xf numFmtId="0" fontId="6" fillId="34" borderId="13" xfId="56" applyNumberFormat="1" applyFont="1" applyFill="1" applyBorder="1" applyAlignment="1" applyProtection="1">
      <alignment horizontal="center" vertical="center"/>
      <protection/>
    </xf>
    <xf numFmtId="0" fontId="6" fillId="34" borderId="14" xfId="54" applyFont="1" applyFill="1" applyBorder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7" fillId="0" borderId="0" xfId="56" applyFont="1" applyFill="1" applyAlignment="1">
      <alignment vertical="justify"/>
      <protection/>
    </xf>
    <xf numFmtId="0" fontId="4" fillId="0" borderId="0" xfId="56" applyFont="1" applyFill="1" applyAlignment="1">
      <alignment vertical="justify"/>
      <protection/>
    </xf>
    <xf numFmtId="165" fontId="4" fillId="0" borderId="0" xfId="56" applyNumberFormat="1" applyFont="1" applyFill="1" applyAlignment="1">
      <alignment vertical="justify"/>
      <protection/>
    </xf>
    <xf numFmtId="0" fontId="4" fillId="0" borderId="0" xfId="56" applyFont="1" applyAlignment="1">
      <alignment vertical="justify"/>
      <protection/>
    </xf>
    <xf numFmtId="165" fontId="4" fillId="0" borderId="0" xfId="56" applyNumberFormat="1" applyFont="1" applyAlignment="1">
      <alignment vertical="justify"/>
      <protection/>
    </xf>
    <xf numFmtId="165" fontId="4" fillId="0" borderId="0" xfId="56" applyNumberFormat="1" applyFont="1" applyAlignment="1" applyProtection="1">
      <alignment vertical="justify"/>
      <protection/>
    </xf>
    <xf numFmtId="0" fontId="7" fillId="0" borderId="0" xfId="56" applyFont="1" applyAlignment="1">
      <alignment vertical="justify"/>
      <protection/>
    </xf>
    <xf numFmtId="0" fontId="4" fillId="0" borderId="0" xfId="56" applyFont="1" applyFill="1" applyAlignment="1">
      <alignment horizontal="right" vertical="justify"/>
      <protection/>
    </xf>
    <xf numFmtId="0" fontId="4" fillId="0" borderId="0" xfId="56" applyFont="1" applyAlignment="1">
      <alignment horizontal="right" vertical="justify"/>
      <protection/>
    </xf>
    <xf numFmtId="165" fontId="4" fillId="0" borderId="0" xfId="56" applyNumberFormat="1" applyFont="1" applyFill="1" applyAlignment="1" applyProtection="1">
      <alignment vertical="justify"/>
      <protection/>
    </xf>
    <xf numFmtId="0" fontId="7" fillId="0" borderId="0" xfId="56" applyFont="1" applyAlignment="1">
      <alignment vertical="center"/>
      <protection/>
    </xf>
    <xf numFmtId="0" fontId="4" fillId="0" borderId="0" xfId="56" applyFont="1">
      <alignment/>
      <protection/>
    </xf>
    <xf numFmtId="0" fontId="6" fillId="34" borderId="12" xfId="56" applyFont="1" applyFill="1" applyBorder="1">
      <alignment/>
      <protection/>
    </xf>
    <xf numFmtId="0" fontId="6" fillId="34" borderId="14" xfId="56" applyFont="1" applyFill="1" applyBorder="1">
      <alignment/>
      <protection/>
    </xf>
    <xf numFmtId="0" fontId="6" fillId="34" borderId="13" xfId="56" applyNumberFormat="1" applyFont="1" applyFill="1" applyBorder="1" applyAlignment="1" applyProtection="1">
      <alignment horizontal="center"/>
      <protection/>
    </xf>
    <xf numFmtId="0" fontId="7" fillId="0" borderId="0" xfId="56" applyFont="1" applyAlignment="1">
      <alignment horizontal="fill" vertical="justify"/>
      <protection/>
    </xf>
    <xf numFmtId="164" fontId="4" fillId="0" borderId="0" xfId="56" applyNumberFormat="1" applyFont="1" applyAlignment="1" applyProtection="1">
      <alignment vertical="justify"/>
      <protection/>
    </xf>
    <xf numFmtId="0" fontId="8" fillId="0" borderId="0" xfId="56">
      <alignment/>
      <protection/>
    </xf>
    <xf numFmtId="0" fontId="7" fillId="0" borderId="0" xfId="56" applyFont="1">
      <alignment/>
      <protection/>
    </xf>
    <xf numFmtId="165" fontId="4" fillId="0" borderId="0" xfId="56" applyNumberFormat="1" applyFont="1" applyFill="1" applyAlignment="1">
      <alignment horizontal="right" vertical="justify"/>
      <protection/>
    </xf>
    <xf numFmtId="165" fontId="4" fillId="0" borderId="0" xfId="56" applyNumberFormat="1" applyFont="1" applyAlignment="1">
      <alignment horizontal="right" vertical="justify"/>
      <protection/>
    </xf>
    <xf numFmtId="3" fontId="7" fillId="0" borderId="0" xfId="56" applyNumberFormat="1" applyFont="1" applyFill="1" applyAlignment="1">
      <alignment horizontal="right" vertical="justify"/>
      <protection/>
    </xf>
    <xf numFmtId="3" fontId="7" fillId="0" borderId="0" xfId="56" applyNumberFormat="1" applyFont="1" applyAlignment="1">
      <alignment horizontal="right" vertical="justify"/>
      <protection/>
    </xf>
    <xf numFmtId="0" fontId="2" fillId="33" borderId="0" xfId="55" applyFill="1">
      <alignment/>
      <protection/>
    </xf>
    <xf numFmtId="0" fontId="2" fillId="0" borderId="0" xfId="55">
      <alignment/>
      <protection/>
    </xf>
    <xf numFmtId="0" fontId="5" fillId="33" borderId="0" xfId="55" applyFont="1" applyFill="1" applyAlignment="1" quotePrefix="1">
      <alignment horizontal="left"/>
      <protection/>
    </xf>
    <xf numFmtId="0" fontId="5" fillId="33" borderId="0" xfId="55" applyFont="1" applyFill="1" applyAlignment="1" quotePrefix="1">
      <alignment/>
      <protection/>
    </xf>
    <xf numFmtId="0" fontId="5" fillId="33" borderId="0" xfId="55" applyFont="1" applyFill="1" applyAlignment="1">
      <alignment/>
      <protection/>
    </xf>
    <xf numFmtId="0" fontId="11" fillId="33" borderId="0" xfId="55" applyFont="1" applyFill="1">
      <alignment/>
      <protection/>
    </xf>
    <xf numFmtId="0" fontId="5" fillId="34" borderId="28" xfId="55" applyFont="1" applyFill="1" applyBorder="1">
      <alignment/>
      <protection/>
    </xf>
    <xf numFmtId="0" fontId="5" fillId="34" borderId="29" xfId="55" applyFont="1" applyFill="1" applyBorder="1">
      <alignment/>
      <protection/>
    </xf>
    <xf numFmtId="0" fontId="5" fillId="34" borderId="30" xfId="55" applyFont="1" applyFill="1" applyBorder="1" applyAlignment="1" quotePrefix="1">
      <alignment horizontal="center"/>
      <protection/>
    </xf>
    <xf numFmtId="0" fontId="5" fillId="33" borderId="0" xfId="55" applyFont="1" applyFill="1">
      <alignment/>
      <protection/>
    </xf>
    <xf numFmtId="0" fontId="5" fillId="34" borderId="19" xfId="55" applyFont="1" applyFill="1" applyBorder="1" applyAlignment="1">
      <alignment horizontal="left"/>
      <protection/>
    </xf>
    <xf numFmtId="0" fontId="5" fillId="34" borderId="0" xfId="55" applyFont="1" applyFill="1" applyBorder="1" applyAlignment="1">
      <alignment horizontal="left"/>
      <protection/>
    </xf>
    <xf numFmtId="0" fontId="5" fillId="34" borderId="31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left"/>
      <protection/>
    </xf>
    <xf numFmtId="0" fontId="5" fillId="33" borderId="0" xfId="55" applyFont="1" applyFill="1" applyBorder="1" applyAlignment="1">
      <alignment horizontal="left"/>
      <protection/>
    </xf>
    <xf numFmtId="0" fontId="5" fillId="33" borderId="31" xfId="55" applyFont="1" applyFill="1" applyBorder="1" applyAlignment="1">
      <alignment horizontal="center"/>
      <protection/>
    </xf>
    <xf numFmtId="0" fontId="5" fillId="34" borderId="32" xfId="55" applyFont="1" applyFill="1" applyBorder="1" applyAlignment="1">
      <alignment horizontal="left"/>
      <protection/>
    </xf>
    <xf numFmtId="0" fontId="5" fillId="34" borderId="33" xfId="55" applyFont="1" applyFill="1" applyBorder="1" applyAlignment="1">
      <alignment horizontal="left"/>
      <protection/>
    </xf>
    <xf numFmtId="0" fontId="5" fillId="34" borderId="34" xfId="55" applyFont="1" applyFill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33" borderId="0" xfId="55" applyFill="1" applyAlignment="1">
      <alignment/>
      <protection/>
    </xf>
    <xf numFmtId="0" fontId="2" fillId="33" borderId="19" xfId="55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left"/>
      <protection/>
    </xf>
    <xf numFmtId="0" fontId="7" fillId="33" borderId="0" xfId="55" applyFont="1" applyFill="1" applyAlignment="1">
      <alignment horizontal="center"/>
      <protection/>
    </xf>
    <xf numFmtId="0" fontId="2" fillId="34" borderId="35" xfId="55" applyFill="1" applyBorder="1">
      <alignment/>
      <protection/>
    </xf>
    <xf numFmtId="0" fontId="2" fillId="34" borderId="36" xfId="55" applyFill="1" applyBorder="1">
      <alignment/>
      <protection/>
    </xf>
    <xf numFmtId="0" fontId="2" fillId="34" borderId="37" xfId="55" applyFill="1" applyBorder="1">
      <alignment/>
      <protection/>
    </xf>
    <xf numFmtId="0" fontId="2" fillId="34" borderId="38" xfId="55" applyFill="1" applyBorder="1">
      <alignment/>
      <protection/>
    </xf>
    <xf numFmtId="0" fontId="2" fillId="34" borderId="0" xfId="55" applyFill="1" applyBorder="1">
      <alignment/>
      <protection/>
    </xf>
    <xf numFmtId="0" fontId="2" fillId="34" borderId="39" xfId="55" applyFill="1" applyBorder="1">
      <alignment/>
      <protection/>
    </xf>
    <xf numFmtId="0" fontId="2" fillId="34" borderId="40" xfId="55" applyFill="1" applyBorder="1">
      <alignment/>
      <protection/>
    </xf>
    <xf numFmtId="0" fontId="2" fillId="34" borderId="41" xfId="55" applyFill="1" applyBorder="1">
      <alignment/>
      <protection/>
    </xf>
    <xf numFmtId="0" fontId="2" fillId="34" borderId="42" xfId="55" applyFill="1" applyBorder="1">
      <alignment/>
      <protection/>
    </xf>
    <xf numFmtId="0" fontId="10" fillId="33" borderId="0" xfId="55" applyFont="1" applyFill="1" applyAlignment="1">
      <alignment/>
      <protection/>
    </xf>
    <xf numFmtId="0" fontId="13" fillId="33" borderId="0" xfId="55" applyFont="1" applyFill="1">
      <alignment/>
      <protection/>
    </xf>
    <xf numFmtId="0" fontId="3" fillId="33" borderId="0" xfId="55" applyFont="1" applyFill="1" applyAlignment="1">
      <alignment horizontal="center"/>
      <protection/>
    </xf>
    <xf numFmtId="0" fontId="10" fillId="33" borderId="0" xfId="55" applyFont="1" applyFill="1" applyBorder="1" applyAlignment="1" quotePrefix="1">
      <alignment horizontal="center" vertical="center"/>
      <protection/>
    </xf>
    <xf numFmtId="0" fontId="13" fillId="0" borderId="0" xfId="55" applyFont="1">
      <alignment/>
      <protection/>
    </xf>
    <xf numFmtId="166" fontId="7" fillId="33" borderId="0" xfId="54" applyNumberFormat="1" applyFont="1" applyFill="1" applyBorder="1" applyAlignment="1" applyProtection="1">
      <alignment vertical="justify"/>
      <protection/>
    </xf>
    <xf numFmtId="166" fontId="6" fillId="34" borderId="21" xfId="54" applyNumberFormat="1" applyFont="1" applyFill="1" applyBorder="1" applyAlignment="1" applyProtection="1">
      <alignment vertical="justify"/>
      <protection/>
    </xf>
    <xf numFmtId="166" fontId="6" fillId="34" borderId="22" xfId="54" applyNumberFormat="1" applyFont="1" applyFill="1" applyBorder="1" applyAlignment="1" applyProtection="1">
      <alignment vertical="justify"/>
      <protection/>
    </xf>
    <xf numFmtId="166" fontId="7" fillId="34" borderId="15" xfId="54" applyNumberFormat="1" applyFont="1" applyFill="1" applyBorder="1" applyAlignment="1" applyProtection="1">
      <alignment vertical="justify"/>
      <protection/>
    </xf>
    <xf numFmtId="166" fontId="7" fillId="34" borderId="16" xfId="54" applyNumberFormat="1" applyFont="1" applyFill="1" applyBorder="1" applyAlignment="1" applyProtection="1">
      <alignment vertical="justify"/>
      <protection/>
    </xf>
    <xf numFmtId="166" fontId="6" fillId="34" borderId="27" xfId="54" applyNumberFormat="1" applyFont="1" applyFill="1" applyBorder="1" applyAlignment="1" applyProtection="1">
      <alignment vertical="justify"/>
      <protection/>
    </xf>
    <xf numFmtId="166" fontId="6" fillId="34" borderId="0" xfId="54" applyNumberFormat="1" applyFont="1" applyFill="1" applyBorder="1" applyAlignment="1" applyProtection="1">
      <alignment vertical="justify"/>
      <protection/>
    </xf>
    <xf numFmtId="166" fontId="0" fillId="0" borderId="0" xfId="0" applyNumberFormat="1" applyAlignment="1">
      <alignment/>
    </xf>
    <xf numFmtId="0" fontId="6" fillId="35" borderId="12" xfId="0" applyFont="1" applyFill="1" applyBorder="1" applyAlignment="1">
      <alignment horizontal="center" vertical="justify"/>
    </xf>
    <xf numFmtId="0" fontId="6" fillId="35" borderId="13" xfId="0" applyFont="1" applyFill="1" applyBorder="1" applyAlignment="1">
      <alignment horizontal="center" vertical="justify"/>
    </xf>
    <xf numFmtId="166" fontId="2" fillId="0" borderId="0" xfId="54" applyNumberFormat="1" applyFont="1" applyAlignment="1">
      <alignment vertical="justify"/>
      <protection/>
    </xf>
    <xf numFmtId="0" fontId="2" fillId="0" borderId="0" xfId="54" applyFont="1" applyAlignment="1">
      <alignment vertical="justify"/>
      <protection/>
    </xf>
    <xf numFmtId="0" fontId="4" fillId="33" borderId="28" xfId="55" applyFont="1" applyFill="1" applyBorder="1" applyAlignment="1">
      <alignment horizontal="left"/>
      <protection/>
    </xf>
    <xf numFmtId="0" fontId="4" fillId="33" borderId="29" xfId="55" applyFont="1" applyFill="1" applyBorder="1" applyAlignment="1">
      <alignment horizontal="left"/>
      <protection/>
    </xf>
    <xf numFmtId="0" fontId="4" fillId="33" borderId="30" xfId="55" applyFont="1" applyFill="1" applyBorder="1" applyAlignment="1">
      <alignment horizontal="left"/>
      <protection/>
    </xf>
    <xf numFmtId="0" fontId="4" fillId="33" borderId="19" xfId="55" applyFont="1" applyFill="1" applyBorder="1" applyAlignment="1">
      <alignment horizontal="left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31" xfId="55" applyFont="1" applyFill="1" applyBorder="1" applyAlignment="1">
      <alignment horizontal="left"/>
      <protection/>
    </xf>
    <xf numFmtId="0" fontId="4" fillId="33" borderId="32" xfId="55" applyFont="1" applyFill="1" applyBorder="1" applyAlignment="1">
      <alignment horizontal="left"/>
      <protection/>
    </xf>
    <xf numFmtId="0" fontId="4" fillId="33" borderId="33" xfId="55" applyFont="1" applyFill="1" applyBorder="1" applyAlignment="1">
      <alignment horizontal="left"/>
      <protection/>
    </xf>
    <xf numFmtId="0" fontId="4" fillId="33" borderId="34" xfId="55" applyFont="1" applyFill="1" applyBorder="1" applyAlignment="1">
      <alignment horizontal="left"/>
      <protection/>
    </xf>
    <xf numFmtId="0" fontId="7" fillId="33" borderId="0" xfId="55" applyFont="1" applyFill="1" applyAlignment="1">
      <alignment horizontal="left"/>
      <protection/>
    </xf>
    <xf numFmtId="0" fontId="12" fillId="34" borderId="38" xfId="55" applyFont="1" applyFill="1" applyBorder="1" applyAlignment="1">
      <alignment horizontal="center" vertical="center"/>
      <protection/>
    </xf>
    <xf numFmtId="0" fontId="12" fillId="34" borderId="0" xfId="55" applyFont="1" applyFill="1" applyBorder="1" applyAlignment="1">
      <alignment horizontal="center" vertical="center"/>
      <protection/>
    </xf>
    <xf numFmtId="0" fontId="12" fillId="34" borderId="39" xfId="55" applyFont="1" applyFill="1" applyBorder="1" applyAlignment="1">
      <alignment horizontal="center" vertical="center"/>
      <protection/>
    </xf>
    <xf numFmtId="0" fontId="10" fillId="33" borderId="43" xfId="55" applyFont="1" applyFill="1" applyBorder="1" applyAlignment="1" quotePrefix="1">
      <alignment horizontal="center" vertical="center"/>
      <protection/>
    </xf>
    <xf numFmtId="0" fontId="10" fillId="33" borderId="44" xfId="55" applyFont="1" applyFill="1" applyBorder="1" applyAlignment="1" quotePrefix="1">
      <alignment horizontal="center" vertical="center"/>
      <protection/>
    </xf>
    <xf numFmtId="0" fontId="10" fillId="33" borderId="45" xfId="55" applyFont="1" applyFill="1" applyBorder="1" applyAlignment="1" quotePrefix="1">
      <alignment horizontal="center" vertical="center"/>
      <protection/>
    </xf>
    <xf numFmtId="0" fontId="10" fillId="33" borderId="0" xfId="55" applyFont="1" applyFill="1" applyAlignment="1">
      <alignment horizontal="left"/>
      <protection/>
    </xf>
    <xf numFmtId="0" fontId="2" fillId="33" borderId="0" xfId="55" applyFill="1" applyAlignment="1">
      <alignment horizontal="center"/>
      <protection/>
    </xf>
    <xf numFmtId="0" fontId="3" fillId="33" borderId="0" xfId="55" applyFont="1" applyFill="1" applyAlignment="1">
      <alignment horizontal="left"/>
      <protection/>
    </xf>
    <xf numFmtId="0" fontId="10" fillId="33" borderId="0" xfId="55" applyFont="1" applyFill="1" applyAlignment="1">
      <alignment horizontal="center"/>
      <protection/>
    </xf>
    <xf numFmtId="0" fontId="6" fillId="34" borderId="46" xfId="56" applyFont="1" applyFill="1" applyBorder="1" applyAlignment="1" quotePrefix="1">
      <alignment horizontal="center"/>
      <protection/>
    </xf>
    <xf numFmtId="0" fontId="6" fillId="34" borderId="47" xfId="56" applyFont="1" applyFill="1" applyBorder="1" applyAlignment="1" quotePrefix="1">
      <alignment horizontal="center"/>
      <protection/>
    </xf>
    <xf numFmtId="0" fontId="6" fillId="34" borderId="48" xfId="56" applyFont="1" applyFill="1" applyBorder="1" applyAlignment="1" quotePrefix="1">
      <alignment horizontal="center"/>
      <protection/>
    </xf>
    <xf numFmtId="0" fontId="7" fillId="0" borderId="0" xfId="56" applyFont="1" applyAlignment="1">
      <alignment horizontal="left" vertical="center"/>
      <protection/>
    </xf>
    <xf numFmtId="0" fontId="7" fillId="0" borderId="0" xfId="56" applyFont="1" applyAlignment="1">
      <alignment horizontal="center" vertic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5" fillId="33" borderId="0" xfId="54" applyFont="1" applyFill="1" applyBorder="1" applyAlignment="1">
      <alignment horizontal="center" vertical="justify"/>
      <protection/>
    </xf>
    <xf numFmtId="0" fontId="6" fillId="34" borderId="15" xfId="54" applyFont="1" applyFill="1" applyBorder="1" applyAlignment="1">
      <alignment horizontal="center" vertical="center"/>
      <protection/>
    </xf>
    <xf numFmtId="0" fontId="6" fillId="34" borderId="16" xfId="54" applyFont="1" applyFill="1" applyBorder="1" applyAlignment="1">
      <alignment horizontal="center" vertical="center"/>
      <protection/>
    </xf>
    <xf numFmtId="0" fontId="6" fillId="34" borderId="17" xfId="54" applyFont="1" applyFill="1" applyBorder="1" applyAlignment="1">
      <alignment horizontal="center" vertical="center"/>
      <protection/>
    </xf>
    <xf numFmtId="0" fontId="6" fillId="34" borderId="15" xfId="54" applyFont="1" applyFill="1" applyBorder="1" applyAlignment="1" quotePrefix="1">
      <alignment horizontal="center" vertical="center"/>
      <protection/>
    </xf>
    <xf numFmtId="0" fontId="6" fillId="34" borderId="16" xfId="54" applyFont="1" applyFill="1" applyBorder="1" applyAlignment="1" quotePrefix="1">
      <alignment horizontal="center" vertical="center"/>
      <protection/>
    </xf>
    <xf numFmtId="0" fontId="6" fillId="34" borderId="17" xfId="54" applyFont="1" applyFill="1" applyBorder="1" applyAlignment="1" quotePrefix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AVAGFORM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externalLink" Target="externalLinks/externalLink1.xml" /><Relationship Id="rId61" Type="http://schemas.openxmlformats.org/officeDocument/2006/relationships/externalLink" Target="externalLinks/externalLink2.xml" /><Relationship Id="rId62" Type="http://schemas.openxmlformats.org/officeDocument/2006/relationships/externalLink" Target="externalLinks/externalLink3.xml" /><Relationship Id="rId63" Type="http://schemas.openxmlformats.org/officeDocument/2006/relationships/externalLink" Target="externalLinks/externalLink4.xml" /><Relationship Id="rId64" Type="http://schemas.openxmlformats.org/officeDocument/2006/relationships/externalLink" Target="externalLinks/externalLink5.xml" /><Relationship Id="rId6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114300</xdr:rowOff>
    </xdr:from>
    <xdr:to>
      <xdr:col>1</xdr:col>
      <xdr:colOff>85725</xdr:colOff>
      <xdr:row>7</xdr:row>
      <xdr:rowOff>47625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838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8</xdr:col>
      <xdr:colOff>123825</xdr:colOff>
      <xdr:row>7</xdr:row>
      <xdr:rowOff>85725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57150"/>
          <a:ext cx="5419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programa\cabecer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1.%20Avances%20Noviembre%202021\cuaderno_Noviembre2021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2.%20Avances%20Diciembre%202021\cuaderno_Diciembre20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BME%20y%20publicaci&#243;n%20Avances\10.%20Avances%20Octubre%202021\02.%20Avances%20Febrero%202021\Febrero%202021%20Publicaci&#243;n\cuaderno_Febrero20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VANCES\avances2021\especiales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uno"/>
      <sheetName val="cabeceras_dos"/>
      <sheetName val="cabeceras_tres"/>
      <sheetName val="cabeceras_cuatro"/>
      <sheetName val="cabeceras_cinco"/>
      <sheetName val="cabeceras_seis"/>
      <sheetName val="cabeceras_siete"/>
      <sheetName val="cabeceras_ocho"/>
      <sheetName val="cabeceras_cuestionario"/>
      <sheetName val="Instrucciones"/>
      <sheetName val="cabeceras_contr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ave4ena"/>
      <sheetName val="cen5eno"/>
      <sheetName val="tri6ale"/>
      <sheetName val="maí7aíz"/>
      <sheetName val="sor8rgo"/>
      <sheetName val="arr9roz"/>
      <sheetName val="jud10cas"/>
      <sheetName val="hab11cas"/>
      <sheetName val="gui12cos"/>
      <sheetName val="vez13eza"/>
      <sheetName val="alt14lce"/>
      <sheetName val="yer15ros"/>
      <sheetName val="pat16ana"/>
      <sheetName val="pat17día"/>
      <sheetName val="pat18tal"/>
      <sheetName val="rem19no)"/>
      <sheetName val="alg20dón"/>
      <sheetName val="gir21sol"/>
      <sheetName val="soj22oja"/>
      <sheetName val="col23lza"/>
      <sheetName val="tab24aco"/>
      <sheetName val="maí25ero"/>
      <sheetName val="alf26lfa"/>
      <sheetName val="vez27aje"/>
      <sheetName val="col28tal"/>
      <sheetName val="lec29tal"/>
      <sheetName val="san30día"/>
      <sheetName val="mel31lón"/>
      <sheetName val="tom32-V)"/>
      <sheetName val="tom33II)"/>
      <sheetName val="tom34rva"/>
      <sheetName val="pim35tal"/>
      <sheetName val="pim36rva"/>
      <sheetName val="fre37són"/>
      <sheetName val="alc38ofa"/>
      <sheetName val="col39lor"/>
      <sheetName val="ceb40osa"/>
      <sheetName val="otr41las"/>
      <sheetName val="ceb42tal"/>
      <sheetName val="cuaderno_cebolla"/>
      <sheetName val="jud43des"/>
      <sheetName val="end44ias"/>
      <sheetName val="esp45cas"/>
      <sheetName val="cha46ñón"/>
      <sheetName val="otr47tas"/>
      <sheetName val="bró48oli"/>
      <sheetName val="api49pio"/>
      <sheetName val="pep50llo"/>
      <sheetName val="ber51ena"/>
      <sheetName val="cal52aza"/>
      <sheetName val="zan53ria"/>
      <sheetName val="pue54rro"/>
      <sheetName val="nar55lce"/>
      <sheetName val="lim57món"/>
      <sheetName val="man58dra"/>
      <sheetName val="man59esa"/>
      <sheetName val="per60tal"/>
      <sheetName val="alb61que"/>
      <sheetName val="cer62nda"/>
      <sheetName val="cir63ela"/>
      <sheetName val="plá64ano"/>
      <sheetName val="kiw65iwi"/>
      <sheetName val="agu66ate"/>
      <sheetName val="nue67uez"/>
      <sheetName val="cas68aña"/>
      <sheetName val="alm69dra"/>
      <sheetName val="ave70ana"/>
      <sheetName val="uva71esa"/>
      <sheetName val="uva72ión"/>
      <sheetName val="uva74asa"/>
      <sheetName val="ace75ezo"/>
      <sheetName val="ace76ara"/>
      <sheetName val="ace77i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sor9rgo"/>
      <sheetName val="pat10ana"/>
      <sheetName val="pat11día"/>
      <sheetName val="pat12tal"/>
      <sheetName val="cuaderno_patata"/>
      <sheetName val="rem13no)"/>
      <sheetName val="rem14no)"/>
      <sheetName val="alg15dón"/>
      <sheetName val="tom16-V)"/>
      <sheetName val="tom17II)"/>
      <sheetName val="tom18tal"/>
      <sheetName val="cuaderno_tomate"/>
      <sheetName val="alc19ofa"/>
      <sheetName val="ceb20osa"/>
      <sheetName val="end21ias"/>
      <sheetName val="esc22las"/>
      <sheetName val="esp23cas"/>
      <sheetName val="cha24ñón"/>
      <sheetName val="otr25tas"/>
      <sheetName val="bró26oli"/>
      <sheetName val="api27pio"/>
      <sheetName val="pep28ino"/>
      <sheetName val="ber29ena"/>
      <sheetName val="cal30cín"/>
      <sheetName val="nab31abo"/>
      <sheetName val="ráb32ano"/>
      <sheetName val="pue33rro"/>
      <sheetName val="pom34elo"/>
      <sheetName val="sat35mas"/>
      <sheetName val="cle36nas"/>
      <sheetName val="híb37na)"/>
      <sheetName val="kiw38iwi"/>
      <sheetName val="cas39aña"/>
      <sheetName val="ace40ara"/>
      <sheetName val="ace41it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resumen nacional"/>
      <sheetName val="tri0ndo"/>
      <sheetName val="tri1uro"/>
      <sheetName val="tri2tal"/>
      <sheetName val="ceb3ras"/>
      <sheetName val="ceb4ras"/>
      <sheetName val="ceb5tal"/>
      <sheetName val="ave6ena"/>
      <sheetName val="cen7eno"/>
      <sheetName val="tri8ale"/>
      <sheetName val="arr9roz"/>
      <sheetName val="hab10cas"/>
      <sheetName val="len11jas"/>
      <sheetName val="gar12zos"/>
      <sheetName val="vez13eza"/>
      <sheetName val="yer14ros"/>
      <sheetName val="pat15ana"/>
      <sheetName val="pat16ana"/>
      <sheetName val="pat17ión"/>
      <sheetName val="gir18sol"/>
      <sheetName val="col19lza"/>
      <sheetName val="vez20aje"/>
      <sheetName val="lec21tal"/>
      <sheetName val="tom22-V)"/>
      <sheetName val="tom23rva"/>
      <sheetName val="fre24són"/>
      <sheetName val="alc25ofa"/>
      <sheetName val="ceb26osa"/>
      <sheetName val="ceb27ano"/>
      <sheetName val="esp28cas"/>
      <sheetName val="cha29ñón"/>
      <sheetName val="otr30tas"/>
      <sheetName val="bró31oli"/>
      <sheetName val="cal32cín"/>
      <sheetName val="zan33ria"/>
      <sheetName val="nar34lce"/>
      <sheetName val="lim35món"/>
      <sheetName val="pom36elo"/>
      <sheetName val="plá37ano"/>
      <sheetName val="fra38esa"/>
      <sheetName val="ace39ara"/>
      <sheetName val="ace40i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beceras_patata"/>
      <sheetName val="cuaderno_patata"/>
      <sheetName val="cabeceras_tomate"/>
      <sheetName val="cuaderno_tomate"/>
      <sheetName val="cabeceras_cebolla"/>
      <sheetName val="cuaderno_cebol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K73"/>
  <sheetViews>
    <sheetView view="pageBreakPreview" zoomScaleSheetLayoutView="100" zoomScalePageLayoutView="0" workbookViewId="0" topLeftCell="A1">
      <selection activeCell="C9" sqref="C9:K249"/>
    </sheetView>
  </sheetViews>
  <sheetFormatPr defaultColWidth="11.421875" defaultRowHeight="15"/>
  <cols>
    <col min="1" max="9" width="11.421875" style="108" customWidth="1"/>
    <col min="10" max="10" width="21.7109375" style="108" customWidth="1"/>
    <col min="11" max="11" width="0.13671875" style="108" customWidth="1"/>
    <col min="12" max="16384" width="11.421875" style="108" customWidth="1"/>
  </cols>
  <sheetData>
    <row r="1" spans="1:11" ht="12.7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2.75">
      <c r="A2" s="107"/>
      <c r="B2" s="107"/>
      <c r="C2" s="107"/>
      <c r="D2" s="107"/>
      <c r="E2" s="107"/>
      <c r="F2" s="107"/>
      <c r="G2" s="160"/>
      <c r="H2" s="161"/>
      <c r="I2" s="161"/>
      <c r="J2" s="162"/>
      <c r="K2" s="127"/>
    </row>
    <row r="3" spans="1:11" ht="5.25" customHeight="1">
      <c r="A3" s="107"/>
      <c r="B3" s="107"/>
      <c r="C3" s="107"/>
      <c r="D3" s="107"/>
      <c r="E3" s="107"/>
      <c r="F3" s="107"/>
      <c r="G3" s="128"/>
      <c r="H3" s="129"/>
      <c r="I3" s="129"/>
      <c r="J3" s="130"/>
      <c r="K3" s="127"/>
    </row>
    <row r="4" spans="1:11" ht="12.75">
      <c r="A4" s="107"/>
      <c r="B4" s="107"/>
      <c r="C4" s="107"/>
      <c r="D4" s="107"/>
      <c r="E4" s="107"/>
      <c r="F4" s="107"/>
      <c r="G4" s="163" t="s">
        <v>294</v>
      </c>
      <c r="H4" s="164"/>
      <c r="I4" s="164"/>
      <c r="J4" s="165"/>
      <c r="K4" s="127"/>
    </row>
    <row r="5" spans="1:11" ht="12.75">
      <c r="A5" s="107"/>
      <c r="B5" s="107"/>
      <c r="C5" s="107"/>
      <c r="D5" s="107"/>
      <c r="E5" s="107"/>
      <c r="F5" s="107"/>
      <c r="G5" s="166"/>
      <c r="H5" s="167"/>
      <c r="I5" s="167"/>
      <c r="J5" s="168"/>
      <c r="K5" s="127"/>
    </row>
    <row r="6" spans="1:11" ht="12.75">
      <c r="A6" s="107"/>
      <c r="B6" s="107"/>
      <c r="C6" s="107"/>
      <c r="D6" s="107"/>
      <c r="E6" s="107"/>
      <c r="F6" s="107"/>
      <c r="G6" s="131"/>
      <c r="H6" s="131"/>
      <c r="I6" s="131"/>
      <c r="J6" s="131"/>
      <c r="K6" s="127"/>
    </row>
    <row r="7" spans="1:11" ht="5.25" customHeight="1">
      <c r="A7" s="107"/>
      <c r="B7" s="107"/>
      <c r="C7" s="107"/>
      <c r="D7" s="107"/>
      <c r="E7" s="107"/>
      <c r="F7" s="107"/>
      <c r="G7" s="132"/>
      <c r="H7" s="132"/>
      <c r="I7" s="132"/>
      <c r="J7" s="132"/>
      <c r="K7" s="127"/>
    </row>
    <row r="8" spans="1:11" ht="12.75">
      <c r="A8" s="107"/>
      <c r="B8" s="107"/>
      <c r="C8" s="107"/>
      <c r="D8" s="107"/>
      <c r="E8" s="107"/>
      <c r="F8" s="107"/>
      <c r="G8" s="169" t="s">
        <v>295</v>
      </c>
      <c r="H8" s="169"/>
      <c r="I8" s="169"/>
      <c r="J8" s="169"/>
      <c r="K8" s="169"/>
    </row>
    <row r="9" spans="1:11" ht="12.75">
      <c r="A9" s="107"/>
      <c r="B9" s="107"/>
      <c r="C9" s="107"/>
      <c r="D9" s="133"/>
      <c r="E9" s="133"/>
      <c r="F9" s="107"/>
      <c r="G9" s="169" t="s">
        <v>290</v>
      </c>
      <c r="H9" s="169"/>
      <c r="I9" s="169"/>
      <c r="J9" s="169"/>
      <c r="K9" s="169"/>
    </row>
    <row r="10" spans="1:11" ht="12.7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12.7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</row>
    <row r="12" spans="1:11" ht="12.75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</row>
    <row r="13" spans="1:11" ht="12.7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11" ht="12.75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07"/>
    </row>
    <row r="15" spans="1:11" ht="12.7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</row>
    <row r="16" spans="1:11" ht="12.75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ht="12.75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1" ht="12.75">
      <c r="A18" s="107"/>
      <c r="B18" s="107"/>
      <c r="C18" s="107"/>
      <c r="D18" s="107"/>
      <c r="E18" s="107"/>
      <c r="F18" s="107"/>
      <c r="G18" s="107"/>
      <c r="H18" s="107"/>
      <c r="I18" s="107"/>
      <c r="J18" s="107"/>
      <c r="K18" s="107"/>
    </row>
    <row r="19" spans="1:11" ht="12.75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</row>
    <row r="20" spans="1:11" ht="12.7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</row>
    <row r="21" spans="1:11" ht="12.75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ht="12.75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1" ht="13.5" thickBot="1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</row>
    <row r="24" spans="1:11" ht="13.5" thickTop="1">
      <c r="A24" s="107"/>
      <c r="B24" s="107"/>
      <c r="C24" s="134"/>
      <c r="D24" s="135"/>
      <c r="E24" s="135"/>
      <c r="F24" s="135"/>
      <c r="G24" s="135"/>
      <c r="H24" s="135"/>
      <c r="I24" s="136"/>
      <c r="J24" s="107"/>
      <c r="K24" s="107"/>
    </row>
    <row r="25" spans="1:11" ht="12.75">
      <c r="A25" s="107"/>
      <c r="B25" s="107"/>
      <c r="C25" s="137"/>
      <c r="D25" s="138"/>
      <c r="E25" s="138"/>
      <c r="F25" s="138"/>
      <c r="G25" s="138"/>
      <c r="H25" s="138"/>
      <c r="I25" s="139"/>
      <c r="J25" s="107"/>
      <c r="K25" s="107"/>
    </row>
    <row r="26" spans="1:11" ht="12.75">
      <c r="A26" s="107"/>
      <c r="B26" s="107"/>
      <c r="C26" s="137"/>
      <c r="D26" s="138"/>
      <c r="E26" s="138"/>
      <c r="F26" s="138"/>
      <c r="G26" s="138"/>
      <c r="H26" s="138"/>
      <c r="I26" s="139"/>
      <c r="J26" s="107"/>
      <c r="K26" s="107"/>
    </row>
    <row r="27" spans="1:11" ht="18.75" customHeight="1">
      <c r="A27" s="107"/>
      <c r="B27" s="107"/>
      <c r="C27" s="170" t="s">
        <v>291</v>
      </c>
      <c r="D27" s="171"/>
      <c r="E27" s="171"/>
      <c r="F27" s="171"/>
      <c r="G27" s="171"/>
      <c r="H27" s="171"/>
      <c r="I27" s="172"/>
      <c r="J27" s="107"/>
      <c r="K27" s="107"/>
    </row>
    <row r="28" spans="1:11" ht="12.75">
      <c r="A28" s="107"/>
      <c r="B28" s="107"/>
      <c r="C28" s="137"/>
      <c r="D28" s="138"/>
      <c r="E28" s="138"/>
      <c r="F28" s="138"/>
      <c r="G28" s="138"/>
      <c r="H28" s="138"/>
      <c r="I28" s="139"/>
      <c r="J28" s="107"/>
      <c r="K28" s="107"/>
    </row>
    <row r="29" spans="1:11" ht="12.75">
      <c r="A29" s="107"/>
      <c r="B29" s="107"/>
      <c r="C29" s="137"/>
      <c r="D29" s="138"/>
      <c r="E29" s="138"/>
      <c r="F29" s="138"/>
      <c r="G29" s="138"/>
      <c r="H29" s="138"/>
      <c r="I29" s="139"/>
      <c r="J29" s="107"/>
      <c r="K29" s="107"/>
    </row>
    <row r="30" spans="1:11" ht="18.75" customHeight="1">
      <c r="A30" s="107"/>
      <c r="B30" s="107"/>
      <c r="C30" s="170" t="s">
        <v>339</v>
      </c>
      <c r="D30" s="171"/>
      <c r="E30" s="171"/>
      <c r="F30" s="171"/>
      <c r="G30" s="171"/>
      <c r="H30" s="171"/>
      <c r="I30" s="172"/>
      <c r="J30" s="107"/>
      <c r="K30" s="107"/>
    </row>
    <row r="31" spans="1:11" ht="12.75">
      <c r="A31" s="107"/>
      <c r="B31" s="107"/>
      <c r="C31" s="137"/>
      <c r="D31" s="138"/>
      <c r="E31" s="138"/>
      <c r="F31" s="138"/>
      <c r="G31" s="138"/>
      <c r="H31" s="138"/>
      <c r="I31" s="139"/>
      <c r="J31" s="107"/>
      <c r="K31" s="107"/>
    </row>
    <row r="32" spans="1:11" ht="12.75">
      <c r="A32" s="107"/>
      <c r="B32" s="107"/>
      <c r="C32" s="137"/>
      <c r="D32" s="138"/>
      <c r="E32" s="138"/>
      <c r="F32" s="138"/>
      <c r="G32" s="138"/>
      <c r="H32" s="138"/>
      <c r="I32" s="139"/>
      <c r="J32" s="107"/>
      <c r="K32" s="107"/>
    </row>
    <row r="33" spans="1:11" ht="12.75">
      <c r="A33" s="107"/>
      <c r="B33" s="107"/>
      <c r="C33" s="137"/>
      <c r="D33" s="138"/>
      <c r="E33" s="138"/>
      <c r="F33" s="138"/>
      <c r="G33" s="138"/>
      <c r="H33" s="138"/>
      <c r="I33" s="139"/>
      <c r="J33" s="107"/>
      <c r="K33" s="107"/>
    </row>
    <row r="34" spans="1:11" ht="13.5" thickBot="1">
      <c r="A34" s="107"/>
      <c r="B34" s="107"/>
      <c r="C34" s="140"/>
      <c r="D34" s="141"/>
      <c r="E34" s="141"/>
      <c r="F34" s="141"/>
      <c r="G34" s="141"/>
      <c r="H34" s="141"/>
      <c r="I34" s="142"/>
      <c r="J34" s="107"/>
      <c r="K34" s="107"/>
    </row>
    <row r="35" spans="1:11" ht="13.5" thickTop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</row>
    <row r="36" spans="1:11" ht="12.75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</row>
    <row r="37" spans="1:11" ht="12.75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</row>
    <row r="38" spans="1:11" ht="12.75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</row>
    <row r="39" spans="1:11" ht="12.7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</row>
    <row r="40" spans="1:11" ht="15.75">
      <c r="A40" s="107"/>
      <c r="B40" s="107"/>
      <c r="C40" s="107"/>
      <c r="D40" s="107"/>
      <c r="E40" s="176" t="s">
        <v>292</v>
      </c>
      <c r="F40" s="176"/>
      <c r="G40" s="176"/>
      <c r="H40" s="107"/>
      <c r="I40" s="107"/>
      <c r="J40" s="107"/>
      <c r="K40" s="107"/>
    </row>
    <row r="41" spans="1:11" ht="12.75">
      <c r="A41" s="107"/>
      <c r="B41" s="107"/>
      <c r="C41" s="107"/>
      <c r="D41" s="107"/>
      <c r="E41" s="177"/>
      <c r="F41" s="177"/>
      <c r="G41" s="177"/>
      <c r="H41" s="107"/>
      <c r="I41" s="107"/>
      <c r="J41" s="107"/>
      <c r="K41" s="107"/>
    </row>
    <row r="42" spans="1:11" ht="15.75">
      <c r="A42" s="107"/>
      <c r="B42" s="107"/>
      <c r="C42" s="107"/>
      <c r="D42" s="107"/>
      <c r="E42" s="176" t="s">
        <v>293</v>
      </c>
      <c r="F42" s="176"/>
      <c r="G42" s="176"/>
      <c r="H42" s="107"/>
      <c r="I42" s="107"/>
      <c r="J42" s="107"/>
      <c r="K42" s="107"/>
    </row>
    <row r="43" spans="1:11" ht="12.75">
      <c r="A43" s="107"/>
      <c r="B43" s="107"/>
      <c r="C43" s="107"/>
      <c r="D43" s="107"/>
      <c r="E43" s="177"/>
      <c r="F43" s="177"/>
      <c r="G43" s="177"/>
      <c r="H43" s="107"/>
      <c r="I43" s="107"/>
      <c r="J43" s="107"/>
      <c r="K43" s="107"/>
    </row>
    <row r="44" spans="1:11" ht="15.75">
      <c r="A44" s="107"/>
      <c r="B44" s="107"/>
      <c r="C44" s="107"/>
      <c r="D44" s="107"/>
      <c r="E44" s="143" t="s">
        <v>296</v>
      </c>
      <c r="F44" s="143"/>
      <c r="G44" s="143"/>
      <c r="H44" s="107"/>
      <c r="I44" s="107"/>
      <c r="J44" s="107"/>
      <c r="K44" s="107"/>
    </row>
    <row r="45" spans="1:11" ht="12.75">
      <c r="A45" s="107"/>
      <c r="B45" s="107"/>
      <c r="C45" s="107"/>
      <c r="D45" s="107"/>
      <c r="E45" s="178" t="s">
        <v>297</v>
      </c>
      <c r="F45" s="178"/>
      <c r="G45" s="178"/>
      <c r="H45" s="107"/>
      <c r="I45" s="107"/>
      <c r="J45" s="107"/>
      <c r="K45" s="107"/>
    </row>
    <row r="46" spans="1:11" ht="12.7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</row>
    <row r="47" spans="1:11" ht="12.7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</row>
    <row r="48" spans="1:11" ht="12.7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</row>
    <row r="49" spans="1:11" ht="12.7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</row>
    <row r="50" spans="1:11" ht="12.7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</row>
    <row r="51" spans="1:11" ht="12.7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</row>
    <row r="52" spans="1:11" ht="12.7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</row>
    <row r="53" spans="1:11" ht="15">
      <c r="A53" s="107"/>
      <c r="B53" s="107"/>
      <c r="C53" s="107"/>
      <c r="D53" s="144"/>
      <c r="E53" s="107"/>
      <c r="F53" s="145"/>
      <c r="G53" s="145"/>
      <c r="H53" s="107"/>
      <c r="I53" s="107"/>
      <c r="J53" s="107"/>
      <c r="K53" s="107"/>
    </row>
    <row r="54" spans="1:11" ht="12.7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</row>
    <row r="55" spans="1:11" ht="12.7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</row>
    <row r="56" spans="1:11" ht="12.7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</row>
    <row r="57" spans="1:11" ht="12.7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</row>
    <row r="58" spans="1:11" ht="12.7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</row>
    <row r="59" spans="1:11" ht="12.7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</row>
    <row r="60" spans="1:11" ht="12.7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</row>
    <row r="61" spans="1:11" ht="12.7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</row>
    <row r="62" spans="1:11" ht="12.7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</row>
    <row r="63" spans="1:11" ht="12.7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</row>
    <row r="64" spans="1:11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</row>
    <row r="65" spans="1:11" ht="12.7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</row>
    <row r="66" spans="1:11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</row>
    <row r="67" spans="1:11" ht="13.5" thickBo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 ht="19.5" customHeight="1" thickBot="1" thickTop="1">
      <c r="A68" s="107"/>
      <c r="B68" s="107"/>
      <c r="C68" s="107"/>
      <c r="D68" s="107"/>
      <c r="E68" s="107"/>
      <c r="F68" s="107"/>
      <c r="G68" s="107"/>
      <c r="H68" s="173" t="s">
        <v>340</v>
      </c>
      <c r="I68" s="174"/>
      <c r="J68" s="175"/>
      <c r="K68" s="146"/>
    </row>
    <row r="69" spans="1:11" s="147" customFormat="1" ht="12.75" customHeight="1" thickTop="1">
      <c r="A69" s="144"/>
      <c r="B69" s="144"/>
      <c r="C69" s="144"/>
      <c r="D69" s="144"/>
      <c r="E69" s="144"/>
      <c r="F69" s="144"/>
      <c r="G69" s="144"/>
      <c r="H69" s="144"/>
      <c r="I69" s="144"/>
      <c r="J69" s="144"/>
      <c r="K69" s="144"/>
    </row>
    <row r="70" spans="1:11" ht="12.75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</row>
    <row r="71" spans="1:11" ht="12.75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</row>
    <row r="72" spans="1:11" ht="12.7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</row>
    <row r="73" spans="1:11" ht="12.7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</row>
  </sheetData>
  <sheetProtection/>
  <mergeCells count="13">
    <mergeCell ref="H68:J68"/>
    <mergeCell ref="C30:I30"/>
    <mergeCell ref="E40:G40"/>
    <mergeCell ref="E41:G41"/>
    <mergeCell ref="E42:G42"/>
    <mergeCell ref="E43:G43"/>
    <mergeCell ref="E45:G45"/>
    <mergeCell ref="G2:J2"/>
    <mergeCell ref="G4:J4"/>
    <mergeCell ref="G5:J5"/>
    <mergeCell ref="G8:K8"/>
    <mergeCell ref="G9:K9"/>
    <mergeCell ref="C27:I27"/>
  </mergeCells>
  <printOptions horizontalCentered="1"/>
  <pageMargins left="0.5905511811023623" right="0.5905511811023623" top="0.7874015748031497" bottom="0.5905511811023623" header="0" footer="0"/>
  <pageSetup fitToHeight="1" fitToWidth="1" horizontalDpi="600" verticalDpi="600" orientation="portrait" paperSize="9" scale="7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7"/>
  <dimension ref="A1:K625"/>
  <sheetViews>
    <sheetView view="pageBreakPreview" zoomScaleSheetLayoutView="100" zoomScalePageLayoutView="0" workbookViewId="0" topLeftCell="A1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76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105</v>
      </c>
      <c r="D9" s="31">
        <v>150</v>
      </c>
      <c r="E9" s="31">
        <v>150</v>
      </c>
      <c r="F9" s="32"/>
      <c r="G9" s="32"/>
      <c r="H9" s="148">
        <v>0.294</v>
      </c>
      <c r="I9" s="148">
        <v>0.224</v>
      </c>
      <c r="J9" s="148">
        <v>0.224</v>
      </c>
      <c r="K9" s="33"/>
    </row>
    <row r="10" spans="1:11" s="34" customFormat="1" ht="11.25" customHeight="1">
      <c r="A10" s="36" t="s">
        <v>9</v>
      </c>
      <c r="B10" s="30"/>
      <c r="C10" s="31">
        <v>54</v>
      </c>
      <c r="D10" s="31">
        <v>73</v>
      </c>
      <c r="E10" s="31">
        <v>73</v>
      </c>
      <c r="F10" s="32"/>
      <c r="G10" s="32"/>
      <c r="H10" s="148">
        <v>0.097</v>
      </c>
      <c r="I10" s="148">
        <v>0.094</v>
      </c>
      <c r="J10" s="148">
        <v>0.094</v>
      </c>
      <c r="K10" s="33"/>
    </row>
    <row r="11" spans="1:11" s="34" customFormat="1" ht="11.25" customHeight="1">
      <c r="A11" s="29" t="s">
        <v>10</v>
      </c>
      <c r="B11" s="30"/>
      <c r="C11" s="31">
        <v>11</v>
      </c>
      <c r="D11" s="31">
        <v>40</v>
      </c>
      <c r="E11" s="31">
        <v>40</v>
      </c>
      <c r="F11" s="32"/>
      <c r="G11" s="32"/>
      <c r="H11" s="148">
        <v>0.025</v>
      </c>
      <c r="I11" s="148">
        <v>0.092</v>
      </c>
      <c r="J11" s="148">
        <v>0.092</v>
      </c>
      <c r="K11" s="33"/>
    </row>
    <row r="12" spans="1:11" s="34" customFormat="1" ht="11.25" customHeight="1">
      <c r="A12" s="36" t="s">
        <v>11</v>
      </c>
      <c r="B12" s="30"/>
      <c r="C12" s="31">
        <v>16</v>
      </c>
      <c r="D12" s="31">
        <v>25</v>
      </c>
      <c r="E12" s="31">
        <v>25</v>
      </c>
      <c r="F12" s="32"/>
      <c r="G12" s="32"/>
      <c r="H12" s="148">
        <v>0.028</v>
      </c>
      <c r="I12" s="148">
        <v>0.044</v>
      </c>
      <c r="J12" s="148">
        <v>0.044</v>
      </c>
      <c r="K12" s="33"/>
    </row>
    <row r="13" spans="1:11" s="43" customFormat="1" ht="11.25" customHeight="1">
      <c r="A13" s="37" t="s">
        <v>12</v>
      </c>
      <c r="B13" s="38"/>
      <c r="C13" s="39">
        <v>186</v>
      </c>
      <c r="D13" s="39">
        <v>288</v>
      </c>
      <c r="E13" s="39">
        <v>288</v>
      </c>
      <c r="F13" s="40">
        <v>100</v>
      </c>
      <c r="G13" s="41"/>
      <c r="H13" s="149">
        <v>0.44400000000000006</v>
      </c>
      <c r="I13" s="150">
        <v>0.454</v>
      </c>
      <c r="J13" s="150">
        <v>0.454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>
        <v>55</v>
      </c>
      <c r="D17" s="39">
        <v>81</v>
      </c>
      <c r="E17" s="39">
        <v>81</v>
      </c>
      <c r="F17" s="40">
        <v>100</v>
      </c>
      <c r="G17" s="41"/>
      <c r="H17" s="149">
        <v>0.064</v>
      </c>
      <c r="I17" s="150">
        <v>0.162</v>
      </c>
      <c r="J17" s="150">
        <v>0.097</v>
      </c>
      <c r="K17" s="42">
        <v>59.876543209876544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5428</v>
      </c>
      <c r="D19" s="31">
        <v>6309</v>
      </c>
      <c r="E19" s="31">
        <v>6676</v>
      </c>
      <c r="F19" s="32"/>
      <c r="G19" s="32"/>
      <c r="H19" s="148">
        <v>29.854</v>
      </c>
      <c r="I19" s="148">
        <v>36.05</v>
      </c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>
        <v>5428</v>
      </c>
      <c r="D22" s="39">
        <v>6309</v>
      </c>
      <c r="E22" s="39">
        <v>6676</v>
      </c>
      <c r="F22" s="40">
        <v>105.81708670153749</v>
      </c>
      <c r="G22" s="41"/>
      <c r="H22" s="149">
        <v>29.854</v>
      </c>
      <c r="I22" s="150">
        <v>36.05</v>
      </c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10977</v>
      </c>
      <c r="D24" s="39">
        <v>12037</v>
      </c>
      <c r="E24" s="39">
        <v>11750</v>
      </c>
      <c r="F24" s="40">
        <v>97.61568497133837</v>
      </c>
      <c r="G24" s="41"/>
      <c r="H24" s="149">
        <v>49.589</v>
      </c>
      <c r="I24" s="150">
        <v>50.76</v>
      </c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257</v>
      </c>
      <c r="D26" s="39">
        <v>310</v>
      </c>
      <c r="E26" s="39">
        <v>300</v>
      </c>
      <c r="F26" s="40">
        <v>96.7741935483871</v>
      </c>
      <c r="G26" s="41"/>
      <c r="H26" s="149">
        <v>1.217</v>
      </c>
      <c r="I26" s="150">
        <v>1.3</v>
      </c>
      <c r="J26" s="150">
        <v>1.3</v>
      </c>
      <c r="K26" s="42"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3405</v>
      </c>
      <c r="D28" s="31">
        <v>3603</v>
      </c>
      <c r="E28" s="31">
        <v>3500</v>
      </c>
      <c r="F28" s="32"/>
      <c r="G28" s="32"/>
      <c r="H28" s="148">
        <v>13.616</v>
      </c>
      <c r="I28" s="148">
        <v>12.209</v>
      </c>
      <c r="J28" s="148">
        <v>11.25</v>
      </c>
      <c r="K28" s="33"/>
    </row>
    <row r="29" spans="1:11" s="34" customFormat="1" ht="11.25" customHeight="1">
      <c r="A29" s="36" t="s">
        <v>22</v>
      </c>
      <c r="B29" s="30"/>
      <c r="C29" s="31">
        <v>13423</v>
      </c>
      <c r="D29" s="31">
        <v>13871</v>
      </c>
      <c r="E29" s="31">
        <v>12500</v>
      </c>
      <c r="F29" s="32"/>
      <c r="G29" s="32"/>
      <c r="H29" s="148">
        <v>34.172</v>
      </c>
      <c r="I29" s="148">
        <v>33.652</v>
      </c>
      <c r="J29" s="148">
        <v>15.125</v>
      </c>
      <c r="K29" s="33"/>
    </row>
    <row r="30" spans="1:11" s="34" customFormat="1" ht="11.25" customHeight="1">
      <c r="A30" s="36" t="s">
        <v>23</v>
      </c>
      <c r="B30" s="30"/>
      <c r="C30" s="31">
        <v>7937</v>
      </c>
      <c r="D30" s="31">
        <v>8479</v>
      </c>
      <c r="E30" s="31">
        <v>8500</v>
      </c>
      <c r="F30" s="32"/>
      <c r="G30" s="32"/>
      <c r="H30" s="148">
        <v>14.095</v>
      </c>
      <c r="I30" s="148">
        <v>11.899</v>
      </c>
      <c r="J30" s="148">
        <v>10</v>
      </c>
      <c r="K30" s="33"/>
    </row>
    <row r="31" spans="1:11" s="43" customFormat="1" ht="11.25" customHeight="1">
      <c r="A31" s="44" t="s">
        <v>24</v>
      </c>
      <c r="B31" s="38"/>
      <c r="C31" s="39">
        <v>24765</v>
      </c>
      <c r="D31" s="39">
        <v>25953</v>
      </c>
      <c r="E31" s="39">
        <v>24500</v>
      </c>
      <c r="F31" s="40">
        <v>94.40141794782876</v>
      </c>
      <c r="G31" s="41"/>
      <c r="H31" s="149">
        <v>61.882999999999996</v>
      </c>
      <c r="I31" s="150">
        <v>57.760000000000005</v>
      </c>
      <c r="J31" s="150">
        <v>36.375</v>
      </c>
      <c r="K31" s="42">
        <v>62.97610803324099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1426</v>
      </c>
      <c r="D33" s="31">
        <v>1192</v>
      </c>
      <c r="E33" s="31">
        <v>1300</v>
      </c>
      <c r="F33" s="32"/>
      <c r="G33" s="32"/>
      <c r="H33" s="148">
        <v>5.044</v>
      </c>
      <c r="I33" s="148">
        <v>3.464</v>
      </c>
      <c r="J33" s="148"/>
      <c r="K33" s="33"/>
    </row>
    <row r="34" spans="1:11" s="34" customFormat="1" ht="11.25" customHeight="1">
      <c r="A34" s="36" t="s">
        <v>26</v>
      </c>
      <c r="B34" s="30"/>
      <c r="C34" s="31">
        <v>1041</v>
      </c>
      <c r="D34" s="31">
        <v>900</v>
      </c>
      <c r="E34" s="31">
        <v>900</v>
      </c>
      <c r="F34" s="32"/>
      <c r="G34" s="32"/>
      <c r="H34" s="148">
        <v>2.04</v>
      </c>
      <c r="I34" s="148">
        <v>2.7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1636</v>
      </c>
      <c r="D35" s="31">
        <v>2523.36</v>
      </c>
      <c r="E35" s="31">
        <v>1694</v>
      </c>
      <c r="F35" s="32"/>
      <c r="G35" s="32"/>
      <c r="H35" s="148">
        <v>9.057</v>
      </c>
      <c r="I35" s="148">
        <v>8.832</v>
      </c>
      <c r="J35" s="148"/>
      <c r="K35" s="33"/>
    </row>
    <row r="36" spans="1:11" s="34" customFormat="1" ht="11.25" customHeight="1">
      <c r="A36" s="36" t="s">
        <v>28</v>
      </c>
      <c r="B36" s="30"/>
      <c r="C36" s="31">
        <v>840</v>
      </c>
      <c r="D36" s="31">
        <v>1850</v>
      </c>
      <c r="E36" s="31">
        <v>1018</v>
      </c>
      <c r="F36" s="32"/>
      <c r="G36" s="32"/>
      <c r="H36" s="148">
        <v>1.47</v>
      </c>
      <c r="I36" s="148">
        <v>8.5</v>
      </c>
      <c r="J36" s="148">
        <v>1.054</v>
      </c>
      <c r="K36" s="33"/>
    </row>
    <row r="37" spans="1:11" s="43" customFormat="1" ht="11.25" customHeight="1">
      <c r="A37" s="37" t="s">
        <v>29</v>
      </c>
      <c r="B37" s="38"/>
      <c r="C37" s="39">
        <v>4943</v>
      </c>
      <c r="D37" s="39">
        <v>6465.360000000001</v>
      </c>
      <c r="E37" s="39">
        <v>4912</v>
      </c>
      <c r="F37" s="40">
        <v>75.97411435712783</v>
      </c>
      <c r="G37" s="41"/>
      <c r="H37" s="149">
        <v>17.610999999999997</v>
      </c>
      <c r="I37" s="150">
        <v>23.496000000000002</v>
      </c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15236</v>
      </c>
      <c r="D39" s="39">
        <v>15000</v>
      </c>
      <c r="E39" s="39">
        <v>14400</v>
      </c>
      <c r="F39" s="40">
        <v>96</v>
      </c>
      <c r="G39" s="41"/>
      <c r="H39" s="149">
        <v>8.532</v>
      </c>
      <c r="I39" s="150">
        <v>8.4</v>
      </c>
      <c r="J39" s="150">
        <v>5.9</v>
      </c>
      <c r="K39" s="42">
        <v>70.23809523809524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>
        <v>3638</v>
      </c>
      <c r="D41" s="31">
        <v>4164</v>
      </c>
      <c r="E41" s="31">
        <v>4100</v>
      </c>
      <c r="F41" s="32"/>
      <c r="G41" s="32"/>
      <c r="H41" s="148">
        <v>12.968</v>
      </c>
      <c r="I41" s="148">
        <v>11.809</v>
      </c>
      <c r="J41" s="148">
        <v>8.277</v>
      </c>
      <c r="K41" s="33"/>
    </row>
    <row r="42" spans="1:11" s="34" customFormat="1" ht="11.25" customHeight="1">
      <c r="A42" s="36" t="s">
        <v>32</v>
      </c>
      <c r="B42" s="30"/>
      <c r="C42" s="31">
        <v>8511</v>
      </c>
      <c r="D42" s="31">
        <v>9680</v>
      </c>
      <c r="E42" s="31">
        <v>9167</v>
      </c>
      <c r="F42" s="32"/>
      <c r="G42" s="32"/>
      <c r="H42" s="148">
        <v>34.52</v>
      </c>
      <c r="I42" s="148">
        <v>38.359</v>
      </c>
      <c r="J42" s="148">
        <v>34.579</v>
      </c>
      <c r="K42" s="33"/>
    </row>
    <row r="43" spans="1:11" s="34" customFormat="1" ht="11.25" customHeight="1">
      <c r="A43" s="36" t="s">
        <v>33</v>
      </c>
      <c r="B43" s="30"/>
      <c r="C43" s="31">
        <v>13104</v>
      </c>
      <c r="D43" s="31">
        <v>11461</v>
      </c>
      <c r="E43" s="31">
        <v>11500</v>
      </c>
      <c r="F43" s="32"/>
      <c r="G43" s="32"/>
      <c r="H43" s="148">
        <v>41.624</v>
      </c>
      <c r="I43" s="148">
        <v>27.263</v>
      </c>
      <c r="J43" s="148">
        <v>28.65</v>
      </c>
      <c r="K43" s="33"/>
    </row>
    <row r="44" spans="1:11" s="34" customFormat="1" ht="11.25" customHeight="1">
      <c r="A44" s="36" t="s">
        <v>34</v>
      </c>
      <c r="B44" s="30"/>
      <c r="C44" s="31">
        <v>17882</v>
      </c>
      <c r="D44" s="31">
        <v>18222</v>
      </c>
      <c r="E44" s="31">
        <v>16415</v>
      </c>
      <c r="F44" s="32"/>
      <c r="G44" s="32"/>
      <c r="H44" s="148">
        <v>72.731</v>
      </c>
      <c r="I44" s="148">
        <v>63.919</v>
      </c>
      <c r="J44" s="148">
        <v>48.967</v>
      </c>
      <c r="K44" s="33"/>
    </row>
    <row r="45" spans="1:11" s="34" customFormat="1" ht="11.25" customHeight="1">
      <c r="A45" s="36" t="s">
        <v>35</v>
      </c>
      <c r="B45" s="30"/>
      <c r="C45" s="31">
        <v>12323</v>
      </c>
      <c r="D45" s="31">
        <v>12230</v>
      </c>
      <c r="E45" s="31">
        <v>12200</v>
      </c>
      <c r="F45" s="32"/>
      <c r="G45" s="32"/>
      <c r="H45" s="148">
        <v>40.252</v>
      </c>
      <c r="I45" s="148">
        <v>35.15</v>
      </c>
      <c r="J45" s="148">
        <v>34.5</v>
      </c>
      <c r="K45" s="33"/>
    </row>
    <row r="46" spans="1:11" s="34" customFormat="1" ht="11.25" customHeight="1">
      <c r="A46" s="36" t="s">
        <v>36</v>
      </c>
      <c r="B46" s="30"/>
      <c r="C46" s="31">
        <v>2708</v>
      </c>
      <c r="D46" s="31">
        <v>2359</v>
      </c>
      <c r="E46" s="31">
        <v>2300</v>
      </c>
      <c r="F46" s="32"/>
      <c r="G46" s="32"/>
      <c r="H46" s="148">
        <v>8.761</v>
      </c>
      <c r="I46" s="148">
        <v>6.437</v>
      </c>
      <c r="J46" s="148">
        <v>5.141</v>
      </c>
      <c r="K46" s="33"/>
    </row>
    <row r="47" spans="1:11" s="34" customFormat="1" ht="11.25" customHeight="1">
      <c r="A47" s="36" t="s">
        <v>37</v>
      </c>
      <c r="B47" s="30"/>
      <c r="C47" s="31">
        <v>1670</v>
      </c>
      <c r="D47" s="31">
        <v>1302</v>
      </c>
      <c r="E47" s="31">
        <v>1300</v>
      </c>
      <c r="F47" s="32"/>
      <c r="G47" s="32"/>
      <c r="H47" s="148">
        <v>6.533</v>
      </c>
      <c r="I47" s="148">
        <v>4.029</v>
      </c>
      <c r="J47" s="148">
        <v>2.825</v>
      </c>
      <c r="K47" s="33"/>
    </row>
    <row r="48" spans="1:11" s="34" customFormat="1" ht="11.25" customHeight="1">
      <c r="A48" s="36" t="s">
        <v>38</v>
      </c>
      <c r="B48" s="30"/>
      <c r="C48" s="31">
        <v>9034</v>
      </c>
      <c r="D48" s="31">
        <v>9573</v>
      </c>
      <c r="E48" s="31">
        <v>9600</v>
      </c>
      <c r="F48" s="32"/>
      <c r="G48" s="32"/>
      <c r="H48" s="148">
        <v>32.228</v>
      </c>
      <c r="I48" s="148">
        <v>26.999</v>
      </c>
      <c r="J48" s="148">
        <v>26</v>
      </c>
      <c r="K48" s="33"/>
    </row>
    <row r="49" spans="1:11" s="34" customFormat="1" ht="11.25" customHeight="1">
      <c r="A49" s="36" t="s">
        <v>39</v>
      </c>
      <c r="B49" s="30"/>
      <c r="C49" s="31">
        <v>12442</v>
      </c>
      <c r="D49" s="31">
        <v>6095</v>
      </c>
      <c r="E49" s="31">
        <v>6095</v>
      </c>
      <c r="F49" s="32"/>
      <c r="G49" s="32"/>
      <c r="H49" s="148">
        <v>43.845</v>
      </c>
      <c r="I49" s="148">
        <v>13.949</v>
      </c>
      <c r="J49" s="148">
        <v>11.539</v>
      </c>
      <c r="K49" s="33"/>
    </row>
    <row r="50" spans="1:11" s="43" customFormat="1" ht="11.25" customHeight="1">
      <c r="A50" s="44" t="s">
        <v>40</v>
      </c>
      <c r="B50" s="38"/>
      <c r="C50" s="39">
        <v>81312</v>
      </c>
      <c r="D50" s="39">
        <v>75086</v>
      </c>
      <c r="E50" s="39">
        <v>72677</v>
      </c>
      <c r="F50" s="40">
        <v>96.79167887489012</v>
      </c>
      <c r="G50" s="41"/>
      <c r="H50" s="149">
        <v>293.462</v>
      </c>
      <c r="I50" s="150">
        <v>227.91400000000002</v>
      </c>
      <c r="J50" s="150">
        <v>200.47799999999998</v>
      </c>
      <c r="K50" s="42">
        <v>87.96212606509472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6466</v>
      </c>
      <c r="D52" s="39">
        <v>7242</v>
      </c>
      <c r="E52" s="39">
        <v>6598</v>
      </c>
      <c r="F52" s="40">
        <v>91.10742888704777</v>
      </c>
      <c r="G52" s="41"/>
      <c r="H52" s="149">
        <v>10.075</v>
      </c>
      <c r="I52" s="150">
        <v>18.448</v>
      </c>
      <c r="J52" s="150">
        <v>7.302</v>
      </c>
      <c r="K52" s="42">
        <v>39.581526452732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38939</v>
      </c>
      <c r="D54" s="31">
        <v>43800</v>
      </c>
      <c r="E54" s="31">
        <v>40000</v>
      </c>
      <c r="F54" s="32"/>
      <c r="G54" s="32"/>
      <c r="H54" s="148">
        <v>111.165</v>
      </c>
      <c r="I54" s="148">
        <v>128.75</v>
      </c>
      <c r="J54" s="148">
        <v>80</v>
      </c>
      <c r="K54" s="33"/>
    </row>
    <row r="55" spans="1:11" s="34" customFormat="1" ht="11.25" customHeight="1">
      <c r="A55" s="36" t="s">
        <v>43</v>
      </c>
      <c r="B55" s="30"/>
      <c r="C55" s="31">
        <v>76973</v>
      </c>
      <c r="D55" s="31">
        <v>76906</v>
      </c>
      <c r="E55" s="31">
        <v>76900</v>
      </c>
      <c r="F55" s="32"/>
      <c r="G55" s="32"/>
      <c r="H55" s="148">
        <v>191.512</v>
      </c>
      <c r="I55" s="148">
        <v>192.265</v>
      </c>
      <c r="J55" s="148">
        <v>192.5</v>
      </c>
      <c r="K55" s="33"/>
    </row>
    <row r="56" spans="1:11" s="34" customFormat="1" ht="11.25" customHeight="1">
      <c r="A56" s="36" t="s">
        <v>44</v>
      </c>
      <c r="B56" s="30"/>
      <c r="C56" s="31">
        <v>13332</v>
      </c>
      <c r="D56" s="31">
        <v>13787</v>
      </c>
      <c r="E56" s="31">
        <v>10700</v>
      </c>
      <c r="F56" s="32"/>
      <c r="G56" s="32"/>
      <c r="H56" s="148">
        <v>36.728</v>
      </c>
      <c r="I56" s="148">
        <v>36.8</v>
      </c>
      <c r="J56" s="148">
        <v>25.5</v>
      </c>
      <c r="K56" s="33"/>
    </row>
    <row r="57" spans="1:11" s="34" customFormat="1" ht="11.25" customHeight="1">
      <c r="A57" s="36" t="s">
        <v>45</v>
      </c>
      <c r="B57" s="30"/>
      <c r="C57" s="31">
        <v>7033</v>
      </c>
      <c r="D57" s="31">
        <v>6433</v>
      </c>
      <c r="E57" s="31">
        <v>6433</v>
      </c>
      <c r="F57" s="32"/>
      <c r="G57" s="32"/>
      <c r="H57" s="148">
        <v>21.264</v>
      </c>
      <c r="I57" s="148">
        <v>16.256</v>
      </c>
      <c r="J57" s="148">
        <v>16.256</v>
      </c>
      <c r="K57" s="33"/>
    </row>
    <row r="58" spans="1:11" s="34" customFormat="1" ht="11.25" customHeight="1">
      <c r="A58" s="36" t="s">
        <v>46</v>
      </c>
      <c r="B58" s="30"/>
      <c r="C58" s="31">
        <v>45239</v>
      </c>
      <c r="D58" s="31">
        <v>45983</v>
      </c>
      <c r="E58" s="31">
        <v>46400</v>
      </c>
      <c r="F58" s="32"/>
      <c r="G58" s="32"/>
      <c r="H58" s="148">
        <v>132.488</v>
      </c>
      <c r="I58" s="148">
        <v>70.833</v>
      </c>
      <c r="J58" s="148">
        <v>77.76</v>
      </c>
      <c r="K58" s="33"/>
    </row>
    <row r="59" spans="1:11" s="43" customFormat="1" ht="11.25" customHeight="1">
      <c r="A59" s="37" t="s">
        <v>47</v>
      </c>
      <c r="B59" s="38"/>
      <c r="C59" s="39">
        <v>181516</v>
      </c>
      <c r="D59" s="39">
        <v>186909</v>
      </c>
      <c r="E59" s="39">
        <v>180433</v>
      </c>
      <c r="F59" s="40">
        <v>96.53521232257408</v>
      </c>
      <c r="G59" s="41"/>
      <c r="H59" s="149">
        <v>493.15700000000004</v>
      </c>
      <c r="I59" s="150">
        <v>444.904</v>
      </c>
      <c r="J59" s="150">
        <v>392.01599999999996</v>
      </c>
      <c r="K59" s="42">
        <v>88.11249168359916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2358</v>
      </c>
      <c r="D61" s="31">
        <v>1950</v>
      </c>
      <c r="E61" s="31">
        <v>1501</v>
      </c>
      <c r="F61" s="32"/>
      <c r="G61" s="32"/>
      <c r="H61" s="148">
        <v>7.061</v>
      </c>
      <c r="I61" s="148">
        <v>5.955</v>
      </c>
      <c r="J61" s="148">
        <v>3.604</v>
      </c>
      <c r="K61" s="33"/>
    </row>
    <row r="62" spans="1:11" s="34" customFormat="1" ht="11.25" customHeight="1">
      <c r="A62" s="36" t="s">
        <v>49</v>
      </c>
      <c r="B62" s="30"/>
      <c r="C62" s="31">
        <v>1142</v>
      </c>
      <c r="D62" s="31">
        <v>1142</v>
      </c>
      <c r="E62" s="31">
        <v>1368</v>
      </c>
      <c r="F62" s="32"/>
      <c r="G62" s="32"/>
      <c r="H62" s="148">
        <v>2.106</v>
      </c>
      <c r="I62" s="148">
        <v>1.922</v>
      </c>
      <c r="J62" s="148">
        <v>2.061</v>
      </c>
      <c r="K62" s="33"/>
    </row>
    <row r="63" spans="1:11" s="34" customFormat="1" ht="11.25" customHeight="1">
      <c r="A63" s="36" t="s">
        <v>50</v>
      </c>
      <c r="B63" s="30"/>
      <c r="C63" s="31">
        <v>2234</v>
      </c>
      <c r="D63" s="31">
        <v>2234</v>
      </c>
      <c r="E63" s="31">
        <v>1889</v>
      </c>
      <c r="F63" s="32"/>
      <c r="G63" s="32"/>
      <c r="H63" s="148">
        <v>6.184</v>
      </c>
      <c r="I63" s="148">
        <v>4.821</v>
      </c>
      <c r="J63" s="148"/>
      <c r="K63" s="33"/>
    </row>
    <row r="64" spans="1:11" s="43" customFormat="1" ht="11.25" customHeight="1">
      <c r="A64" s="37" t="s">
        <v>51</v>
      </c>
      <c r="B64" s="38"/>
      <c r="C64" s="39">
        <v>5734</v>
      </c>
      <c r="D64" s="39">
        <v>5326</v>
      </c>
      <c r="E64" s="39">
        <v>4758</v>
      </c>
      <c r="F64" s="40">
        <v>89.33533608711979</v>
      </c>
      <c r="G64" s="41"/>
      <c r="H64" s="149">
        <v>15.350999999999999</v>
      </c>
      <c r="I64" s="150">
        <v>12.698</v>
      </c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15561</v>
      </c>
      <c r="D66" s="39">
        <v>15015</v>
      </c>
      <c r="E66" s="39">
        <v>15184.34</v>
      </c>
      <c r="F66" s="40">
        <v>101.12780552780553</v>
      </c>
      <c r="G66" s="41"/>
      <c r="H66" s="149">
        <v>35.043</v>
      </c>
      <c r="I66" s="150">
        <v>20.299</v>
      </c>
      <c r="J66" s="150">
        <v>27.332</v>
      </c>
      <c r="K66" s="42">
        <v>134.64702694714026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47834</v>
      </c>
      <c r="D68" s="31">
        <v>48000</v>
      </c>
      <c r="E68" s="31">
        <v>48000</v>
      </c>
      <c r="F68" s="32"/>
      <c r="G68" s="32"/>
      <c r="H68" s="148">
        <v>93.749</v>
      </c>
      <c r="I68" s="148">
        <v>100</v>
      </c>
      <c r="J68" s="148">
        <v>67</v>
      </c>
      <c r="K68" s="33"/>
    </row>
    <row r="69" spans="1:11" s="34" customFormat="1" ht="11.25" customHeight="1">
      <c r="A69" s="36" t="s">
        <v>54</v>
      </c>
      <c r="B69" s="30"/>
      <c r="C69" s="31">
        <v>5560</v>
      </c>
      <c r="D69" s="31">
        <v>4850</v>
      </c>
      <c r="E69" s="31">
        <v>4700</v>
      </c>
      <c r="F69" s="32"/>
      <c r="G69" s="32"/>
      <c r="H69" s="148">
        <v>10.361</v>
      </c>
      <c r="I69" s="148">
        <v>9</v>
      </c>
      <c r="J69" s="148">
        <v>5.4</v>
      </c>
      <c r="K69" s="33"/>
    </row>
    <row r="70" spans="1:11" s="43" customFormat="1" ht="11.25" customHeight="1">
      <c r="A70" s="37" t="s">
        <v>55</v>
      </c>
      <c r="B70" s="38"/>
      <c r="C70" s="39">
        <v>53394</v>
      </c>
      <c r="D70" s="39">
        <v>52850</v>
      </c>
      <c r="E70" s="39">
        <v>52700</v>
      </c>
      <c r="F70" s="40">
        <v>99.71617786187322</v>
      </c>
      <c r="G70" s="41"/>
      <c r="H70" s="149">
        <v>104.11</v>
      </c>
      <c r="I70" s="150">
        <v>109</v>
      </c>
      <c r="J70" s="150">
        <v>72.4</v>
      </c>
      <c r="K70" s="42">
        <v>66.42201834862387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3349</v>
      </c>
      <c r="D72" s="31">
        <v>3179</v>
      </c>
      <c r="E72" s="31">
        <v>3191</v>
      </c>
      <c r="F72" s="32"/>
      <c r="G72" s="32"/>
      <c r="H72" s="148">
        <v>6.567</v>
      </c>
      <c r="I72" s="148">
        <v>3.608</v>
      </c>
      <c r="J72" s="148">
        <v>3.622</v>
      </c>
      <c r="K72" s="33"/>
    </row>
    <row r="73" spans="1:11" s="34" customFormat="1" ht="11.25" customHeight="1">
      <c r="A73" s="36" t="s">
        <v>57</v>
      </c>
      <c r="B73" s="30"/>
      <c r="C73" s="31">
        <v>13120</v>
      </c>
      <c r="D73" s="31">
        <v>12795</v>
      </c>
      <c r="E73" s="31">
        <v>12795</v>
      </c>
      <c r="F73" s="32"/>
      <c r="G73" s="32"/>
      <c r="H73" s="148">
        <v>21.558</v>
      </c>
      <c r="I73" s="148">
        <v>21.022</v>
      </c>
      <c r="J73" s="148">
        <v>18.926</v>
      </c>
      <c r="K73" s="33"/>
    </row>
    <row r="74" spans="1:11" s="34" customFormat="1" ht="11.25" customHeight="1">
      <c r="A74" s="36" t="s">
        <v>58</v>
      </c>
      <c r="B74" s="30"/>
      <c r="C74" s="31">
        <v>28215</v>
      </c>
      <c r="D74" s="31">
        <v>27477</v>
      </c>
      <c r="E74" s="31">
        <v>25000</v>
      </c>
      <c r="F74" s="32"/>
      <c r="G74" s="32"/>
      <c r="H74" s="148">
        <v>58.182</v>
      </c>
      <c r="I74" s="148">
        <v>56.239</v>
      </c>
      <c r="J74" s="148">
        <v>37.5</v>
      </c>
      <c r="K74" s="33"/>
    </row>
    <row r="75" spans="1:11" s="34" customFormat="1" ht="11.25" customHeight="1">
      <c r="A75" s="36" t="s">
        <v>59</v>
      </c>
      <c r="B75" s="30"/>
      <c r="C75" s="31">
        <v>22383</v>
      </c>
      <c r="D75" s="31">
        <v>21296</v>
      </c>
      <c r="E75" s="31">
        <v>22571</v>
      </c>
      <c r="F75" s="32"/>
      <c r="G75" s="32"/>
      <c r="H75" s="148">
        <v>42.214</v>
      </c>
      <c r="I75" s="148">
        <v>53.24</v>
      </c>
      <c r="J75" s="148">
        <v>30.618</v>
      </c>
      <c r="K75" s="33"/>
    </row>
    <row r="76" spans="1:11" s="34" customFormat="1" ht="11.25" customHeight="1">
      <c r="A76" s="36" t="s">
        <v>60</v>
      </c>
      <c r="B76" s="30"/>
      <c r="C76" s="31">
        <v>3301</v>
      </c>
      <c r="D76" s="31">
        <v>2460</v>
      </c>
      <c r="E76" s="31">
        <v>2560</v>
      </c>
      <c r="F76" s="32"/>
      <c r="G76" s="32"/>
      <c r="H76" s="148">
        <v>8.252</v>
      </c>
      <c r="I76" s="148">
        <v>6.15</v>
      </c>
      <c r="J76" s="148">
        <v>3.468</v>
      </c>
      <c r="K76" s="33"/>
    </row>
    <row r="77" spans="1:11" s="34" customFormat="1" ht="11.25" customHeight="1">
      <c r="A77" s="36" t="s">
        <v>61</v>
      </c>
      <c r="B77" s="30"/>
      <c r="C77" s="31">
        <v>5178</v>
      </c>
      <c r="D77" s="31">
        <v>5034</v>
      </c>
      <c r="E77" s="31">
        <v>5034</v>
      </c>
      <c r="F77" s="32"/>
      <c r="G77" s="32"/>
      <c r="H77" s="148">
        <v>10.88</v>
      </c>
      <c r="I77" s="148">
        <v>8.21</v>
      </c>
      <c r="J77" s="148">
        <v>8.21</v>
      </c>
      <c r="K77" s="33"/>
    </row>
    <row r="78" spans="1:11" s="34" customFormat="1" ht="11.25" customHeight="1">
      <c r="A78" s="36" t="s">
        <v>62</v>
      </c>
      <c r="B78" s="30"/>
      <c r="C78" s="31">
        <v>8839</v>
      </c>
      <c r="D78" s="31">
        <v>9836</v>
      </c>
      <c r="E78" s="31">
        <v>9600</v>
      </c>
      <c r="F78" s="32"/>
      <c r="G78" s="32"/>
      <c r="H78" s="148">
        <v>13.805</v>
      </c>
      <c r="I78" s="148">
        <v>17.705</v>
      </c>
      <c r="J78" s="148">
        <v>8.64</v>
      </c>
      <c r="K78" s="33"/>
    </row>
    <row r="79" spans="1:11" s="34" customFormat="1" ht="11.25" customHeight="1">
      <c r="A79" s="36" t="s">
        <v>63</v>
      </c>
      <c r="B79" s="30"/>
      <c r="C79" s="31">
        <v>15655</v>
      </c>
      <c r="D79" s="31">
        <v>15710</v>
      </c>
      <c r="E79" s="31">
        <v>15710</v>
      </c>
      <c r="F79" s="32"/>
      <c r="G79" s="32"/>
      <c r="H79" s="148">
        <v>41.76</v>
      </c>
      <c r="I79" s="148">
        <v>20.423</v>
      </c>
      <c r="J79" s="148">
        <v>20.423</v>
      </c>
      <c r="K79" s="33"/>
    </row>
    <row r="80" spans="1:11" s="43" customFormat="1" ht="11.25" customHeight="1">
      <c r="A80" s="44" t="s">
        <v>64</v>
      </c>
      <c r="B80" s="38"/>
      <c r="C80" s="39">
        <v>100040</v>
      </c>
      <c r="D80" s="39">
        <v>97787</v>
      </c>
      <c r="E80" s="39">
        <v>96461</v>
      </c>
      <c r="F80" s="40">
        <v>98.64399153261681</v>
      </c>
      <c r="G80" s="41"/>
      <c r="H80" s="149">
        <v>203.21800000000002</v>
      </c>
      <c r="I80" s="150">
        <v>186.59700000000004</v>
      </c>
      <c r="J80" s="150">
        <v>131.40699999999998</v>
      </c>
      <c r="K80" s="42">
        <v>70.42288997143575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71</v>
      </c>
      <c r="D82" s="31">
        <v>71</v>
      </c>
      <c r="E82" s="31">
        <v>71</v>
      </c>
      <c r="F82" s="32"/>
      <c r="G82" s="32"/>
      <c r="H82" s="148">
        <v>0.077</v>
      </c>
      <c r="I82" s="148">
        <v>0.077</v>
      </c>
      <c r="J82" s="148">
        <v>0.079</v>
      </c>
      <c r="K82" s="33"/>
    </row>
    <row r="83" spans="1:11" s="34" customFormat="1" ht="11.25" customHeight="1">
      <c r="A83" s="36" t="s">
        <v>66</v>
      </c>
      <c r="B83" s="30"/>
      <c r="C83" s="31">
        <v>227</v>
      </c>
      <c r="D83" s="31">
        <v>227</v>
      </c>
      <c r="E83" s="31">
        <v>225</v>
      </c>
      <c r="F83" s="32"/>
      <c r="G83" s="32"/>
      <c r="H83" s="148">
        <v>0.128</v>
      </c>
      <c r="I83" s="148">
        <v>0.128</v>
      </c>
      <c r="J83" s="148">
        <v>0.145</v>
      </c>
      <c r="K83" s="33"/>
    </row>
    <row r="84" spans="1:11" s="43" customFormat="1" ht="11.25" customHeight="1">
      <c r="A84" s="37" t="s">
        <v>67</v>
      </c>
      <c r="B84" s="38"/>
      <c r="C84" s="39">
        <v>298</v>
      </c>
      <c r="D84" s="39">
        <v>298</v>
      </c>
      <c r="E84" s="39">
        <v>296</v>
      </c>
      <c r="F84" s="40">
        <v>99.32885906040268</v>
      </c>
      <c r="G84" s="41"/>
      <c r="H84" s="149">
        <v>0.20500000000000002</v>
      </c>
      <c r="I84" s="150">
        <v>0.20500000000000002</v>
      </c>
      <c r="J84" s="150">
        <v>0.22399999999999998</v>
      </c>
      <c r="K84" s="42">
        <v>109.26829268292681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506168</v>
      </c>
      <c r="D87" s="54">
        <v>506956.36</v>
      </c>
      <c r="E87" s="54">
        <v>492014.34</v>
      </c>
      <c r="F87" s="55">
        <v>97.05260231866902</v>
      </c>
      <c r="G87" s="41"/>
      <c r="H87" s="153">
        <v>1323.8149999999998</v>
      </c>
      <c r="I87" s="154">
        <v>1198.447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5" useFirstPageNumber="1" horizontalDpi="600" verticalDpi="600" orientation="portrait" paperSize="9" scale="73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8"/>
  <dimension ref="A1:K625"/>
  <sheetViews>
    <sheetView view="pageBreakPreview" zoomScaleSheetLayoutView="100" zoomScalePageLayoutView="0" workbookViewId="0" topLeftCell="A49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77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79</v>
      </c>
      <c r="D9" s="31">
        <v>100</v>
      </c>
      <c r="E9" s="31">
        <v>100</v>
      </c>
      <c r="F9" s="32"/>
      <c r="G9" s="32"/>
      <c r="H9" s="148">
        <v>0.323</v>
      </c>
      <c r="I9" s="148">
        <v>0.295</v>
      </c>
      <c r="J9" s="148">
        <v>0.295</v>
      </c>
      <c r="K9" s="33"/>
    </row>
    <row r="10" spans="1:11" s="34" customFormat="1" ht="11.25" customHeight="1">
      <c r="A10" s="36" t="s">
        <v>9</v>
      </c>
      <c r="B10" s="30"/>
      <c r="C10" s="31">
        <v>655</v>
      </c>
      <c r="D10" s="31">
        <v>453</v>
      </c>
      <c r="E10" s="31">
        <v>453</v>
      </c>
      <c r="F10" s="32"/>
      <c r="G10" s="32"/>
      <c r="H10" s="148">
        <v>2.424</v>
      </c>
      <c r="I10" s="148">
        <v>1.676</v>
      </c>
      <c r="J10" s="148">
        <v>1.676</v>
      </c>
      <c r="K10" s="33"/>
    </row>
    <row r="11" spans="1:11" s="34" customFormat="1" ht="11.25" customHeight="1">
      <c r="A11" s="29" t="s">
        <v>10</v>
      </c>
      <c r="B11" s="30"/>
      <c r="C11" s="31">
        <v>3647</v>
      </c>
      <c r="D11" s="31">
        <v>3500</v>
      </c>
      <c r="E11" s="31">
        <v>3500</v>
      </c>
      <c r="F11" s="32"/>
      <c r="G11" s="32"/>
      <c r="H11" s="148">
        <v>11.744</v>
      </c>
      <c r="I11" s="148">
        <v>11.82</v>
      </c>
      <c r="J11" s="148">
        <v>11.82</v>
      </c>
      <c r="K11" s="33"/>
    </row>
    <row r="12" spans="1:11" s="34" customFormat="1" ht="11.25" customHeight="1">
      <c r="A12" s="36" t="s">
        <v>11</v>
      </c>
      <c r="B12" s="30"/>
      <c r="C12" s="31">
        <v>45</v>
      </c>
      <c r="D12" s="31">
        <v>50</v>
      </c>
      <c r="E12" s="31">
        <v>50</v>
      </c>
      <c r="F12" s="32"/>
      <c r="G12" s="32"/>
      <c r="H12" s="148">
        <v>0.139</v>
      </c>
      <c r="I12" s="148">
        <v>0.155</v>
      </c>
      <c r="J12" s="148">
        <v>0.155</v>
      </c>
      <c r="K12" s="33"/>
    </row>
    <row r="13" spans="1:11" s="43" customFormat="1" ht="11.25" customHeight="1">
      <c r="A13" s="37" t="s">
        <v>12</v>
      </c>
      <c r="B13" s="38"/>
      <c r="C13" s="39">
        <v>4426</v>
      </c>
      <c r="D13" s="39">
        <v>4103</v>
      </c>
      <c r="E13" s="39">
        <v>4103</v>
      </c>
      <c r="F13" s="40">
        <v>100</v>
      </c>
      <c r="G13" s="41"/>
      <c r="H13" s="149">
        <v>14.629999999999999</v>
      </c>
      <c r="I13" s="150">
        <v>13.946</v>
      </c>
      <c r="J13" s="150">
        <v>13.946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>
        <v>42</v>
      </c>
      <c r="D17" s="39">
        <v>22</v>
      </c>
      <c r="E17" s="39">
        <v>22</v>
      </c>
      <c r="F17" s="40">
        <v>100</v>
      </c>
      <c r="G17" s="41"/>
      <c r="H17" s="149">
        <v>0.066</v>
      </c>
      <c r="I17" s="150">
        <v>0.066</v>
      </c>
      <c r="J17" s="150">
        <v>0.04</v>
      </c>
      <c r="K17" s="42">
        <v>60.6060606060606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172</v>
      </c>
      <c r="D19" s="31">
        <v>191</v>
      </c>
      <c r="E19" s="31">
        <v>192</v>
      </c>
      <c r="F19" s="32"/>
      <c r="G19" s="32"/>
      <c r="H19" s="148">
        <v>0.791</v>
      </c>
      <c r="I19" s="148">
        <v>0.787</v>
      </c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>
        <v>172</v>
      </c>
      <c r="D22" s="39">
        <v>191</v>
      </c>
      <c r="E22" s="39">
        <v>192</v>
      </c>
      <c r="F22" s="40">
        <v>100.52356020942409</v>
      </c>
      <c r="G22" s="41"/>
      <c r="H22" s="149">
        <v>0.791</v>
      </c>
      <c r="I22" s="150">
        <v>0.787</v>
      </c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33</v>
      </c>
      <c r="D24" s="39">
        <v>51</v>
      </c>
      <c r="E24" s="39">
        <v>50</v>
      </c>
      <c r="F24" s="40">
        <v>98.03921568627452</v>
      </c>
      <c r="G24" s="41"/>
      <c r="H24" s="149">
        <v>0.099</v>
      </c>
      <c r="I24" s="150">
        <v>0.12</v>
      </c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119</v>
      </c>
      <c r="D26" s="39">
        <v>45</v>
      </c>
      <c r="E26" s="39">
        <v>100</v>
      </c>
      <c r="F26" s="40">
        <v>222.22222222222223</v>
      </c>
      <c r="G26" s="41"/>
      <c r="H26" s="149">
        <v>0.452</v>
      </c>
      <c r="I26" s="150">
        <v>0.18</v>
      </c>
      <c r="J26" s="150">
        <v>0.4</v>
      </c>
      <c r="K26" s="42">
        <v>222.22222222222223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472</v>
      </c>
      <c r="D28" s="31">
        <v>449</v>
      </c>
      <c r="E28" s="31">
        <v>450</v>
      </c>
      <c r="F28" s="32"/>
      <c r="G28" s="32"/>
      <c r="H28" s="148">
        <v>1.463</v>
      </c>
      <c r="I28" s="148">
        <v>1.217</v>
      </c>
      <c r="J28" s="148">
        <v>1.17</v>
      </c>
      <c r="K28" s="33"/>
    </row>
    <row r="29" spans="1:11" s="34" customFormat="1" ht="11.25" customHeight="1">
      <c r="A29" s="36" t="s">
        <v>22</v>
      </c>
      <c r="B29" s="30"/>
      <c r="C29" s="31">
        <v>8405</v>
      </c>
      <c r="D29" s="31">
        <v>5610</v>
      </c>
      <c r="E29" s="31">
        <v>7200</v>
      </c>
      <c r="F29" s="32"/>
      <c r="G29" s="32"/>
      <c r="H29" s="148">
        <v>19.335</v>
      </c>
      <c r="I29" s="148">
        <v>14.811</v>
      </c>
      <c r="J29" s="148">
        <v>14.76</v>
      </c>
      <c r="K29" s="33"/>
    </row>
    <row r="30" spans="1:11" s="34" customFormat="1" ht="11.25" customHeight="1">
      <c r="A30" s="36" t="s">
        <v>23</v>
      </c>
      <c r="B30" s="30"/>
      <c r="C30" s="31">
        <v>3489</v>
      </c>
      <c r="D30" s="31">
        <v>3438</v>
      </c>
      <c r="E30" s="31">
        <v>3510</v>
      </c>
      <c r="F30" s="32"/>
      <c r="G30" s="32"/>
      <c r="H30" s="148">
        <v>5.877</v>
      </c>
      <c r="I30" s="148">
        <v>5.632</v>
      </c>
      <c r="J30" s="148">
        <v>5</v>
      </c>
      <c r="K30" s="33"/>
    </row>
    <row r="31" spans="1:11" s="43" customFormat="1" ht="11.25" customHeight="1">
      <c r="A31" s="44" t="s">
        <v>24</v>
      </c>
      <c r="B31" s="38"/>
      <c r="C31" s="39">
        <v>12366</v>
      </c>
      <c r="D31" s="39">
        <v>9497</v>
      </c>
      <c r="E31" s="39">
        <v>11160</v>
      </c>
      <c r="F31" s="40">
        <v>117.51079288196273</v>
      </c>
      <c r="G31" s="41"/>
      <c r="H31" s="149">
        <v>26.675</v>
      </c>
      <c r="I31" s="150">
        <v>21.659999999999997</v>
      </c>
      <c r="J31" s="150">
        <v>20.93</v>
      </c>
      <c r="K31" s="42">
        <v>96.6297322253001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28</v>
      </c>
      <c r="D33" s="31">
        <v>63</v>
      </c>
      <c r="E33" s="31">
        <v>60</v>
      </c>
      <c r="F33" s="32"/>
      <c r="G33" s="32"/>
      <c r="H33" s="148">
        <v>0.097</v>
      </c>
      <c r="I33" s="148">
        <v>0.191</v>
      </c>
      <c r="J33" s="148"/>
      <c r="K33" s="33"/>
    </row>
    <row r="34" spans="1:11" s="34" customFormat="1" ht="11.25" customHeight="1">
      <c r="A34" s="36" t="s">
        <v>26</v>
      </c>
      <c r="B34" s="30"/>
      <c r="C34" s="31">
        <v>521</v>
      </c>
      <c r="D34" s="31">
        <v>463</v>
      </c>
      <c r="E34" s="31">
        <v>482</v>
      </c>
      <c r="F34" s="32"/>
      <c r="G34" s="32"/>
      <c r="H34" s="148">
        <v>1.238</v>
      </c>
      <c r="I34" s="148">
        <v>1.5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640</v>
      </c>
      <c r="D35" s="31">
        <v>810.61</v>
      </c>
      <c r="E35" s="31">
        <v>810</v>
      </c>
      <c r="F35" s="32"/>
      <c r="G35" s="32"/>
      <c r="H35" s="148">
        <v>2.234</v>
      </c>
      <c r="I35" s="148">
        <v>2.675</v>
      </c>
      <c r="J35" s="148"/>
      <c r="K35" s="33"/>
    </row>
    <row r="36" spans="1:11" s="34" customFormat="1" ht="11.25" customHeight="1">
      <c r="A36" s="36" t="s">
        <v>28</v>
      </c>
      <c r="B36" s="30"/>
      <c r="C36" s="31">
        <v>3</v>
      </c>
      <c r="D36" s="31">
        <v>1</v>
      </c>
      <c r="E36" s="31">
        <v>1</v>
      </c>
      <c r="F36" s="32"/>
      <c r="G36" s="32"/>
      <c r="H36" s="148">
        <v>0.007</v>
      </c>
      <c r="I36" s="148">
        <v>0.003</v>
      </c>
      <c r="J36" s="148">
        <v>0.001</v>
      </c>
      <c r="K36" s="33"/>
    </row>
    <row r="37" spans="1:11" s="43" customFormat="1" ht="11.25" customHeight="1">
      <c r="A37" s="37" t="s">
        <v>29</v>
      </c>
      <c r="B37" s="38"/>
      <c r="C37" s="39">
        <v>1192</v>
      </c>
      <c r="D37" s="39">
        <v>1337.6100000000001</v>
      </c>
      <c r="E37" s="39">
        <v>1353</v>
      </c>
      <c r="F37" s="40">
        <v>101.15055958014668</v>
      </c>
      <c r="G37" s="41"/>
      <c r="H37" s="149">
        <v>3.576</v>
      </c>
      <c r="I37" s="150">
        <v>4.369</v>
      </c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6</v>
      </c>
      <c r="D39" s="39">
        <v>6</v>
      </c>
      <c r="E39" s="39">
        <v>4</v>
      </c>
      <c r="F39" s="40">
        <v>66.66666666666667</v>
      </c>
      <c r="G39" s="41"/>
      <c r="H39" s="149">
        <v>0.006</v>
      </c>
      <c r="I39" s="150">
        <v>0.006</v>
      </c>
      <c r="J39" s="150">
        <v>0.004</v>
      </c>
      <c r="K39" s="42">
        <v>66.66666666666667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>
        <v>12787</v>
      </c>
      <c r="D41" s="31">
        <v>11227</v>
      </c>
      <c r="E41" s="31">
        <v>11300</v>
      </c>
      <c r="F41" s="32"/>
      <c r="G41" s="32"/>
      <c r="H41" s="148">
        <v>38.264</v>
      </c>
      <c r="I41" s="148">
        <v>23.431</v>
      </c>
      <c r="J41" s="148">
        <v>20.038</v>
      </c>
      <c r="K41" s="33"/>
    </row>
    <row r="42" spans="1:11" s="34" customFormat="1" ht="11.25" customHeight="1">
      <c r="A42" s="36" t="s">
        <v>32</v>
      </c>
      <c r="B42" s="30"/>
      <c r="C42" s="31">
        <v>4610</v>
      </c>
      <c r="D42" s="31">
        <v>3453</v>
      </c>
      <c r="E42" s="31">
        <v>4618</v>
      </c>
      <c r="F42" s="32"/>
      <c r="G42" s="32"/>
      <c r="H42" s="148">
        <v>17.049</v>
      </c>
      <c r="I42" s="148">
        <v>11.251</v>
      </c>
      <c r="J42" s="148">
        <v>15.274</v>
      </c>
      <c r="K42" s="33"/>
    </row>
    <row r="43" spans="1:11" s="34" customFormat="1" ht="11.25" customHeight="1">
      <c r="A43" s="36" t="s">
        <v>33</v>
      </c>
      <c r="B43" s="30"/>
      <c r="C43" s="31">
        <v>12898</v>
      </c>
      <c r="D43" s="31">
        <v>11421</v>
      </c>
      <c r="E43" s="31">
        <v>11500</v>
      </c>
      <c r="F43" s="32"/>
      <c r="G43" s="32"/>
      <c r="H43" s="148">
        <v>33.156</v>
      </c>
      <c r="I43" s="148">
        <v>25.99</v>
      </c>
      <c r="J43" s="148">
        <v>24.65</v>
      </c>
      <c r="K43" s="33"/>
    </row>
    <row r="44" spans="1:11" s="34" customFormat="1" ht="11.25" customHeight="1">
      <c r="A44" s="36" t="s">
        <v>34</v>
      </c>
      <c r="B44" s="30"/>
      <c r="C44" s="31">
        <v>15919</v>
      </c>
      <c r="D44" s="31">
        <v>14637</v>
      </c>
      <c r="E44" s="31">
        <v>14670</v>
      </c>
      <c r="F44" s="32"/>
      <c r="G44" s="32"/>
      <c r="H44" s="148">
        <v>50.371</v>
      </c>
      <c r="I44" s="148">
        <v>45.805</v>
      </c>
      <c r="J44" s="148">
        <v>41.544</v>
      </c>
      <c r="K44" s="33"/>
    </row>
    <row r="45" spans="1:11" s="34" customFormat="1" ht="11.25" customHeight="1">
      <c r="A45" s="36" t="s">
        <v>35</v>
      </c>
      <c r="B45" s="30"/>
      <c r="C45" s="31">
        <v>9874</v>
      </c>
      <c r="D45" s="31">
        <v>8190</v>
      </c>
      <c r="E45" s="31">
        <v>8000</v>
      </c>
      <c r="F45" s="32"/>
      <c r="G45" s="32"/>
      <c r="H45" s="148">
        <v>30.146</v>
      </c>
      <c r="I45" s="148">
        <v>21.268</v>
      </c>
      <c r="J45" s="148">
        <v>20.24</v>
      </c>
      <c r="K45" s="33"/>
    </row>
    <row r="46" spans="1:11" s="34" customFormat="1" ht="11.25" customHeight="1">
      <c r="A46" s="36" t="s">
        <v>36</v>
      </c>
      <c r="B46" s="30"/>
      <c r="C46" s="31">
        <v>10799</v>
      </c>
      <c r="D46" s="31">
        <v>9313</v>
      </c>
      <c r="E46" s="31">
        <v>9300</v>
      </c>
      <c r="F46" s="32"/>
      <c r="G46" s="32"/>
      <c r="H46" s="148">
        <v>36.949</v>
      </c>
      <c r="I46" s="148">
        <v>27.057</v>
      </c>
      <c r="J46" s="148">
        <v>22.385</v>
      </c>
      <c r="K46" s="33"/>
    </row>
    <row r="47" spans="1:11" s="34" customFormat="1" ht="11.25" customHeight="1">
      <c r="A47" s="36" t="s">
        <v>37</v>
      </c>
      <c r="B47" s="30"/>
      <c r="C47" s="31">
        <v>14489</v>
      </c>
      <c r="D47" s="31">
        <v>12052</v>
      </c>
      <c r="E47" s="31">
        <v>12200</v>
      </c>
      <c r="F47" s="32"/>
      <c r="G47" s="32"/>
      <c r="H47" s="148">
        <v>41.018</v>
      </c>
      <c r="I47" s="148">
        <v>37.22</v>
      </c>
      <c r="J47" s="148">
        <v>32.01</v>
      </c>
      <c r="K47" s="33"/>
    </row>
    <row r="48" spans="1:11" s="34" customFormat="1" ht="11.25" customHeight="1">
      <c r="A48" s="36" t="s">
        <v>38</v>
      </c>
      <c r="B48" s="30"/>
      <c r="C48" s="31">
        <v>9127</v>
      </c>
      <c r="D48" s="31">
        <v>7562</v>
      </c>
      <c r="E48" s="31">
        <v>7200</v>
      </c>
      <c r="F48" s="32"/>
      <c r="G48" s="32"/>
      <c r="H48" s="148">
        <v>33.043</v>
      </c>
      <c r="I48" s="148">
        <v>23.516</v>
      </c>
      <c r="J48" s="148">
        <v>20.4</v>
      </c>
      <c r="K48" s="33"/>
    </row>
    <row r="49" spans="1:11" s="34" customFormat="1" ht="11.25" customHeight="1">
      <c r="A49" s="36" t="s">
        <v>39</v>
      </c>
      <c r="B49" s="30"/>
      <c r="C49" s="31">
        <v>7462</v>
      </c>
      <c r="D49" s="31">
        <v>7718</v>
      </c>
      <c r="E49" s="31">
        <v>7718</v>
      </c>
      <c r="F49" s="32"/>
      <c r="G49" s="32"/>
      <c r="H49" s="148">
        <v>25.708</v>
      </c>
      <c r="I49" s="148">
        <v>13.653</v>
      </c>
      <c r="J49" s="148">
        <v>11.365</v>
      </c>
      <c r="K49" s="33"/>
    </row>
    <row r="50" spans="1:11" s="43" customFormat="1" ht="11.25" customHeight="1">
      <c r="A50" s="44" t="s">
        <v>40</v>
      </c>
      <c r="B50" s="38"/>
      <c r="C50" s="39">
        <v>97965</v>
      </c>
      <c r="D50" s="39">
        <v>85573</v>
      </c>
      <c r="E50" s="39">
        <v>86506</v>
      </c>
      <c r="F50" s="40">
        <v>101.09029717317378</v>
      </c>
      <c r="G50" s="41"/>
      <c r="H50" s="149">
        <v>305.70399999999995</v>
      </c>
      <c r="I50" s="150">
        <v>229.19099999999997</v>
      </c>
      <c r="J50" s="150">
        <v>207.906</v>
      </c>
      <c r="K50" s="42">
        <v>90.71298611202012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1473</v>
      </c>
      <c r="D52" s="39">
        <v>1530</v>
      </c>
      <c r="E52" s="39">
        <v>1380</v>
      </c>
      <c r="F52" s="40">
        <v>90.19607843137256</v>
      </c>
      <c r="G52" s="41"/>
      <c r="H52" s="149">
        <v>2.458</v>
      </c>
      <c r="I52" s="150">
        <v>2.264</v>
      </c>
      <c r="J52" s="150">
        <v>1.618</v>
      </c>
      <c r="K52" s="42">
        <v>71.46643109540638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2002</v>
      </c>
      <c r="D54" s="31">
        <v>1565</v>
      </c>
      <c r="E54" s="31">
        <v>1650</v>
      </c>
      <c r="F54" s="32"/>
      <c r="G54" s="32"/>
      <c r="H54" s="148">
        <v>3.448</v>
      </c>
      <c r="I54" s="148">
        <v>3.148</v>
      </c>
      <c r="J54" s="148">
        <v>2.85</v>
      </c>
      <c r="K54" s="33"/>
    </row>
    <row r="55" spans="1:11" s="34" customFormat="1" ht="11.25" customHeight="1">
      <c r="A55" s="36" t="s">
        <v>43</v>
      </c>
      <c r="B55" s="30"/>
      <c r="C55" s="31">
        <v>1779</v>
      </c>
      <c r="D55" s="31">
        <v>1590</v>
      </c>
      <c r="E55" s="31">
        <v>1590</v>
      </c>
      <c r="F55" s="32"/>
      <c r="G55" s="32"/>
      <c r="H55" s="148">
        <v>3.028</v>
      </c>
      <c r="I55" s="148">
        <v>2.703</v>
      </c>
      <c r="J55" s="148">
        <v>2.7</v>
      </c>
      <c r="K55" s="33"/>
    </row>
    <row r="56" spans="1:11" s="34" customFormat="1" ht="11.25" customHeight="1">
      <c r="A56" s="36" t="s">
        <v>44</v>
      </c>
      <c r="B56" s="30"/>
      <c r="C56" s="31">
        <v>752</v>
      </c>
      <c r="D56" s="31">
        <v>588</v>
      </c>
      <c r="E56" s="31">
        <v>750</v>
      </c>
      <c r="F56" s="32"/>
      <c r="G56" s="32"/>
      <c r="H56" s="148">
        <v>2.031</v>
      </c>
      <c r="I56" s="148">
        <v>1.5</v>
      </c>
      <c r="J56" s="148">
        <v>1.8</v>
      </c>
      <c r="K56" s="33"/>
    </row>
    <row r="57" spans="1:11" s="34" customFormat="1" ht="11.25" customHeight="1">
      <c r="A57" s="36" t="s">
        <v>45</v>
      </c>
      <c r="B57" s="30"/>
      <c r="C57" s="31">
        <v>3715</v>
      </c>
      <c r="D57" s="31">
        <v>1830</v>
      </c>
      <c r="E57" s="31">
        <v>1830</v>
      </c>
      <c r="F57" s="32"/>
      <c r="G57" s="32"/>
      <c r="H57" s="148">
        <v>11.168</v>
      </c>
      <c r="I57" s="148">
        <v>5.856</v>
      </c>
      <c r="J57" s="148">
        <v>5.856</v>
      </c>
      <c r="K57" s="33"/>
    </row>
    <row r="58" spans="1:11" s="34" customFormat="1" ht="11.25" customHeight="1">
      <c r="A58" s="36" t="s">
        <v>46</v>
      </c>
      <c r="B58" s="30"/>
      <c r="C58" s="31">
        <v>9357</v>
      </c>
      <c r="D58" s="31">
        <v>7888</v>
      </c>
      <c r="E58" s="31">
        <v>7700</v>
      </c>
      <c r="F58" s="32"/>
      <c r="G58" s="32"/>
      <c r="H58" s="148">
        <v>13.92</v>
      </c>
      <c r="I58" s="148">
        <v>12.941</v>
      </c>
      <c r="J58" s="148">
        <v>11.22</v>
      </c>
      <c r="K58" s="33"/>
    </row>
    <row r="59" spans="1:11" s="43" customFormat="1" ht="11.25" customHeight="1">
      <c r="A59" s="37" t="s">
        <v>47</v>
      </c>
      <c r="B59" s="38"/>
      <c r="C59" s="39">
        <v>17605</v>
      </c>
      <c r="D59" s="39">
        <v>13461</v>
      </c>
      <c r="E59" s="39">
        <v>13520</v>
      </c>
      <c r="F59" s="40">
        <v>100.43830324641557</v>
      </c>
      <c r="G59" s="41"/>
      <c r="H59" s="149">
        <v>33.595</v>
      </c>
      <c r="I59" s="150">
        <v>26.148000000000003</v>
      </c>
      <c r="J59" s="150">
        <v>24.426000000000002</v>
      </c>
      <c r="K59" s="42">
        <v>93.41441027994493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80</v>
      </c>
      <c r="D61" s="31">
        <v>7</v>
      </c>
      <c r="E61" s="31"/>
      <c r="F61" s="32"/>
      <c r="G61" s="32"/>
      <c r="H61" s="148">
        <v>0.075</v>
      </c>
      <c r="I61" s="148">
        <v>0.006</v>
      </c>
      <c r="J61" s="148"/>
      <c r="K61" s="33"/>
    </row>
    <row r="62" spans="1:11" s="34" customFormat="1" ht="11.25" customHeight="1">
      <c r="A62" s="36" t="s">
        <v>49</v>
      </c>
      <c r="B62" s="30"/>
      <c r="C62" s="31">
        <v>467</v>
      </c>
      <c r="D62" s="31">
        <v>467</v>
      </c>
      <c r="E62" s="31">
        <v>355</v>
      </c>
      <c r="F62" s="32"/>
      <c r="G62" s="32"/>
      <c r="H62" s="148">
        <v>0.642</v>
      </c>
      <c r="I62" s="148">
        <v>0.584</v>
      </c>
      <c r="J62" s="148">
        <v>0.402</v>
      </c>
      <c r="K62" s="33"/>
    </row>
    <row r="63" spans="1:11" s="34" customFormat="1" ht="11.25" customHeight="1">
      <c r="A63" s="36" t="s">
        <v>50</v>
      </c>
      <c r="B63" s="30"/>
      <c r="C63" s="31">
        <v>152</v>
      </c>
      <c r="D63" s="31">
        <v>152</v>
      </c>
      <c r="E63" s="31">
        <v>56</v>
      </c>
      <c r="F63" s="32"/>
      <c r="G63" s="32"/>
      <c r="H63" s="148">
        <v>0.47</v>
      </c>
      <c r="I63" s="148">
        <v>0.387</v>
      </c>
      <c r="J63" s="148"/>
      <c r="K63" s="33"/>
    </row>
    <row r="64" spans="1:11" s="43" customFormat="1" ht="11.25" customHeight="1">
      <c r="A64" s="37" t="s">
        <v>51</v>
      </c>
      <c r="B64" s="38"/>
      <c r="C64" s="39">
        <v>699</v>
      </c>
      <c r="D64" s="39">
        <v>626</v>
      </c>
      <c r="E64" s="39">
        <v>411</v>
      </c>
      <c r="F64" s="40">
        <v>65.65495207667732</v>
      </c>
      <c r="G64" s="41"/>
      <c r="H64" s="149">
        <v>1.1869999999999998</v>
      </c>
      <c r="I64" s="150">
        <v>0.977</v>
      </c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223</v>
      </c>
      <c r="D66" s="39">
        <v>165</v>
      </c>
      <c r="E66" s="39">
        <v>168.67</v>
      </c>
      <c r="F66" s="40">
        <v>102.22424242424242</v>
      </c>
      <c r="G66" s="41"/>
      <c r="H66" s="149">
        <v>0.267</v>
      </c>
      <c r="I66" s="150">
        <v>0.131</v>
      </c>
      <c r="J66" s="150">
        <v>0.152</v>
      </c>
      <c r="K66" s="42">
        <v>116.03053435114502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45</v>
      </c>
      <c r="D68" s="31">
        <v>45</v>
      </c>
      <c r="E68" s="31">
        <v>45</v>
      </c>
      <c r="F68" s="32"/>
      <c r="G68" s="32"/>
      <c r="H68" s="148">
        <v>0.055</v>
      </c>
      <c r="I68" s="148">
        <v>0.05</v>
      </c>
      <c r="J68" s="148">
        <v>0.038</v>
      </c>
      <c r="K68" s="33"/>
    </row>
    <row r="69" spans="1:11" s="34" customFormat="1" ht="11.25" customHeight="1">
      <c r="A69" s="36" t="s">
        <v>54</v>
      </c>
      <c r="B69" s="30"/>
      <c r="C69" s="31">
        <v>62</v>
      </c>
      <c r="D69" s="31">
        <v>40</v>
      </c>
      <c r="E69" s="31">
        <v>50</v>
      </c>
      <c r="F69" s="32"/>
      <c r="G69" s="32"/>
      <c r="H69" s="148">
        <v>0.086</v>
      </c>
      <c r="I69" s="148">
        <v>0.045</v>
      </c>
      <c r="J69" s="148">
        <v>0.043</v>
      </c>
      <c r="K69" s="33"/>
    </row>
    <row r="70" spans="1:11" s="43" customFormat="1" ht="11.25" customHeight="1">
      <c r="A70" s="37" t="s">
        <v>55</v>
      </c>
      <c r="B70" s="38"/>
      <c r="C70" s="39">
        <v>107</v>
      </c>
      <c r="D70" s="39">
        <v>85</v>
      </c>
      <c r="E70" s="39">
        <v>95</v>
      </c>
      <c r="F70" s="40">
        <v>111.76470588235294</v>
      </c>
      <c r="G70" s="41"/>
      <c r="H70" s="149">
        <v>0.141</v>
      </c>
      <c r="I70" s="150">
        <v>0.095</v>
      </c>
      <c r="J70" s="150">
        <v>0.08099999999999999</v>
      </c>
      <c r="K70" s="42">
        <v>85.26315789473684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242</v>
      </c>
      <c r="D72" s="31">
        <v>255</v>
      </c>
      <c r="E72" s="31">
        <v>254</v>
      </c>
      <c r="F72" s="32"/>
      <c r="G72" s="32"/>
      <c r="H72" s="148">
        <v>0.469</v>
      </c>
      <c r="I72" s="148">
        <v>0.352</v>
      </c>
      <c r="J72" s="148">
        <v>0.35</v>
      </c>
      <c r="K72" s="33"/>
    </row>
    <row r="73" spans="1:11" s="34" customFormat="1" ht="11.25" customHeight="1">
      <c r="A73" s="36" t="s">
        <v>57</v>
      </c>
      <c r="B73" s="30"/>
      <c r="C73" s="31"/>
      <c r="D73" s="31">
        <v>5</v>
      </c>
      <c r="E73" s="31">
        <v>5</v>
      </c>
      <c r="F73" s="32"/>
      <c r="G73" s="32"/>
      <c r="H73" s="148"/>
      <c r="I73" s="148">
        <v>0.01</v>
      </c>
      <c r="J73" s="148">
        <v>0.01</v>
      </c>
      <c r="K73" s="33"/>
    </row>
    <row r="74" spans="1:11" s="34" customFormat="1" ht="11.25" customHeight="1">
      <c r="A74" s="36" t="s">
        <v>58</v>
      </c>
      <c r="B74" s="30"/>
      <c r="C74" s="31">
        <v>311</v>
      </c>
      <c r="D74" s="31">
        <v>244</v>
      </c>
      <c r="E74" s="31">
        <v>250</v>
      </c>
      <c r="F74" s="32"/>
      <c r="G74" s="32"/>
      <c r="H74" s="148">
        <v>0.777</v>
      </c>
      <c r="I74" s="148">
        <v>0.488</v>
      </c>
      <c r="J74" s="148">
        <v>0.375</v>
      </c>
      <c r="K74" s="33"/>
    </row>
    <row r="75" spans="1:11" s="34" customFormat="1" ht="11.25" customHeight="1">
      <c r="A75" s="36" t="s">
        <v>59</v>
      </c>
      <c r="B75" s="30"/>
      <c r="C75" s="31">
        <v>502</v>
      </c>
      <c r="D75" s="31">
        <v>475</v>
      </c>
      <c r="E75" s="31">
        <v>494</v>
      </c>
      <c r="F75" s="32"/>
      <c r="G75" s="32"/>
      <c r="H75" s="148">
        <v>0.669</v>
      </c>
      <c r="I75" s="148">
        <v>0.607</v>
      </c>
      <c r="J75" s="148">
        <v>0.523</v>
      </c>
      <c r="K75" s="33"/>
    </row>
    <row r="76" spans="1:11" s="34" customFormat="1" ht="11.25" customHeight="1">
      <c r="A76" s="36" t="s">
        <v>60</v>
      </c>
      <c r="B76" s="30"/>
      <c r="C76" s="31">
        <v>9</v>
      </c>
      <c r="D76" s="31">
        <v>9</v>
      </c>
      <c r="E76" s="31">
        <v>9</v>
      </c>
      <c r="F76" s="32"/>
      <c r="G76" s="32"/>
      <c r="H76" s="148">
        <v>0.014</v>
      </c>
      <c r="I76" s="148">
        <v>0.017</v>
      </c>
      <c r="J76" s="148">
        <v>0.01</v>
      </c>
      <c r="K76" s="33"/>
    </row>
    <row r="77" spans="1:11" s="34" customFormat="1" ht="11.25" customHeight="1">
      <c r="A77" s="36" t="s">
        <v>61</v>
      </c>
      <c r="B77" s="30"/>
      <c r="C77" s="31">
        <v>2</v>
      </c>
      <c r="D77" s="31"/>
      <c r="E77" s="31">
        <v>32</v>
      </c>
      <c r="F77" s="32"/>
      <c r="G77" s="32"/>
      <c r="H77" s="148">
        <v>0.005</v>
      </c>
      <c r="I77" s="148"/>
      <c r="J77" s="148">
        <v>0.046</v>
      </c>
      <c r="K77" s="33"/>
    </row>
    <row r="78" spans="1:11" s="34" customFormat="1" ht="11.25" customHeight="1">
      <c r="A78" s="36" t="s">
        <v>62</v>
      </c>
      <c r="B78" s="30"/>
      <c r="C78" s="31">
        <v>11</v>
      </c>
      <c r="D78" s="31"/>
      <c r="E78" s="31"/>
      <c r="F78" s="32"/>
      <c r="G78" s="32"/>
      <c r="H78" s="148">
        <v>0.023</v>
      </c>
      <c r="I78" s="148"/>
      <c r="J78" s="148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48"/>
      <c r="I79" s="148"/>
      <c r="J79" s="148"/>
      <c r="K79" s="33"/>
    </row>
    <row r="80" spans="1:11" s="43" customFormat="1" ht="11.25" customHeight="1">
      <c r="A80" s="44" t="s">
        <v>64</v>
      </c>
      <c r="B80" s="38"/>
      <c r="C80" s="39">
        <v>1077</v>
      </c>
      <c r="D80" s="39">
        <v>988</v>
      </c>
      <c r="E80" s="39">
        <v>1044</v>
      </c>
      <c r="F80" s="40">
        <v>105.66801619433198</v>
      </c>
      <c r="G80" s="41"/>
      <c r="H80" s="149">
        <v>1.9569999999999999</v>
      </c>
      <c r="I80" s="150">
        <v>1.4739999999999998</v>
      </c>
      <c r="J80" s="150">
        <v>1.314</v>
      </c>
      <c r="K80" s="42">
        <v>89.14518317503394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32</v>
      </c>
      <c r="D82" s="31">
        <v>32</v>
      </c>
      <c r="E82" s="31">
        <v>32</v>
      </c>
      <c r="F82" s="32"/>
      <c r="G82" s="32"/>
      <c r="H82" s="148">
        <v>0.046</v>
      </c>
      <c r="I82" s="148">
        <v>0.046</v>
      </c>
      <c r="J82" s="148">
        <v>0.046</v>
      </c>
      <c r="K82" s="33"/>
    </row>
    <row r="83" spans="1:11" s="34" customFormat="1" ht="11.25" customHeight="1">
      <c r="A83" s="36" t="s">
        <v>66</v>
      </c>
      <c r="B83" s="30"/>
      <c r="C83" s="31">
        <v>53</v>
      </c>
      <c r="D83" s="31">
        <v>53</v>
      </c>
      <c r="E83" s="31">
        <v>68</v>
      </c>
      <c r="F83" s="32"/>
      <c r="G83" s="32"/>
      <c r="H83" s="148">
        <v>0.03</v>
      </c>
      <c r="I83" s="148">
        <v>0.03</v>
      </c>
      <c r="J83" s="148">
        <v>0.044</v>
      </c>
      <c r="K83" s="33"/>
    </row>
    <row r="84" spans="1:11" s="43" customFormat="1" ht="11.25" customHeight="1">
      <c r="A84" s="37" t="s">
        <v>67</v>
      </c>
      <c r="B84" s="38"/>
      <c r="C84" s="39">
        <v>85</v>
      </c>
      <c r="D84" s="39">
        <v>85</v>
      </c>
      <c r="E84" s="39">
        <v>100</v>
      </c>
      <c r="F84" s="40">
        <v>117.6470588235294</v>
      </c>
      <c r="G84" s="41"/>
      <c r="H84" s="149">
        <v>0.076</v>
      </c>
      <c r="I84" s="150">
        <v>0.076</v>
      </c>
      <c r="J84" s="150">
        <v>0.09</v>
      </c>
      <c r="K84" s="42">
        <v>118.42105263157895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137590</v>
      </c>
      <c r="D87" s="54">
        <v>117765.61</v>
      </c>
      <c r="E87" s="54">
        <v>120208.67</v>
      </c>
      <c r="F87" s="55">
        <v>102.0745105468396</v>
      </c>
      <c r="G87" s="41"/>
      <c r="H87" s="153">
        <v>391.68000000000006</v>
      </c>
      <c r="I87" s="154">
        <v>301.49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6" useFirstPageNumber="1" horizontalDpi="600" verticalDpi="600" orientation="portrait" paperSize="9" scale="73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9"/>
  <dimension ref="A1:K625"/>
  <sheetViews>
    <sheetView view="pageBreakPreview" zoomScaleSheetLayoutView="100" zoomScalePageLayoutView="0" workbookViewId="0" topLeftCell="A43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78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>
        <v>80</v>
      </c>
      <c r="E9" s="31">
        <v>80</v>
      </c>
      <c r="F9" s="32"/>
      <c r="G9" s="32"/>
      <c r="H9" s="148"/>
      <c r="I9" s="148">
        <v>0.48</v>
      </c>
      <c r="J9" s="148">
        <v>0.48</v>
      </c>
      <c r="K9" s="33"/>
    </row>
    <row r="10" spans="1:11" s="34" customFormat="1" ht="11.25" customHeight="1">
      <c r="A10" s="36" t="s">
        <v>9</v>
      </c>
      <c r="B10" s="30"/>
      <c r="C10" s="31"/>
      <c r="D10" s="31">
        <v>41</v>
      </c>
      <c r="E10" s="31">
        <v>41</v>
      </c>
      <c r="F10" s="32"/>
      <c r="G10" s="32"/>
      <c r="H10" s="148"/>
      <c r="I10" s="148">
        <v>0.246</v>
      </c>
      <c r="J10" s="148">
        <v>0.246</v>
      </c>
      <c r="K10" s="33"/>
    </row>
    <row r="11" spans="1:11" s="34" customFormat="1" ht="11.25" customHeight="1">
      <c r="A11" s="29" t="s">
        <v>10</v>
      </c>
      <c r="B11" s="30"/>
      <c r="C11" s="31"/>
      <c r="D11" s="31">
        <v>200</v>
      </c>
      <c r="E11" s="31">
        <v>200</v>
      </c>
      <c r="F11" s="32"/>
      <c r="G11" s="32"/>
      <c r="H11" s="148"/>
      <c r="I11" s="148">
        <v>1.2</v>
      </c>
      <c r="J11" s="148">
        <v>1.2</v>
      </c>
      <c r="K11" s="33"/>
    </row>
    <row r="12" spans="1:11" s="34" customFormat="1" ht="11.25" customHeight="1">
      <c r="A12" s="36" t="s">
        <v>11</v>
      </c>
      <c r="B12" s="30"/>
      <c r="C12" s="31"/>
      <c r="D12" s="31">
        <v>15</v>
      </c>
      <c r="E12" s="31">
        <v>15</v>
      </c>
      <c r="F12" s="32"/>
      <c r="G12" s="32"/>
      <c r="H12" s="148"/>
      <c r="I12" s="148">
        <v>0.09</v>
      </c>
      <c r="J12" s="148">
        <v>0.09</v>
      </c>
      <c r="K12" s="33"/>
    </row>
    <row r="13" spans="1:11" s="43" customFormat="1" ht="11.25" customHeight="1">
      <c r="A13" s="37" t="s">
        <v>12</v>
      </c>
      <c r="B13" s="38"/>
      <c r="C13" s="39"/>
      <c r="D13" s="39">
        <v>336</v>
      </c>
      <c r="E13" s="39">
        <v>336</v>
      </c>
      <c r="F13" s="40">
        <v>100</v>
      </c>
      <c r="G13" s="41"/>
      <c r="H13" s="149"/>
      <c r="I13" s="150">
        <v>2.016</v>
      </c>
      <c r="J13" s="150">
        <v>2.016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>
        <v>34</v>
      </c>
      <c r="D17" s="39">
        <v>38</v>
      </c>
      <c r="E17" s="39">
        <v>38</v>
      </c>
      <c r="F17" s="40">
        <v>100</v>
      </c>
      <c r="G17" s="41"/>
      <c r="H17" s="149">
        <v>0.071</v>
      </c>
      <c r="I17" s="150">
        <v>0.095</v>
      </c>
      <c r="J17" s="150">
        <v>0.095</v>
      </c>
      <c r="K17" s="42"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240</v>
      </c>
      <c r="D19" s="31">
        <v>392</v>
      </c>
      <c r="E19" s="31">
        <v>118</v>
      </c>
      <c r="F19" s="32"/>
      <c r="G19" s="32"/>
      <c r="H19" s="148">
        <v>1.008</v>
      </c>
      <c r="I19" s="148">
        <v>0.392</v>
      </c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>
        <v>240</v>
      </c>
      <c r="D22" s="39">
        <v>392</v>
      </c>
      <c r="E22" s="39">
        <v>118</v>
      </c>
      <c r="F22" s="40">
        <v>30.102040816326532</v>
      </c>
      <c r="G22" s="41"/>
      <c r="H22" s="149">
        <v>1.008</v>
      </c>
      <c r="I22" s="150">
        <v>0.392</v>
      </c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3244</v>
      </c>
      <c r="D24" s="39">
        <v>2837</v>
      </c>
      <c r="E24" s="39">
        <v>2900</v>
      </c>
      <c r="F24" s="40">
        <v>102.22065562213606</v>
      </c>
      <c r="G24" s="41"/>
      <c r="H24" s="149">
        <v>10.508</v>
      </c>
      <c r="I24" s="150">
        <v>6.031</v>
      </c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1842</v>
      </c>
      <c r="D26" s="39">
        <v>1800</v>
      </c>
      <c r="E26" s="39">
        <v>2000</v>
      </c>
      <c r="F26" s="40">
        <v>111.11111111111111</v>
      </c>
      <c r="G26" s="41"/>
      <c r="H26" s="149">
        <v>8.979</v>
      </c>
      <c r="I26" s="150">
        <v>8</v>
      </c>
      <c r="J26" s="150">
        <v>9</v>
      </c>
      <c r="K26" s="42">
        <v>112.5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9190</v>
      </c>
      <c r="D28" s="31">
        <v>12222</v>
      </c>
      <c r="E28" s="31">
        <v>12500</v>
      </c>
      <c r="F28" s="32"/>
      <c r="G28" s="32"/>
      <c r="H28" s="148">
        <v>35.23</v>
      </c>
      <c r="I28" s="148">
        <v>43.97</v>
      </c>
      <c r="J28" s="148">
        <v>42.729</v>
      </c>
      <c r="K28" s="33"/>
    </row>
    <row r="29" spans="1:11" s="34" customFormat="1" ht="11.25" customHeight="1">
      <c r="A29" s="36" t="s">
        <v>22</v>
      </c>
      <c r="B29" s="30"/>
      <c r="C29" s="31">
        <v>21370</v>
      </c>
      <c r="D29" s="31">
        <v>16123</v>
      </c>
      <c r="E29" s="31">
        <v>18000</v>
      </c>
      <c r="F29" s="32"/>
      <c r="G29" s="32"/>
      <c r="H29" s="148">
        <v>37.992</v>
      </c>
      <c r="I29" s="148">
        <v>62.879</v>
      </c>
      <c r="J29" s="148">
        <v>33.48</v>
      </c>
      <c r="K29" s="33"/>
    </row>
    <row r="30" spans="1:11" s="34" customFormat="1" ht="11.25" customHeight="1">
      <c r="A30" s="36" t="s">
        <v>23</v>
      </c>
      <c r="B30" s="30"/>
      <c r="C30" s="31">
        <v>14662</v>
      </c>
      <c r="D30" s="31">
        <v>21082</v>
      </c>
      <c r="E30" s="31">
        <v>21000</v>
      </c>
      <c r="F30" s="32"/>
      <c r="G30" s="32"/>
      <c r="H30" s="148">
        <v>16.185</v>
      </c>
      <c r="I30" s="148">
        <v>64.758</v>
      </c>
      <c r="J30" s="148">
        <v>30</v>
      </c>
      <c r="K30" s="33"/>
    </row>
    <row r="31" spans="1:11" s="43" customFormat="1" ht="11.25" customHeight="1">
      <c r="A31" s="44" t="s">
        <v>24</v>
      </c>
      <c r="B31" s="38"/>
      <c r="C31" s="39">
        <v>45222</v>
      </c>
      <c r="D31" s="39">
        <v>49427</v>
      </c>
      <c r="E31" s="39">
        <v>51500</v>
      </c>
      <c r="F31" s="40">
        <v>104.19406397313209</v>
      </c>
      <c r="G31" s="41"/>
      <c r="H31" s="149">
        <v>89.407</v>
      </c>
      <c r="I31" s="150">
        <v>171.60699999999997</v>
      </c>
      <c r="J31" s="150">
        <v>106.209</v>
      </c>
      <c r="K31" s="42">
        <v>61.890831959069274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438</v>
      </c>
      <c r="D33" s="31">
        <v>600</v>
      </c>
      <c r="E33" s="31">
        <v>700</v>
      </c>
      <c r="F33" s="32"/>
      <c r="G33" s="32"/>
      <c r="H33" s="148">
        <v>1.647</v>
      </c>
      <c r="I33" s="148">
        <v>2.2</v>
      </c>
      <c r="J33" s="148">
        <v>2.24</v>
      </c>
      <c r="K33" s="33"/>
    </row>
    <row r="34" spans="1:11" s="34" customFormat="1" ht="11.25" customHeight="1">
      <c r="A34" s="36" t="s">
        <v>26</v>
      </c>
      <c r="B34" s="30"/>
      <c r="C34" s="31">
        <v>437</v>
      </c>
      <c r="D34" s="31">
        <v>446</v>
      </c>
      <c r="E34" s="31">
        <v>422</v>
      </c>
      <c r="F34" s="32"/>
      <c r="G34" s="32"/>
      <c r="H34" s="148">
        <v>0.893</v>
      </c>
      <c r="I34" s="148">
        <v>0.911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4066</v>
      </c>
      <c r="D35" s="31">
        <v>6269.06</v>
      </c>
      <c r="E35" s="31"/>
      <c r="F35" s="32"/>
      <c r="G35" s="32"/>
      <c r="H35" s="148">
        <v>19.58</v>
      </c>
      <c r="I35" s="148">
        <v>22.004</v>
      </c>
      <c r="J35" s="148"/>
      <c r="K35" s="33"/>
    </row>
    <row r="36" spans="1:11" s="34" customFormat="1" ht="11.25" customHeight="1">
      <c r="A36" s="36" t="s">
        <v>28</v>
      </c>
      <c r="B36" s="30"/>
      <c r="C36" s="31">
        <v>497</v>
      </c>
      <c r="D36" s="31">
        <v>580</v>
      </c>
      <c r="E36" s="31">
        <v>530</v>
      </c>
      <c r="F36" s="32"/>
      <c r="G36" s="32"/>
      <c r="H36" s="148">
        <v>1.653</v>
      </c>
      <c r="I36" s="148">
        <v>2.9</v>
      </c>
      <c r="J36" s="148">
        <v>0.76</v>
      </c>
      <c r="K36" s="33"/>
    </row>
    <row r="37" spans="1:11" s="43" customFormat="1" ht="11.25" customHeight="1">
      <c r="A37" s="37" t="s">
        <v>29</v>
      </c>
      <c r="B37" s="38"/>
      <c r="C37" s="39">
        <v>5438</v>
      </c>
      <c r="D37" s="39">
        <v>7895.06</v>
      </c>
      <c r="E37" s="39">
        <v>1652</v>
      </c>
      <c r="F37" s="40">
        <v>20.924476824748638</v>
      </c>
      <c r="G37" s="41"/>
      <c r="H37" s="149">
        <v>23.772999999999996</v>
      </c>
      <c r="I37" s="150">
        <v>28.015</v>
      </c>
      <c r="J37" s="150">
        <v>3</v>
      </c>
      <c r="K37" s="42">
        <v>10.708548991611636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880</v>
      </c>
      <c r="D39" s="39">
        <v>880</v>
      </c>
      <c r="E39" s="39">
        <v>880</v>
      </c>
      <c r="F39" s="40">
        <v>100</v>
      </c>
      <c r="G39" s="41"/>
      <c r="H39" s="149">
        <v>0.9</v>
      </c>
      <c r="I39" s="150">
        <v>0.9</v>
      </c>
      <c r="J39" s="150">
        <v>1.1</v>
      </c>
      <c r="K39" s="42">
        <v>122.22222222222223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>
        <v>2037</v>
      </c>
      <c r="D41" s="31">
        <v>2670</v>
      </c>
      <c r="E41" s="31">
        <v>2700</v>
      </c>
      <c r="F41" s="32"/>
      <c r="G41" s="32"/>
      <c r="H41" s="148">
        <v>6.714</v>
      </c>
      <c r="I41" s="148">
        <v>6.046</v>
      </c>
      <c r="J41" s="148">
        <v>4.925</v>
      </c>
      <c r="K41" s="33"/>
    </row>
    <row r="42" spans="1:11" s="34" customFormat="1" ht="11.25" customHeight="1">
      <c r="A42" s="36" t="s">
        <v>32</v>
      </c>
      <c r="B42" s="30"/>
      <c r="C42" s="31">
        <v>2973</v>
      </c>
      <c r="D42" s="31">
        <v>3898</v>
      </c>
      <c r="E42" s="31">
        <v>3493</v>
      </c>
      <c r="F42" s="32"/>
      <c r="G42" s="32"/>
      <c r="H42" s="148">
        <v>12.4</v>
      </c>
      <c r="I42" s="148">
        <v>16.741</v>
      </c>
      <c r="J42" s="148">
        <v>13.757</v>
      </c>
      <c r="K42" s="33"/>
    </row>
    <row r="43" spans="1:11" s="34" customFormat="1" ht="11.25" customHeight="1">
      <c r="A43" s="36" t="s">
        <v>33</v>
      </c>
      <c r="B43" s="30"/>
      <c r="C43" s="31">
        <v>3026</v>
      </c>
      <c r="D43" s="31">
        <v>3628</v>
      </c>
      <c r="E43" s="31">
        <v>3800</v>
      </c>
      <c r="F43" s="32"/>
      <c r="G43" s="32"/>
      <c r="H43" s="148">
        <v>10.214</v>
      </c>
      <c r="I43" s="148">
        <v>10.023</v>
      </c>
      <c r="J43" s="148">
        <v>9.76</v>
      </c>
      <c r="K43" s="33"/>
    </row>
    <row r="44" spans="1:11" s="34" customFormat="1" ht="11.25" customHeight="1">
      <c r="A44" s="36" t="s">
        <v>34</v>
      </c>
      <c r="B44" s="30"/>
      <c r="C44" s="31">
        <v>3967</v>
      </c>
      <c r="D44" s="31">
        <v>4181</v>
      </c>
      <c r="E44" s="31">
        <v>4220</v>
      </c>
      <c r="F44" s="32"/>
      <c r="G44" s="32"/>
      <c r="H44" s="148">
        <v>14.892</v>
      </c>
      <c r="I44" s="148">
        <v>16.877</v>
      </c>
      <c r="J44" s="148">
        <v>11.308</v>
      </c>
      <c r="K44" s="33"/>
    </row>
    <row r="45" spans="1:11" s="34" customFormat="1" ht="11.25" customHeight="1">
      <c r="A45" s="36" t="s">
        <v>35</v>
      </c>
      <c r="B45" s="30"/>
      <c r="C45" s="31">
        <v>6127</v>
      </c>
      <c r="D45" s="31">
        <v>7123</v>
      </c>
      <c r="E45" s="31">
        <v>6800</v>
      </c>
      <c r="F45" s="32"/>
      <c r="G45" s="32"/>
      <c r="H45" s="148">
        <v>21.5</v>
      </c>
      <c r="I45" s="148">
        <v>22.905</v>
      </c>
      <c r="J45" s="148">
        <v>20.61</v>
      </c>
      <c r="K45" s="33"/>
    </row>
    <row r="46" spans="1:11" s="34" customFormat="1" ht="11.25" customHeight="1">
      <c r="A46" s="36" t="s">
        <v>36</v>
      </c>
      <c r="B46" s="30"/>
      <c r="C46" s="31">
        <v>6120</v>
      </c>
      <c r="D46" s="31">
        <v>6306</v>
      </c>
      <c r="E46" s="31">
        <v>6300</v>
      </c>
      <c r="F46" s="32"/>
      <c r="G46" s="32"/>
      <c r="H46" s="148">
        <v>21.566</v>
      </c>
      <c r="I46" s="148">
        <v>18.955</v>
      </c>
      <c r="J46" s="148">
        <v>17.747</v>
      </c>
      <c r="K46" s="33"/>
    </row>
    <row r="47" spans="1:11" s="34" customFormat="1" ht="11.25" customHeight="1">
      <c r="A47" s="36" t="s">
        <v>37</v>
      </c>
      <c r="B47" s="30"/>
      <c r="C47" s="31">
        <v>4715</v>
      </c>
      <c r="D47" s="31">
        <v>6703</v>
      </c>
      <c r="E47" s="31">
        <v>8200</v>
      </c>
      <c r="F47" s="32"/>
      <c r="G47" s="32"/>
      <c r="H47" s="148">
        <v>19.463</v>
      </c>
      <c r="I47" s="148">
        <v>25.666</v>
      </c>
      <c r="J47" s="148">
        <v>24.48</v>
      </c>
      <c r="K47" s="33"/>
    </row>
    <row r="48" spans="1:11" s="34" customFormat="1" ht="11.25" customHeight="1">
      <c r="A48" s="36" t="s">
        <v>38</v>
      </c>
      <c r="B48" s="30"/>
      <c r="C48" s="31">
        <v>2505</v>
      </c>
      <c r="D48" s="31">
        <v>2325</v>
      </c>
      <c r="E48" s="31">
        <v>2400</v>
      </c>
      <c r="F48" s="32"/>
      <c r="G48" s="32"/>
      <c r="H48" s="148">
        <v>11.757</v>
      </c>
      <c r="I48" s="148">
        <v>9.452</v>
      </c>
      <c r="J48" s="148">
        <v>6.8</v>
      </c>
      <c r="K48" s="33"/>
    </row>
    <row r="49" spans="1:11" s="34" customFormat="1" ht="11.25" customHeight="1">
      <c r="A49" s="36" t="s">
        <v>39</v>
      </c>
      <c r="B49" s="30"/>
      <c r="C49" s="31">
        <v>5726</v>
      </c>
      <c r="D49" s="31">
        <v>5144</v>
      </c>
      <c r="E49" s="31">
        <v>5144</v>
      </c>
      <c r="F49" s="32"/>
      <c r="G49" s="32"/>
      <c r="H49" s="148">
        <v>20.761</v>
      </c>
      <c r="I49" s="148">
        <v>13.607</v>
      </c>
      <c r="J49" s="148">
        <v>16.272</v>
      </c>
      <c r="K49" s="33"/>
    </row>
    <row r="50" spans="1:11" s="43" customFormat="1" ht="11.25" customHeight="1">
      <c r="A50" s="44" t="s">
        <v>40</v>
      </c>
      <c r="B50" s="38"/>
      <c r="C50" s="39">
        <v>37196</v>
      </c>
      <c r="D50" s="39">
        <v>41978</v>
      </c>
      <c r="E50" s="39">
        <v>43057</v>
      </c>
      <c r="F50" s="40">
        <v>102.5703940159131</v>
      </c>
      <c r="G50" s="41"/>
      <c r="H50" s="149">
        <v>139.267</v>
      </c>
      <c r="I50" s="150">
        <v>140.272</v>
      </c>
      <c r="J50" s="150">
        <v>125.65899999999999</v>
      </c>
      <c r="K50" s="42">
        <v>89.58238279913311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5400</v>
      </c>
      <c r="D52" s="39">
        <v>6027</v>
      </c>
      <c r="E52" s="39">
        <v>5890.59</v>
      </c>
      <c r="F52" s="40">
        <v>97.73668491786958</v>
      </c>
      <c r="G52" s="41"/>
      <c r="H52" s="149">
        <v>12.569</v>
      </c>
      <c r="I52" s="150">
        <v>11.335</v>
      </c>
      <c r="J52" s="150">
        <v>10.369</v>
      </c>
      <c r="K52" s="42">
        <v>91.47772386413763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17965</v>
      </c>
      <c r="D54" s="31">
        <v>17500</v>
      </c>
      <c r="E54" s="31">
        <v>17500</v>
      </c>
      <c r="F54" s="32"/>
      <c r="G54" s="32"/>
      <c r="H54" s="148">
        <v>47.541</v>
      </c>
      <c r="I54" s="148">
        <v>45</v>
      </c>
      <c r="J54" s="148">
        <v>33.85</v>
      </c>
      <c r="K54" s="33"/>
    </row>
    <row r="55" spans="1:11" s="34" customFormat="1" ht="11.25" customHeight="1">
      <c r="A55" s="36" t="s">
        <v>43</v>
      </c>
      <c r="B55" s="30"/>
      <c r="C55" s="31">
        <v>15519</v>
      </c>
      <c r="D55" s="31">
        <v>15579</v>
      </c>
      <c r="E55" s="31">
        <v>15579</v>
      </c>
      <c r="F55" s="32"/>
      <c r="G55" s="32"/>
      <c r="H55" s="148">
        <v>46.863</v>
      </c>
      <c r="I55" s="148">
        <v>44.4</v>
      </c>
      <c r="J55" s="148">
        <v>44.94</v>
      </c>
      <c r="K55" s="33"/>
    </row>
    <row r="56" spans="1:11" s="34" customFormat="1" ht="11.25" customHeight="1">
      <c r="A56" s="36" t="s">
        <v>44</v>
      </c>
      <c r="B56" s="30"/>
      <c r="C56" s="31">
        <v>10136</v>
      </c>
      <c r="D56" s="31">
        <v>10863</v>
      </c>
      <c r="E56" s="31">
        <v>9900</v>
      </c>
      <c r="F56" s="32"/>
      <c r="G56" s="32"/>
      <c r="H56" s="148">
        <v>32.902</v>
      </c>
      <c r="I56" s="148">
        <v>33.05</v>
      </c>
      <c r="J56" s="148">
        <v>27.4</v>
      </c>
      <c r="K56" s="33"/>
    </row>
    <row r="57" spans="1:11" s="34" customFormat="1" ht="11.25" customHeight="1">
      <c r="A57" s="36" t="s">
        <v>45</v>
      </c>
      <c r="B57" s="30"/>
      <c r="C57" s="31">
        <v>11332</v>
      </c>
      <c r="D57" s="31">
        <v>9822</v>
      </c>
      <c r="E57" s="31">
        <v>9822</v>
      </c>
      <c r="F57" s="32"/>
      <c r="G57" s="32"/>
      <c r="H57" s="148">
        <v>45.328</v>
      </c>
      <c r="I57" s="148">
        <v>29.699</v>
      </c>
      <c r="J57" s="148">
        <v>29.699</v>
      </c>
      <c r="K57" s="33"/>
    </row>
    <row r="58" spans="1:11" s="34" customFormat="1" ht="11.25" customHeight="1">
      <c r="A58" s="36" t="s">
        <v>46</v>
      </c>
      <c r="B58" s="30"/>
      <c r="C58" s="31">
        <v>25898</v>
      </c>
      <c r="D58" s="31">
        <v>23132</v>
      </c>
      <c r="E58" s="31">
        <v>25000</v>
      </c>
      <c r="F58" s="32"/>
      <c r="G58" s="32"/>
      <c r="H58" s="148">
        <v>74.992</v>
      </c>
      <c r="I58" s="148">
        <v>49.24</v>
      </c>
      <c r="J58" s="148">
        <v>25</v>
      </c>
      <c r="K58" s="33"/>
    </row>
    <row r="59" spans="1:11" s="43" customFormat="1" ht="11.25" customHeight="1">
      <c r="A59" s="37" t="s">
        <v>47</v>
      </c>
      <c r="B59" s="38"/>
      <c r="C59" s="39">
        <v>80850</v>
      </c>
      <c r="D59" s="39">
        <v>76896</v>
      </c>
      <c r="E59" s="39">
        <v>77801</v>
      </c>
      <c r="F59" s="40">
        <v>101.17691427382438</v>
      </c>
      <c r="G59" s="41"/>
      <c r="H59" s="149">
        <v>247.62600000000003</v>
      </c>
      <c r="I59" s="150">
        <v>201.389</v>
      </c>
      <c r="J59" s="150">
        <v>160.889</v>
      </c>
      <c r="K59" s="42">
        <v>79.88966626777034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67</v>
      </c>
      <c r="D61" s="31">
        <v>104</v>
      </c>
      <c r="E61" s="31">
        <v>76</v>
      </c>
      <c r="F61" s="32"/>
      <c r="G61" s="32"/>
      <c r="H61" s="148">
        <v>0.168</v>
      </c>
      <c r="I61" s="148">
        <v>0.267</v>
      </c>
      <c r="J61" s="148">
        <v>0.161</v>
      </c>
      <c r="K61" s="33"/>
    </row>
    <row r="62" spans="1:11" s="34" customFormat="1" ht="11.25" customHeight="1">
      <c r="A62" s="36" t="s">
        <v>49</v>
      </c>
      <c r="B62" s="30"/>
      <c r="C62" s="31">
        <v>379</v>
      </c>
      <c r="D62" s="31">
        <v>381</v>
      </c>
      <c r="E62" s="31">
        <v>415</v>
      </c>
      <c r="F62" s="32"/>
      <c r="G62" s="32"/>
      <c r="H62" s="148">
        <v>0.878</v>
      </c>
      <c r="I62" s="148">
        <v>0.803</v>
      </c>
      <c r="J62" s="148">
        <v>0.784</v>
      </c>
      <c r="K62" s="33"/>
    </row>
    <row r="63" spans="1:11" s="34" customFormat="1" ht="11.25" customHeight="1">
      <c r="A63" s="36" t="s">
        <v>50</v>
      </c>
      <c r="B63" s="30"/>
      <c r="C63" s="31">
        <v>460</v>
      </c>
      <c r="D63" s="31">
        <v>393</v>
      </c>
      <c r="E63" s="31"/>
      <c r="F63" s="32"/>
      <c r="G63" s="32"/>
      <c r="H63" s="148">
        <v>1.042</v>
      </c>
      <c r="I63" s="148">
        <v>1.287</v>
      </c>
      <c r="J63" s="148"/>
      <c r="K63" s="33"/>
    </row>
    <row r="64" spans="1:11" s="43" customFormat="1" ht="11.25" customHeight="1">
      <c r="A64" s="37" t="s">
        <v>51</v>
      </c>
      <c r="B64" s="38"/>
      <c r="C64" s="39">
        <v>906</v>
      </c>
      <c r="D64" s="39">
        <v>878</v>
      </c>
      <c r="E64" s="39">
        <v>491</v>
      </c>
      <c r="F64" s="40">
        <v>55.92255125284738</v>
      </c>
      <c r="G64" s="41"/>
      <c r="H64" s="149">
        <v>2.088</v>
      </c>
      <c r="I64" s="150">
        <v>2.357</v>
      </c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88</v>
      </c>
      <c r="D66" s="39">
        <v>176</v>
      </c>
      <c r="E66" s="39">
        <v>185.84</v>
      </c>
      <c r="F66" s="40">
        <v>105.5909090909091</v>
      </c>
      <c r="G66" s="41"/>
      <c r="H66" s="149">
        <v>0.27</v>
      </c>
      <c r="I66" s="150">
        <v>0.437</v>
      </c>
      <c r="J66" s="150">
        <v>0.446</v>
      </c>
      <c r="K66" s="42">
        <v>102.05949656750572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15457</v>
      </c>
      <c r="D68" s="31">
        <v>13800</v>
      </c>
      <c r="E68" s="31">
        <v>14000</v>
      </c>
      <c r="F68" s="32"/>
      <c r="G68" s="32"/>
      <c r="H68" s="148">
        <v>43.167</v>
      </c>
      <c r="I68" s="148">
        <v>36</v>
      </c>
      <c r="J68" s="148">
        <v>27</v>
      </c>
      <c r="K68" s="33"/>
    </row>
    <row r="69" spans="1:11" s="34" customFormat="1" ht="11.25" customHeight="1">
      <c r="A69" s="36" t="s">
        <v>54</v>
      </c>
      <c r="B69" s="30"/>
      <c r="C69" s="31">
        <v>2626</v>
      </c>
      <c r="D69" s="31">
        <v>1770</v>
      </c>
      <c r="E69" s="31">
        <v>2000</v>
      </c>
      <c r="F69" s="32"/>
      <c r="G69" s="32"/>
      <c r="H69" s="148">
        <v>5.612</v>
      </c>
      <c r="I69" s="148">
        <v>4.2</v>
      </c>
      <c r="J69" s="148">
        <v>2.9</v>
      </c>
      <c r="K69" s="33"/>
    </row>
    <row r="70" spans="1:11" s="43" customFormat="1" ht="11.25" customHeight="1">
      <c r="A70" s="37" t="s">
        <v>55</v>
      </c>
      <c r="B70" s="38"/>
      <c r="C70" s="39">
        <v>18083</v>
      </c>
      <c r="D70" s="39">
        <v>15570</v>
      </c>
      <c r="E70" s="39">
        <v>16000</v>
      </c>
      <c r="F70" s="40">
        <v>102.76172125883109</v>
      </c>
      <c r="G70" s="41"/>
      <c r="H70" s="149">
        <v>48.779</v>
      </c>
      <c r="I70" s="150">
        <v>40.2</v>
      </c>
      <c r="J70" s="150">
        <v>29.9</v>
      </c>
      <c r="K70" s="42">
        <v>74.37810945273631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61</v>
      </c>
      <c r="D72" s="31">
        <v>31</v>
      </c>
      <c r="E72" s="31">
        <v>31</v>
      </c>
      <c r="F72" s="32"/>
      <c r="G72" s="32"/>
      <c r="H72" s="148">
        <v>0.097</v>
      </c>
      <c r="I72" s="148">
        <v>0.043</v>
      </c>
      <c r="J72" s="148">
        <v>0.043</v>
      </c>
      <c r="K72" s="33"/>
    </row>
    <row r="73" spans="1:11" s="34" customFormat="1" ht="11.25" customHeight="1">
      <c r="A73" s="36" t="s">
        <v>57</v>
      </c>
      <c r="B73" s="30"/>
      <c r="C73" s="31">
        <v>16467</v>
      </c>
      <c r="D73" s="31">
        <v>15798</v>
      </c>
      <c r="E73" s="31">
        <v>15798</v>
      </c>
      <c r="F73" s="32"/>
      <c r="G73" s="32"/>
      <c r="H73" s="148">
        <v>21.976</v>
      </c>
      <c r="I73" s="148">
        <v>21.09</v>
      </c>
      <c r="J73" s="148">
        <v>21.09</v>
      </c>
      <c r="K73" s="33"/>
    </row>
    <row r="74" spans="1:11" s="34" customFormat="1" ht="11.25" customHeight="1">
      <c r="A74" s="36" t="s">
        <v>58</v>
      </c>
      <c r="B74" s="30"/>
      <c r="C74" s="31">
        <v>9082</v>
      </c>
      <c r="D74" s="31">
        <v>9777</v>
      </c>
      <c r="E74" s="31">
        <v>8000</v>
      </c>
      <c r="F74" s="32"/>
      <c r="G74" s="32"/>
      <c r="H74" s="148">
        <v>35.372</v>
      </c>
      <c r="I74" s="148">
        <v>24.022</v>
      </c>
      <c r="J74" s="148">
        <v>19</v>
      </c>
      <c r="K74" s="33"/>
    </row>
    <row r="75" spans="1:11" s="34" customFormat="1" ht="11.25" customHeight="1">
      <c r="A75" s="36" t="s">
        <v>59</v>
      </c>
      <c r="B75" s="30"/>
      <c r="C75" s="31">
        <v>1052</v>
      </c>
      <c r="D75" s="31">
        <v>951</v>
      </c>
      <c r="E75" s="31">
        <v>1031</v>
      </c>
      <c r="F75" s="32"/>
      <c r="G75" s="32"/>
      <c r="H75" s="148">
        <v>1.805</v>
      </c>
      <c r="I75" s="148">
        <v>1.805</v>
      </c>
      <c r="J75" s="148">
        <v>1.805</v>
      </c>
      <c r="K75" s="33"/>
    </row>
    <row r="76" spans="1:11" s="34" customFormat="1" ht="11.25" customHeight="1">
      <c r="A76" s="36" t="s">
        <v>60</v>
      </c>
      <c r="B76" s="30"/>
      <c r="C76" s="31">
        <v>6745</v>
      </c>
      <c r="D76" s="31">
        <v>6824</v>
      </c>
      <c r="E76" s="31">
        <v>6910</v>
      </c>
      <c r="F76" s="32"/>
      <c r="G76" s="32"/>
      <c r="H76" s="148">
        <v>20.909</v>
      </c>
      <c r="I76" s="148">
        <v>26.614</v>
      </c>
      <c r="J76" s="148">
        <v>15.968</v>
      </c>
      <c r="K76" s="33"/>
    </row>
    <row r="77" spans="1:11" s="34" customFormat="1" ht="11.25" customHeight="1">
      <c r="A77" s="36" t="s">
        <v>61</v>
      </c>
      <c r="B77" s="30"/>
      <c r="C77" s="31">
        <v>1238</v>
      </c>
      <c r="D77" s="31">
        <v>1235</v>
      </c>
      <c r="E77" s="31">
        <v>1257</v>
      </c>
      <c r="F77" s="32"/>
      <c r="G77" s="32"/>
      <c r="H77" s="148">
        <v>4.185</v>
      </c>
      <c r="I77" s="148">
        <v>3.089</v>
      </c>
      <c r="J77" s="148">
        <v>3.142</v>
      </c>
      <c r="K77" s="33"/>
    </row>
    <row r="78" spans="1:11" s="34" customFormat="1" ht="11.25" customHeight="1">
      <c r="A78" s="36" t="s">
        <v>62</v>
      </c>
      <c r="B78" s="30"/>
      <c r="C78" s="31">
        <v>1795</v>
      </c>
      <c r="D78" s="31">
        <v>2100</v>
      </c>
      <c r="E78" s="31">
        <v>2200</v>
      </c>
      <c r="F78" s="32"/>
      <c r="G78" s="32"/>
      <c r="H78" s="148">
        <v>4.497</v>
      </c>
      <c r="I78" s="148">
        <v>6.3</v>
      </c>
      <c r="J78" s="148">
        <v>3.3</v>
      </c>
      <c r="K78" s="33"/>
    </row>
    <row r="79" spans="1:11" s="34" customFormat="1" ht="11.25" customHeight="1">
      <c r="A79" s="36" t="s">
        <v>63</v>
      </c>
      <c r="B79" s="30"/>
      <c r="C79" s="31">
        <v>21242</v>
      </c>
      <c r="D79" s="31">
        <v>25000</v>
      </c>
      <c r="E79" s="31">
        <v>25000</v>
      </c>
      <c r="F79" s="32"/>
      <c r="G79" s="32"/>
      <c r="H79" s="148">
        <v>82.107</v>
      </c>
      <c r="I79" s="148">
        <v>87.5</v>
      </c>
      <c r="J79" s="148">
        <v>75</v>
      </c>
      <c r="K79" s="33"/>
    </row>
    <row r="80" spans="1:11" s="43" customFormat="1" ht="11.25" customHeight="1">
      <c r="A80" s="44" t="s">
        <v>64</v>
      </c>
      <c r="B80" s="38"/>
      <c r="C80" s="39">
        <v>57682</v>
      </c>
      <c r="D80" s="39">
        <v>61716</v>
      </c>
      <c r="E80" s="39">
        <v>60227</v>
      </c>
      <c r="F80" s="40">
        <v>97.58733553697583</v>
      </c>
      <c r="G80" s="41"/>
      <c r="H80" s="149">
        <v>170.94799999999998</v>
      </c>
      <c r="I80" s="150">
        <v>170.463</v>
      </c>
      <c r="J80" s="150">
        <v>139.348</v>
      </c>
      <c r="K80" s="42">
        <v>81.74677202677415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1</v>
      </c>
      <c r="D82" s="31"/>
      <c r="E82" s="31"/>
      <c r="F82" s="32"/>
      <c r="G82" s="32"/>
      <c r="H82" s="148"/>
      <c r="I82" s="148"/>
      <c r="J82" s="148"/>
      <c r="K82" s="33"/>
    </row>
    <row r="83" spans="1:11" s="34" customFormat="1" ht="11.25" customHeight="1">
      <c r="A83" s="36" t="s">
        <v>66</v>
      </c>
      <c r="B83" s="30"/>
      <c r="C83" s="31">
        <v>1</v>
      </c>
      <c r="D83" s="31"/>
      <c r="E83" s="31">
        <v>1</v>
      </c>
      <c r="F83" s="32"/>
      <c r="G83" s="32"/>
      <c r="H83" s="148">
        <v>0.001</v>
      </c>
      <c r="I83" s="148"/>
      <c r="J83" s="148">
        <v>0.001</v>
      </c>
      <c r="K83" s="33"/>
    </row>
    <row r="84" spans="1:11" s="43" customFormat="1" ht="11.25" customHeight="1">
      <c r="A84" s="37" t="s">
        <v>67</v>
      </c>
      <c r="B84" s="38"/>
      <c r="C84" s="39">
        <v>2</v>
      </c>
      <c r="D84" s="39"/>
      <c r="E84" s="39">
        <v>1</v>
      </c>
      <c r="F84" s="40"/>
      <c r="G84" s="41"/>
      <c r="H84" s="149">
        <v>0.001</v>
      </c>
      <c r="I84" s="150"/>
      <c r="J84" s="150">
        <v>0.001</v>
      </c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257107</v>
      </c>
      <c r="D87" s="54">
        <v>266846.06</v>
      </c>
      <c r="E87" s="54">
        <v>263077.43</v>
      </c>
      <c r="F87" s="55">
        <v>98.58771383021357</v>
      </c>
      <c r="G87" s="41"/>
      <c r="H87" s="153">
        <v>756.194</v>
      </c>
      <c r="I87" s="154">
        <v>783.5089999999999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7" useFirstPageNumber="1" horizontalDpi="600" verticalDpi="600" orientation="portrait" paperSize="9" scale="73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0"/>
  <dimension ref="A1:K625"/>
  <sheetViews>
    <sheetView view="pageBreakPreview" zoomScaleSheetLayoutView="100" zoomScalePageLayoutView="0" workbookViewId="0" topLeftCell="A52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79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6488</v>
      </c>
      <c r="D9" s="31">
        <v>7700</v>
      </c>
      <c r="E9" s="31">
        <v>7700</v>
      </c>
      <c r="F9" s="32"/>
      <c r="G9" s="32"/>
      <c r="H9" s="148">
        <v>44.74</v>
      </c>
      <c r="I9" s="148">
        <v>53.34</v>
      </c>
      <c r="J9" s="148"/>
      <c r="K9" s="33"/>
    </row>
    <row r="10" spans="1:11" s="34" customFormat="1" ht="11.25" customHeight="1">
      <c r="A10" s="36" t="s">
        <v>9</v>
      </c>
      <c r="B10" s="30"/>
      <c r="C10" s="31">
        <v>2063</v>
      </c>
      <c r="D10" s="31">
        <v>2300</v>
      </c>
      <c r="E10" s="31">
        <v>2300</v>
      </c>
      <c r="F10" s="32"/>
      <c r="G10" s="32"/>
      <c r="H10" s="148">
        <v>13.595</v>
      </c>
      <c r="I10" s="148">
        <v>15.157</v>
      </c>
      <c r="J10" s="148"/>
      <c r="K10" s="33"/>
    </row>
    <row r="11" spans="1:11" s="34" customFormat="1" ht="11.25" customHeight="1">
      <c r="A11" s="29" t="s">
        <v>10</v>
      </c>
      <c r="B11" s="30"/>
      <c r="C11" s="31">
        <v>1900</v>
      </c>
      <c r="D11" s="31">
        <v>1970</v>
      </c>
      <c r="E11" s="31">
        <v>1970</v>
      </c>
      <c r="F11" s="32"/>
      <c r="G11" s="32"/>
      <c r="H11" s="148">
        <v>11.446</v>
      </c>
      <c r="I11" s="148">
        <v>11.82</v>
      </c>
      <c r="J11" s="148"/>
      <c r="K11" s="33"/>
    </row>
    <row r="12" spans="1:11" s="34" customFormat="1" ht="11.25" customHeight="1">
      <c r="A12" s="36" t="s">
        <v>11</v>
      </c>
      <c r="B12" s="30"/>
      <c r="C12" s="31">
        <v>5248</v>
      </c>
      <c r="D12" s="31">
        <v>5900</v>
      </c>
      <c r="E12" s="31">
        <v>5900</v>
      </c>
      <c r="F12" s="32"/>
      <c r="G12" s="32"/>
      <c r="H12" s="148">
        <v>26.293</v>
      </c>
      <c r="I12" s="148">
        <v>28</v>
      </c>
      <c r="J12" s="148"/>
      <c r="K12" s="33"/>
    </row>
    <row r="13" spans="1:11" s="43" customFormat="1" ht="11.25" customHeight="1">
      <c r="A13" s="37" t="s">
        <v>12</v>
      </c>
      <c r="B13" s="38"/>
      <c r="C13" s="39">
        <v>15699</v>
      </c>
      <c r="D13" s="39">
        <v>17870</v>
      </c>
      <c r="E13" s="39">
        <v>17870</v>
      </c>
      <c r="F13" s="40">
        <v>100</v>
      </c>
      <c r="G13" s="41"/>
      <c r="H13" s="149">
        <v>96.07400000000001</v>
      </c>
      <c r="I13" s="150">
        <v>108.31700000000001</v>
      </c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>
        <v>478</v>
      </c>
      <c r="D15" s="39">
        <v>450</v>
      </c>
      <c r="E15" s="39"/>
      <c r="F15" s="40"/>
      <c r="G15" s="41"/>
      <c r="H15" s="149">
        <v>1.243</v>
      </c>
      <c r="I15" s="150">
        <v>1</v>
      </c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4</v>
      </c>
      <c r="D19" s="31">
        <v>3</v>
      </c>
      <c r="E19" s="31"/>
      <c r="F19" s="32"/>
      <c r="G19" s="32"/>
      <c r="H19" s="148">
        <v>0.018</v>
      </c>
      <c r="I19" s="148">
        <v>0.014</v>
      </c>
      <c r="J19" s="148"/>
      <c r="K19" s="33"/>
    </row>
    <row r="20" spans="1:11" s="34" customFormat="1" ht="11.25" customHeight="1">
      <c r="A20" s="36" t="s">
        <v>16</v>
      </c>
      <c r="B20" s="30"/>
      <c r="C20" s="31">
        <v>101</v>
      </c>
      <c r="D20" s="31"/>
      <c r="E20" s="31"/>
      <c r="F20" s="32"/>
      <c r="G20" s="32"/>
      <c r="H20" s="148">
        <v>0.333</v>
      </c>
      <c r="I20" s="148">
        <v>0.312</v>
      </c>
      <c r="J20" s="148"/>
      <c r="K20" s="33"/>
    </row>
    <row r="21" spans="1:11" s="34" customFormat="1" ht="11.25" customHeight="1">
      <c r="A21" s="36" t="s">
        <v>17</v>
      </c>
      <c r="B21" s="30"/>
      <c r="C21" s="31">
        <v>72</v>
      </c>
      <c r="D21" s="31">
        <v>71</v>
      </c>
      <c r="E21" s="31"/>
      <c r="F21" s="32"/>
      <c r="G21" s="32"/>
      <c r="H21" s="148">
        <v>0.27</v>
      </c>
      <c r="I21" s="148">
        <v>0.23</v>
      </c>
      <c r="J21" s="148"/>
      <c r="K21" s="33"/>
    </row>
    <row r="22" spans="1:11" s="43" customFormat="1" ht="11.25" customHeight="1">
      <c r="A22" s="37" t="s">
        <v>18</v>
      </c>
      <c r="B22" s="38"/>
      <c r="C22" s="39">
        <v>177</v>
      </c>
      <c r="D22" s="39">
        <v>74</v>
      </c>
      <c r="E22" s="39"/>
      <c r="F22" s="40"/>
      <c r="G22" s="41"/>
      <c r="H22" s="149">
        <v>0.621</v>
      </c>
      <c r="I22" s="150">
        <v>0.556</v>
      </c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16106</v>
      </c>
      <c r="D24" s="39">
        <v>16308</v>
      </c>
      <c r="E24" s="39">
        <v>17000</v>
      </c>
      <c r="F24" s="40">
        <v>104.24331616384596</v>
      </c>
      <c r="G24" s="41"/>
      <c r="H24" s="149">
        <v>183.38</v>
      </c>
      <c r="I24" s="150">
        <v>192.783</v>
      </c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394</v>
      </c>
      <c r="D26" s="39">
        <v>3400</v>
      </c>
      <c r="E26" s="39">
        <v>400</v>
      </c>
      <c r="F26" s="40">
        <v>11.764705882352942</v>
      </c>
      <c r="G26" s="41"/>
      <c r="H26" s="149">
        <v>4.793</v>
      </c>
      <c r="I26" s="150">
        <v>4</v>
      </c>
      <c r="J26" s="150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66339</v>
      </c>
      <c r="D28" s="31">
        <v>65000</v>
      </c>
      <c r="E28" s="31">
        <v>65000</v>
      </c>
      <c r="F28" s="32"/>
      <c r="G28" s="32"/>
      <c r="H28" s="148">
        <v>826.916</v>
      </c>
      <c r="I28" s="148">
        <v>780</v>
      </c>
      <c r="J28" s="148"/>
      <c r="K28" s="33"/>
    </row>
    <row r="29" spans="1:11" s="34" customFormat="1" ht="11.25" customHeight="1">
      <c r="A29" s="36" t="s">
        <v>22</v>
      </c>
      <c r="B29" s="30"/>
      <c r="C29" s="31">
        <v>1685</v>
      </c>
      <c r="D29" s="31">
        <v>2275</v>
      </c>
      <c r="E29" s="31">
        <v>2400</v>
      </c>
      <c r="F29" s="32"/>
      <c r="G29" s="32"/>
      <c r="H29" s="148">
        <v>19.003</v>
      </c>
      <c r="I29" s="148">
        <v>21.42</v>
      </c>
      <c r="J29" s="148"/>
      <c r="K29" s="33"/>
    </row>
    <row r="30" spans="1:11" s="34" customFormat="1" ht="11.25" customHeight="1">
      <c r="A30" s="36" t="s">
        <v>23</v>
      </c>
      <c r="B30" s="30"/>
      <c r="C30" s="31">
        <v>15839</v>
      </c>
      <c r="D30" s="31">
        <v>17500</v>
      </c>
      <c r="E30" s="31">
        <v>16000</v>
      </c>
      <c r="F30" s="32"/>
      <c r="G30" s="32"/>
      <c r="H30" s="148">
        <v>202.906</v>
      </c>
      <c r="I30" s="148">
        <v>225</v>
      </c>
      <c r="J30" s="148"/>
      <c r="K30" s="33"/>
    </row>
    <row r="31" spans="1:11" s="43" customFormat="1" ht="11.25" customHeight="1">
      <c r="A31" s="44" t="s">
        <v>24</v>
      </c>
      <c r="B31" s="38"/>
      <c r="C31" s="39">
        <v>83863</v>
      </c>
      <c r="D31" s="39">
        <v>84775</v>
      </c>
      <c r="E31" s="39">
        <v>83400</v>
      </c>
      <c r="F31" s="40">
        <v>98.37805956944854</v>
      </c>
      <c r="G31" s="41"/>
      <c r="H31" s="149">
        <v>1048.825</v>
      </c>
      <c r="I31" s="150">
        <v>1026.42</v>
      </c>
      <c r="J31" s="150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179</v>
      </c>
      <c r="D33" s="31">
        <v>200</v>
      </c>
      <c r="E33" s="31"/>
      <c r="F33" s="32"/>
      <c r="G33" s="32"/>
      <c r="H33" s="148">
        <v>1.105</v>
      </c>
      <c r="I33" s="148">
        <v>1.205</v>
      </c>
      <c r="J33" s="148"/>
      <c r="K33" s="33"/>
    </row>
    <row r="34" spans="1:11" s="34" customFormat="1" ht="11.25" customHeight="1">
      <c r="A34" s="36" t="s">
        <v>26</v>
      </c>
      <c r="B34" s="30"/>
      <c r="C34" s="31">
        <v>5989</v>
      </c>
      <c r="D34" s="31">
        <v>6035</v>
      </c>
      <c r="E34" s="31"/>
      <c r="F34" s="32"/>
      <c r="G34" s="32"/>
      <c r="H34" s="148">
        <v>79.807</v>
      </c>
      <c r="I34" s="148">
        <v>80.4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33830</v>
      </c>
      <c r="D35" s="31">
        <v>34000</v>
      </c>
      <c r="E35" s="31">
        <v>31459</v>
      </c>
      <c r="F35" s="32"/>
      <c r="G35" s="32"/>
      <c r="H35" s="148">
        <v>394.005</v>
      </c>
      <c r="I35" s="148">
        <v>400</v>
      </c>
      <c r="J35" s="148"/>
      <c r="K35" s="33"/>
    </row>
    <row r="36" spans="1:11" s="34" customFormat="1" ht="11.25" customHeight="1">
      <c r="A36" s="36" t="s">
        <v>28</v>
      </c>
      <c r="B36" s="30"/>
      <c r="C36" s="31">
        <v>79</v>
      </c>
      <c r="D36" s="31">
        <v>79</v>
      </c>
      <c r="E36" s="31">
        <v>23</v>
      </c>
      <c r="F36" s="32"/>
      <c r="G36" s="32"/>
      <c r="H36" s="148">
        <v>0.79</v>
      </c>
      <c r="I36" s="148">
        <v>0.79</v>
      </c>
      <c r="J36" s="148"/>
      <c r="K36" s="33"/>
    </row>
    <row r="37" spans="1:11" s="43" customFormat="1" ht="11.25" customHeight="1">
      <c r="A37" s="37" t="s">
        <v>29</v>
      </c>
      <c r="B37" s="38"/>
      <c r="C37" s="39">
        <v>40077</v>
      </c>
      <c r="D37" s="39">
        <v>40314</v>
      </c>
      <c r="E37" s="39">
        <v>31482</v>
      </c>
      <c r="F37" s="40">
        <v>78.09197797291263</v>
      </c>
      <c r="G37" s="41"/>
      <c r="H37" s="149">
        <v>475.70700000000005</v>
      </c>
      <c r="I37" s="150">
        <v>482.39500000000004</v>
      </c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125</v>
      </c>
      <c r="D39" s="39">
        <v>110</v>
      </c>
      <c r="E39" s="39">
        <v>110</v>
      </c>
      <c r="F39" s="40">
        <v>100</v>
      </c>
      <c r="G39" s="41"/>
      <c r="H39" s="149">
        <v>0.686</v>
      </c>
      <c r="I39" s="150">
        <v>0.605</v>
      </c>
      <c r="J39" s="150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>
        <v>1278</v>
      </c>
      <c r="D41" s="31">
        <v>1693</v>
      </c>
      <c r="E41" s="31"/>
      <c r="F41" s="32"/>
      <c r="G41" s="32"/>
      <c r="H41" s="148">
        <v>15.208</v>
      </c>
      <c r="I41" s="148">
        <v>21.052</v>
      </c>
      <c r="J41" s="148"/>
      <c r="K41" s="33"/>
    </row>
    <row r="42" spans="1:11" s="34" customFormat="1" ht="11.25" customHeight="1">
      <c r="A42" s="36" t="s">
        <v>32</v>
      </c>
      <c r="B42" s="30"/>
      <c r="C42" s="31">
        <v>681</v>
      </c>
      <c r="D42" s="31">
        <v>938</v>
      </c>
      <c r="E42" s="31"/>
      <c r="F42" s="32"/>
      <c r="G42" s="32"/>
      <c r="H42" s="148">
        <v>9.456</v>
      </c>
      <c r="I42" s="148">
        <v>14.062</v>
      </c>
      <c r="J42" s="148"/>
      <c r="K42" s="33"/>
    </row>
    <row r="43" spans="1:11" s="34" customFormat="1" ht="11.25" customHeight="1">
      <c r="A43" s="36" t="s">
        <v>33</v>
      </c>
      <c r="B43" s="30"/>
      <c r="C43" s="31">
        <v>71837</v>
      </c>
      <c r="D43" s="31">
        <v>75219</v>
      </c>
      <c r="E43" s="31"/>
      <c r="F43" s="32"/>
      <c r="G43" s="32"/>
      <c r="H43" s="148">
        <v>894.371</v>
      </c>
      <c r="I43" s="148">
        <v>1007.935</v>
      </c>
      <c r="J43" s="148"/>
      <c r="K43" s="33"/>
    </row>
    <row r="44" spans="1:11" s="34" customFormat="1" ht="11.25" customHeight="1">
      <c r="A44" s="36" t="s">
        <v>34</v>
      </c>
      <c r="B44" s="30"/>
      <c r="C44" s="31">
        <v>4109</v>
      </c>
      <c r="D44" s="31">
        <v>4202</v>
      </c>
      <c r="E44" s="31"/>
      <c r="F44" s="32"/>
      <c r="G44" s="32"/>
      <c r="H44" s="148">
        <v>48.568</v>
      </c>
      <c r="I44" s="148">
        <v>49.621</v>
      </c>
      <c r="J44" s="148"/>
      <c r="K44" s="33"/>
    </row>
    <row r="45" spans="1:11" s="34" customFormat="1" ht="11.25" customHeight="1">
      <c r="A45" s="36" t="s">
        <v>35</v>
      </c>
      <c r="B45" s="30"/>
      <c r="C45" s="31">
        <v>17082</v>
      </c>
      <c r="D45" s="31">
        <v>17580</v>
      </c>
      <c r="E45" s="31"/>
      <c r="F45" s="32"/>
      <c r="G45" s="32"/>
      <c r="H45" s="148">
        <v>227.259</v>
      </c>
      <c r="I45" s="148">
        <v>235.168</v>
      </c>
      <c r="J45" s="148"/>
      <c r="K45" s="33"/>
    </row>
    <row r="46" spans="1:11" s="34" customFormat="1" ht="11.25" customHeight="1">
      <c r="A46" s="36" t="s">
        <v>36</v>
      </c>
      <c r="B46" s="30"/>
      <c r="C46" s="31">
        <v>51</v>
      </c>
      <c r="D46" s="31">
        <v>34</v>
      </c>
      <c r="E46" s="31"/>
      <c r="F46" s="32"/>
      <c r="G46" s="32"/>
      <c r="H46" s="148">
        <v>0.536</v>
      </c>
      <c r="I46" s="148">
        <v>0.354</v>
      </c>
      <c r="J46" s="148"/>
      <c r="K46" s="33"/>
    </row>
    <row r="47" spans="1:11" s="34" customFormat="1" ht="11.25" customHeight="1">
      <c r="A47" s="36" t="s">
        <v>37</v>
      </c>
      <c r="B47" s="30"/>
      <c r="C47" s="31">
        <v>79</v>
      </c>
      <c r="D47" s="31">
        <v>113</v>
      </c>
      <c r="E47" s="31"/>
      <c r="F47" s="32"/>
      <c r="G47" s="32"/>
      <c r="H47" s="148">
        <v>0.948</v>
      </c>
      <c r="I47" s="148">
        <v>1.413</v>
      </c>
      <c r="J47" s="148"/>
      <c r="K47" s="33"/>
    </row>
    <row r="48" spans="1:11" s="34" customFormat="1" ht="11.25" customHeight="1">
      <c r="A48" s="36" t="s">
        <v>38</v>
      </c>
      <c r="B48" s="30"/>
      <c r="C48" s="31">
        <v>5609</v>
      </c>
      <c r="D48" s="31">
        <v>6336</v>
      </c>
      <c r="E48" s="31"/>
      <c r="F48" s="32"/>
      <c r="G48" s="32"/>
      <c r="H48" s="148">
        <v>72.44</v>
      </c>
      <c r="I48" s="148">
        <v>85.713</v>
      </c>
      <c r="J48" s="148"/>
      <c r="K48" s="33"/>
    </row>
    <row r="49" spans="1:11" s="34" customFormat="1" ht="11.25" customHeight="1">
      <c r="A49" s="36" t="s">
        <v>39</v>
      </c>
      <c r="B49" s="30"/>
      <c r="C49" s="31">
        <v>14856</v>
      </c>
      <c r="D49" s="31">
        <v>15627</v>
      </c>
      <c r="E49" s="31"/>
      <c r="F49" s="32"/>
      <c r="G49" s="32"/>
      <c r="H49" s="148">
        <v>214.625</v>
      </c>
      <c r="I49" s="148">
        <v>214.543</v>
      </c>
      <c r="J49" s="148"/>
      <c r="K49" s="33"/>
    </row>
    <row r="50" spans="1:11" s="43" customFormat="1" ht="11.25" customHeight="1">
      <c r="A50" s="44" t="s">
        <v>40</v>
      </c>
      <c r="B50" s="38"/>
      <c r="C50" s="39">
        <v>115582</v>
      </c>
      <c r="D50" s="39">
        <v>121742</v>
      </c>
      <c r="E50" s="39"/>
      <c r="F50" s="40"/>
      <c r="G50" s="41"/>
      <c r="H50" s="149">
        <v>1483.411</v>
      </c>
      <c r="I50" s="150">
        <v>1629.8610000000003</v>
      </c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4647</v>
      </c>
      <c r="D52" s="39">
        <v>4431.46</v>
      </c>
      <c r="E52" s="39">
        <v>4431.46</v>
      </c>
      <c r="F52" s="40">
        <v>100</v>
      </c>
      <c r="G52" s="41"/>
      <c r="H52" s="149">
        <v>56.945</v>
      </c>
      <c r="I52" s="150">
        <v>53.139</v>
      </c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6800</v>
      </c>
      <c r="D54" s="31">
        <v>7000</v>
      </c>
      <c r="E54" s="31">
        <v>7000</v>
      </c>
      <c r="F54" s="32"/>
      <c r="G54" s="32"/>
      <c r="H54" s="148">
        <v>97.92</v>
      </c>
      <c r="I54" s="148">
        <v>119</v>
      </c>
      <c r="J54" s="148"/>
      <c r="K54" s="33"/>
    </row>
    <row r="55" spans="1:11" s="34" customFormat="1" ht="11.25" customHeight="1">
      <c r="A55" s="36" t="s">
        <v>43</v>
      </c>
      <c r="B55" s="30"/>
      <c r="C55" s="31">
        <v>1224</v>
      </c>
      <c r="D55" s="31">
        <v>1480</v>
      </c>
      <c r="E55" s="31">
        <v>1480</v>
      </c>
      <c r="F55" s="32"/>
      <c r="G55" s="32"/>
      <c r="H55" s="148">
        <v>13.178</v>
      </c>
      <c r="I55" s="148">
        <v>17.085</v>
      </c>
      <c r="J55" s="148"/>
      <c r="K55" s="33"/>
    </row>
    <row r="56" spans="1:11" s="34" customFormat="1" ht="11.25" customHeight="1">
      <c r="A56" s="36" t="s">
        <v>44</v>
      </c>
      <c r="B56" s="30"/>
      <c r="C56" s="31">
        <v>656</v>
      </c>
      <c r="D56" s="31">
        <v>674</v>
      </c>
      <c r="E56" s="31">
        <v>700</v>
      </c>
      <c r="F56" s="32"/>
      <c r="G56" s="32"/>
      <c r="H56" s="148">
        <v>7.91</v>
      </c>
      <c r="I56" s="148">
        <v>8.31</v>
      </c>
      <c r="J56" s="148"/>
      <c r="K56" s="33"/>
    </row>
    <row r="57" spans="1:11" s="34" customFormat="1" ht="11.25" customHeight="1">
      <c r="A57" s="36" t="s">
        <v>45</v>
      </c>
      <c r="B57" s="30"/>
      <c r="C57" s="31">
        <v>2485</v>
      </c>
      <c r="D57" s="31">
        <v>2829</v>
      </c>
      <c r="E57" s="31"/>
      <c r="F57" s="32"/>
      <c r="G57" s="32"/>
      <c r="H57" s="148">
        <v>32.227</v>
      </c>
      <c r="I57" s="148">
        <v>39.606</v>
      </c>
      <c r="J57" s="148"/>
      <c r="K57" s="33"/>
    </row>
    <row r="58" spans="1:11" s="34" customFormat="1" ht="11.25" customHeight="1">
      <c r="A58" s="36" t="s">
        <v>46</v>
      </c>
      <c r="B58" s="30"/>
      <c r="C58" s="31">
        <v>4651</v>
      </c>
      <c r="D58" s="31">
        <v>5002</v>
      </c>
      <c r="E58" s="31">
        <v>5500</v>
      </c>
      <c r="F58" s="32"/>
      <c r="G58" s="32"/>
      <c r="H58" s="148">
        <v>47.905</v>
      </c>
      <c r="I58" s="148">
        <v>60.024</v>
      </c>
      <c r="J58" s="148"/>
      <c r="K58" s="33"/>
    </row>
    <row r="59" spans="1:11" s="43" customFormat="1" ht="11.25" customHeight="1">
      <c r="A59" s="37" t="s">
        <v>47</v>
      </c>
      <c r="B59" s="38"/>
      <c r="C59" s="39">
        <v>15816</v>
      </c>
      <c r="D59" s="39">
        <v>16985</v>
      </c>
      <c r="E59" s="39">
        <v>14680</v>
      </c>
      <c r="F59" s="40">
        <v>86.42920223726817</v>
      </c>
      <c r="G59" s="41"/>
      <c r="H59" s="149">
        <v>199.14</v>
      </c>
      <c r="I59" s="150">
        <v>244.025</v>
      </c>
      <c r="J59" s="150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141</v>
      </c>
      <c r="D61" s="31">
        <v>125</v>
      </c>
      <c r="E61" s="31">
        <v>260</v>
      </c>
      <c r="F61" s="32"/>
      <c r="G61" s="32"/>
      <c r="H61" s="148">
        <v>1.68</v>
      </c>
      <c r="I61" s="148">
        <v>1.5</v>
      </c>
      <c r="J61" s="148"/>
      <c r="K61" s="33"/>
    </row>
    <row r="62" spans="1:11" s="34" customFormat="1" ht="11.25" customHeight="1">
      <c r="A62" s="36" t="s">
        <v>49</v>
      </c>
      <c r="B62" s="30"/>
      <c r="C62" s="31">
        <v>100</v>
      </c>
      <c r="D62" s="31">
        <v>104</v>
      </c>
      <c r="E62" s="31">
        <v>104</v>
      </c>
      <c r="F62" s="32"/>
      <c r="G62" s="32"/>
      <c r="H62" s="148">
        <v>0.352</v>
      </c>
      <c r="I62" s="148">
        <v>0.352</v>
      </c>
      <c r="J62" s="148"/>
      <c r="K62" s="33"/>
    </row>
    <row r="63" spans="1:11" s="34" customFormat="1" ht="11.25" customHeight="1">
      <c r="A63" s="36" t="s">
        <v>50</v>
      </c>
      <c r="B63" s="30"/>
      <c r="C63" s="31">
        <v>79</v>
      </c>
      <c r="D63" s="31">
        <v>89</v>
      </c>
      <c r="E63" s="31"/>
      <c r="F63" s="32"/>
      <c r="G63" s="32"/>
      <c r="H63" s="148">
        <v>1.182</v>
      </c>
      <c r="I63" s="148">
        <v>1.331</v>
      </c>
      <c r="J63" s="148"/>
      <c r="K63" s="33"/>
    </row>
    <row r="64" spans="1:11" s="43" customFormat="1" ht="11.25" customHeight="1">
      <c r="A64" s="37" t="s">
        <v>51</v>
      </c>
      <c r="B64" s="38"/>
      <c r="C64" s="39">
        <v>320</v>
      </c>
      <c r="D64" s="39">
        <v>318</v>
      </c>
      <c r="E64" s="39">
        <v>364</v>
      </c>
      <c r="F64" s="40">
        <v>114.46540880503144</v>
      </c>
      <c r="G64" s="41"/>
      <c r="H64" s="149">
        <v>3.214</v>
      </c>
      <c r="I64" s="150">
        <v>3.183</v>
      </c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204</v>
      </c>
      <c r="D66" s="39">
        <v>204</v>
      </c>
      <c r="E66" s="39">
        <v>149</v>
      </c>
      <c r="F66" s="40">
        <v>73.03921568627452</v>
      </c>
      <c r="G66" s="41"/>
      <c r="H66" s="149">
        <v>2.066</v>
      </c>
      <c r="I66" s="150">
        <v>2.066</v>
      </c>
      <c r="J66" s="150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23612</v>
      </c>
      <c r="D68" s="31">
        <v>24450</v>
      </c>
      <c r="E68" s="31">
        <v>24340</v>
      </c>
      <c r="F68" s="32"/>
      <c r="G68" s="32"/>
      <c r="H68" s="148">
        <v>313.072</v>
      </c>
      <c r="I68" s="148">
        <v>322</v>
      </c>
      <c r="J68" s="148"/>
      <c r="K68" s="33"/>
    </row>
    <row r="69" spans="1:11" s="34" customFormat="1" ht="11.25" customHeight="1">
      <c r="A69" s="36" t="s">
        <v>54</v>
      </c>
      <c r="B69" s="30"/>
      <c r="C69" s="31">
        <v>17384</v>
      </c>
      <c r="D69" s="31">
        <v>18150</v>
      </c>
      <c r="E69" s="31">
        <v>18000</v>
      </c>
      <c r="F69" s="32"/>
      <c r="G69" s="32"/>
      <c r="H69" s="148">
        <v>233.12</v>
      </c>
      <c r="I69" s="148">
        <v>250</v>
      </c>
      <c r="J69" s="148"/>
      <c r="K69" s="33"/>
    </row>
    <row r="70" spans="1:11" s="43" customFormat="1" ht="11.25" customHeight="1">
      <c r="A70" s="37" t="s">
        <v>55</v>
      </c>
      <c r="B70" s="38"/>
      <c r="C70" s="39">
        <v>40996</v>
      </c>
      <c r="D70" s="39">
        <v>42600</v>
      </c>
      <c r="E70" s="39">
        <v>42340</v>
      </c>
      <c r="F70" s="40">
        <v>99.38967136150235</v>
      </c>
      <c r="G70" s="41"/>
      <c r="H70" s="149">
        <v>546.192</v>
      </c>
      <c r="I70" s="150">
        <v>572</v>
      </c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3</v>
      </c>
      <c r="D72" s="31">
        <v>7</v>
      </c>
      <c r="E72" s="31">
        <v>7</v>
      </c>
      <c r="F72" s="32"/>
      <c r="G72" s="32"/>
      <c r="H72" s="148">
        <v>0.016</v>
      </c>
      <c r="I72" s="148">
        <v>0.035</v>
      </c>
      <c r="J72" s="148"/>
      <c r="K72" s="33"/>
    </row>
    <row r="73" spans="1:11" s="34" customFormat="1" ht="11.25" customHeight="1">
      <c r="A73" s="36" t="s">
        <v>57</v>
      </c>
      <c r="B73" s="30"/>
      <c r="C73" s="31">
        <v>2054</v>
      </c>
      <c r="D73" s="31">
        <v>2033</v>
      </c>
      <c r="E73" s="31"/>
      <c r="F73" s="32"/>
      <c r="G73" s="32"/>
      <c r="H73" s="148">
        <v>29.153</v>
      </c>
      <c r="I73" s="148">
        <v>28.854</v>
      </c>
      <c r="J73" s="148"/>
      <c r="K73" s="33"/>
    </row>
    <row r="74" spans="1:11" s="34" customFormat="1" ht="11.25" customHeight="1">
      <c r="A74" s="36" t="s">
        <v>58</v>
      </c>
      <c r="B74" s="30"/>
      <c r="C74" s="31">
        <v>984</v>
      </c>
      <c r="D74" s="31">
        <v>682</v>
      </c>
      <c r="E74" s="31">
        <v>800</v>
      </c>
      <c r="F74" s="32"/>
      <c r="G74" s="32"/>
      <c r="H74" s="148">
        <v>12.3</v>
      </c>
      <c r="I74" s="148">
        <v>8.184</v>
      </c>
      <c r="J74" s="148"/>
      <c r="K74" s="33"/>
    </row>
    <row r="75" spans="1:11" s="34" customFormat="1" ht="11.25" customHeight="1">
      <c r="A75" s="36" t="s">
        <v>59</v>
      </c>
      <c r="B75" s="30"/>
      <c r="C75" s="31">
        <v>1993</v>
      </c>
      <c r="D75" s="31">
        <v>2084</v>
      </c>
      <c r="E75" s="31">
        <v>2084</v>
      </c>
      <c r="F75" s="32"/>
      <c r="G75" s="32"/>
      <c r="H75" s="148">
        <v>22.018</v>
      </c>
      <c r="I75" s="148">
        <v>23.398</v>
      </c>
      <c r="J75" s="148"/>
      <c r="K75" s="33"/>
    </row>
    <row r="76" spans="1:11" s="34" customFormat="1" ht="11.25" customHeight="1">
      <c r="A76" s="36" t="s">
        <v>60</v>
      </c>
      <c r="B76" s="30"/>
      <c r="C76" s="31">
        <v>120</v>
      </c>
      <c r="D76" s="31">
        <v>70</v>
      </c>
      <c r="E76" s="31"/>
      <c r="F76" s="32"/>
      <c r="G76" s="32"/>
      <c r="H76" s="148">
        <v>1.591</v>
      </c>
      <c r="I76" s="148">
        <v>0.95</v>
      </c>
      <c r="J76" s="148"/>
      <c r="K76" s="33"/>
    </row>
    <row r="77" spans="1:11" s="34" customFormat="1" ht="11.25" customHeight="1">
      <c r="A77" s="36" t="s">
        <v>61</v>
      </c>
      <c r="B77" s="30"/>
      <c r="C77" s="31">
        <v>654</v>
      </c>
      <c r="D77" s="31">
        <v>544</v>
      </c>
      <c r="E77" s="31">
        <v>571</v>
      </c>
      <c r="F77" s="32"/>
      <c r="G77" s="32"/>
      <c r="H77" s="148">
        <v>7.194</v>
      </c>
      <c r="I77" s="148">
        <v>5.875</v>
      </c>
      <c r="J77" s="148"/>
      <c r="K77" s="33"/>
    </row>
    <row r="78" spans="1:11" s="34" customFormat="1" ht="11.25" customHeight="1">
      <c r="A78" s="36" t="s">
        <v>62</v>
      </c>
      <c r="B78" s="30"/>
      <c r="C78" s="31">
        <v>174</v>
      </c>
      <c r="D78" s="31"/>
      <c r="E78" s="31">
        <v>160</v>
      </c>
      <c r="F78" s="32"/>
      <c r="G78" s="32"/>
      <c r="H78" s="148">
        <v>1.653</v>
      </c>
      <c r="I78" s="148"/>
      <c r="J78" s="148"/>
      <c r="K78" s="33"/>
    </row>
    <row r="79" spans="1:11" s="34" customFormat="1" ht="11.25" customHeight="1">
      <c r="A79" s="36" t="s">
        <v>63</v>
      </c>
      <c r="B79" s="30"/>
      <c r="C79" s="31">
        <v>2736</v>
      </c>
      <c r="D79" s="31">
        <v>2215</v>
      </c>
      <c r="E79" s="31">
        <v>2215</v>
      </c>
      <c r="F79" s="32"/>
      <c r="G79" s="32"/>
      <c r="H79" s="148">
        <v>36.686</v>
      </c>
      <c r="I79" s="148">
        <v>26.58</v>
      </c>
      <c r="J79" s="148"/>
      <c r="K79" s="33"/>
    </row>
    <row r="80" spans="1:11" s="43" customFormat="1" ht="11.25" customHeight="1">
      <c r="A80" s="44" t="s">
        <v>64</v>
      </c>
      <c r="B80" s="38"/>
      <c r="C80" s="39">
        <v>8718</v>
      </c>
      <c r="D80" s="39">
        <v>7635</v>
      </c>
      <c r="E80" s="39">
        <v>5837</v>
      </c>
      <c r="F80" s="40">
        <v>76.4505566470203</v>
      </c>
      <c r="G80" s="41"/>
      <c r="H80" s="149">
        <v>110.61099999999999</v>
      </c>
      <c r="I80" s="150">
        <v>93.876</v>
      </c>
      <c r="J80" s="150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346</v>
      </c>
      <c r="D82" s="31">
        <v>346</v>
      </c>
      <c r="E82" s="31">
        <v>294</v>
      </c>
      <c r="F82" s="32"/>
      <c r="G82" s="32"/>
      <c r="H82" s="148">
        <v>0.692</v>
      </c>
      <c r="I82" s="148">
        <v>0.692</v>
      </c>
      <c r="J82" s="148"/>
      <c r="K82" s="33"/>
    </row>
    <row r="83" spans="1:11" s="34" customFormat="1" ht="11.25" customHeight="1">
      <c r="A83" s="36" t="s">
        <v>66</v>
      </c>
      <c r="B83" s="30"/>
      <c r="C83" s="31">
        <v>230</v>
      </c>
      <c r="D83" s="31">
        <v>230</v>
      </c>
      <c r="E83" s="31">
        <v>229</v>
      </c>
      <c r="F83" s="32"/>
      <c r="G83" s="32"/>
      <c r="H83" s="148">
        <v>0.502</v>
      </c>
      <c r="I83" s="148">
        <v>0.502</v>
      </c>
      <c r="J83" s="148"/>
      <c r="K83" s="33"/>
    </row>
    <row r="84" spans="1:11" s="43" customFormat="1" ht="11.25" customHeight="1">
      <c r="A84" s="37" t="s">
        <v>67</v>
      </c>
      <c r="B84" s="38"/>
      <c r="C84" s="39">
        <v>576</v>
      </c>
      <c r="D84" s="39">
        <v>576</v>
      </c>
      <c r="E84" s="39">
        <v>523</v>
      </c>
      <c r="F84" s="40">
        <v>90.79861111111111</v>
      </c>
      <c r="G84" s="41"/>
      <c r="H84" s="149">
        <v>1.194</v>
      </c>
      <c r="I84" s="150">
        <v>1.194</v>
      </c>
      <c r="J84" s="150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343778</v>
      </c>
      <c r="D87" s="54">
        <v>357792.46</v>
      </c>
      <c r="E87" s="54"/>
      <c r="F87" s="55"/>
      <c r="G87" s="41"/>
      <c r="H87" s="153">
        <v>4214.102000000001</v>
      </c>
      <c r="I87" s="154">
        <v>4415.420000000001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8" useFirstPageNumber="1" horizontalDpi="600" verticalDpi="600" orientation="portrait" paperSize="9" scale="73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1"/>
  <dimension ref="A1:K625"/>
  <sheetViews>
    <sheetView view="pageBreakPreview" zoomScaleSheetLayoutView="100" zoomScalePageLayoutView="0" workbookViewId="0" topLeftCell="A1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80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/>
      <c r="I13" s="150"/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/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/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1924</v>
      </c>
      <c r="D24" s="39">
        <v>1850</v>
      </c>
      <c r="E24" s="39">
        <v>1860</v>
      </c>
      <c r="F24" s="40">
        <v>100.54054054054055</v>
      </c>
      <c r="G24" s="41"/>
      <c r="H24" s="149">
        <v>12.994</v>
      </c>
      <c r="I24" s="150">
        <v>13.66</v>
      </c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49"/>
      <c r="I26" s="150"/>
      <c r="J26" s="150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2610</v>
      </c>
      <c r="D28" s="31">
        <v>2285</v>
      </c>
      <c r="E28" s="31">
        <v>2300</v>
      </c>
      <c r="F28" s="32"/>
      <c r="G28" s="32"/>
      <c r="H28" s="148">
        <v>13.741</v>
      </c>
      <c r="I28" s="148">
        <v>12.568</v>
      </c>
      <c r="J28" s="148"/>
      <c r="K28" s="33"/>
    </row>
    <row r="29" spans="1:11" s="34" customFormat="1" ht="11.25" customHeight="1">
      <c r="A29" s="36" t="s">
        <v>22</v>
      </c>
      <c r="B29" s="30"/>
      <c r="C29" s="31">
        <v>48</v>
      </c>
      <c r="D29" s="31"/>
      <c r="E29" s="31">
        <v>48</v>
      </c>
      <c r="F29" s="32"/>
      <c r="G29" s="32"/>
      <c r="H29" s="148">
        <v>0.072</v>
      </c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>
        <v>1804</v>
      </c>
      <c r="D30" s="31">
        <v>1600</v>
      </c>
      <c r="E30" s="31">
        <v>1400</v>
      </c>
      <c r="F30" s="32"/>
      <c r="G30" s="32"/>
      <c r="H30" s="148">
        <v>10.51</v>
      </c>
      <c r="I30" s="148">
        <v>9.5</v>
      </c>
      <c r="J30" s="148"/>
      <c r="K30" s="33"/>
    </row>
    <row r="31" spans="1:11" s="43" customFormat="1" ht="11.25" customHeight="1">
      <c r="A31" s="44" t="s">
        <v>24</v>
      </c>
      <c r="B31" s="38"/>
      <c r="C31" s="39">
        <v>4462</v>
      </c>
      <c r="D31" s="39">
        <v>3885</v>
      </c>
      <c r="E31" s="39">
        <v>3748</v>
      </c>
      <c r="F31" s="40">
        <v>96.47361647361647</v>
      </c>
      <c r="G31" s="41"/>
      <c r="H31" s="149">
        <v>24.323</v>
      </c>
      <c r="I31" s="150">
        <v>22.067999999999998</v>
      </c>
      <c r="J31" s="150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48"/>
      <c r="I33" s="148"/>
      <c r="J33" s="148"/>
      <c r="K33" s="33"/>
    </row>
    <row r="34" spans="1:11" s="34" customFormat="1" ht="11.25" customHeight="1">
      <c r="A34" s="36" t="s">
        <v>26</v>
      </c>
      <c r="B34" s="30"/>
      <c r="C34" s="31">
        <v>1084</v>
      </c>
      <c r="D34" s="31">
        <v>1102</v>
      </c>
      <c r="E34" s="31">
        <v>1103</v>
      </c>
      <c r="F34" s="32"/>
      <c r="G34" s="32"/>
      <c r="H34" s="148">
        <v>6.041</v>
      </c>
      <c r="I34" s="148">
        <v>6.141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36</v>
      </c>
      <c r="D35" s="31">
        <v>20</v>
      </c>
      <c r="E35" s="31"/>
      <c r="F35" s="32"/>
      <c r="G35" s="32"/>
      <c r="H35" s="148">
        <v>0.311</v>
      </c>
      <c r="I35" s="148">
        <v>0.17</v>
      </c>
      <c r="J35" s="148"/>
      <c r="K35" s="33"/>
    </row>
    <row r="36" spans="1:11" s="34" customFormat="1" ht="11.25" customHeight="1">
      <c r="A36" s="36" t="s">
        <v>28</v>
      </c>
      <c r="B36" s="30"/>
      <c r="C36" s="31">
        <v>19888</v>
      </c>
      <c r="D36" s="31">
        <v>19888</v>
      </c>
      <c r="E36" s="31">
        <v>19081</v>
      </c>
      <c r="F36" s="32"/>
      <c r="G36" s="32"/>
      <c r="H36" s="148">
        <v>129.71</v>
      </c>
      <c r="I36" s="148">
        <v>130</v>
      </c>
      <c r="J36" s="148"/>
      <c r="K36" s="33"/>
    </row>
    <row r="37" spans="1:11" s="43" customFormat="1" ht="11.25" customHeight="1">
      <c r="A37" s="37" t="s">
        <v>29</v>
      </c>
      <c r="B37" s="38"/>
      <c r="C37" s="39">
        <v>21008</v>
      </c>
      <c r="D37" s="39">
        <v>21010</v>
      </c>
      <c r="E37" s="39">
        <v>20184</v>
      </c>
      <c r="F37" s="40">
        <v>96.06853879105188</v>
      </c>
      <c r="G37" s="41"/>
      <c r="H37" s="149">
        <v>136.062</v>
      </c>
      <c r="I37" s="150">
        <v>136.311</v>
      </c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27</v>
      </c>
      <c r="D39" s="39">
        <v>27</v>
      </c>
      <c r="E39" s="39">
        <v>20</v>
      </c>
      <c r="F39" s="40">
        <v>74.07407407407408</v>
      </c>
      <c r="G39" s="41"/>
      <c r="H39" s="149">
        <v>0.093</v>
      </c>
      <c r="I39" s="150">
        <v>0.09</v>
      </c>
      <c r="J39" s="150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/>
      <c r="I43" s="148"/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/>
      <c r="I46" s="148"/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49"/>
      <c r="I50" s="150"/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49"/>
      <c r="I52" s="150"/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95</v>
      </c>
      <c r="D54" s="31">
        <v>85</v>
      </c>
      <c r="E54" s="31">
        <v>80</v>
      </c>
      <c r="F54" s="32"/>
      <c r="G54" s="32"/>
      <c r="H54" s="148">
        <v>0.57</v>
      </c>
      <c r="I54" s="148">
        <v>0.442</v>
      </c>
      <c r="J54" s="148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48"/>
      <c r="I55" s="148"/>
      <c r="J55" s="148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/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48"/>
      <c r="I58" s="148"/>
      <c r="J58" s="148"/>
      <c r="K58" s="33"/>
    </row>
    <row r="59" spans="1:11" s="43" customFormat="1" ht="11.25" customHeight="1">
      <c r="A59" s="37" t="s">
        <v>47</v>
      </c>
      <c r="B59" s="38"/>
      <c r="C59" s="39">
        <v>95</v>
      </c>
      <c r="D59" s="39">
        <v>85</v>
      </c>
      <c r="E59" s="39">
        <v>80</v>
      </c>
      <c r="F59" s="40">
        <v>94.11764705882354</v>
      </c>
      <c r="G59" s="41"/>
      <c r="H59" s="149">
        <v>0.57</v>
      </c>
      <c r="I59" s="150">
        <v>0.442</v>
      </c>
      <c r="J59" s="150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416</v>
      </c>
      <c r="D61" s="31">
        <v>435</v>
      </c>
      <c r="E61" s="31">
        <v>435</v>
      </c>
      <c r="F61" s="32"/>
      <c r="G61" s="32"/>
      <c r="H61" s="148">
        <v>1.174</v>
      </c>
      <c r="I61" s="148">
        <v>1.142</v>
      </c>
      <c r="J61" s="148"/>
      <c r="K61" s="33"/>
    </row>
    <row r="62" spans="1:11" s="34" customFormat="1" ht="11.25" customHeight="1">
      <c r="A62" s="36" t="s">
        <v>49</v>
      </c>
      <c r="B62" s="30"/>
      <c r="C62" s="31">
        <v>153</v>
      </c>
      <c r="D62" s="31">
        <v>153</v>
      </c>
      <c r="E62" s="31">
        <v>153</v>
      </c>
      <c r="F62" s="32"/>
      <c r="G62" s="32"/>
      <c r="H62" s="148">
        <v>1.188</v>
      </c>
      <c r="I62" s="148">
        <v>1.193</v>
      </c>
      <c r="J62" s="148"/>
      <c r="K62" s="33"/>
    </row>
    <row r="63" spans="1:11" s="34" customFormat="1" ht="11.25" customHeight="1">
      <c r="A63" s="36" t="s">
        <v>50</v>
      </c>
      <c r="B63" s="30"/>
      <c r="C63" s="31">
        <v>14878</v>
      </c>
      <c r="D63" s="31">
        <v>14695</v>
      </c>
      <c r="E63" s="31">
        <v>14694</v>
      </c>
      <c r="F63" s="32"/>
      <c r="G63" s="32"/>
      <c r="H63" s="148">
        <v>112.486</v>
      </c>
      <c r="I63" s="148">
        <v>114.533</v>
      </c>
      <c r="J63" s="148"/>
      <c r="K63" s="33"/>
    </row>
    <row r="64" spans="1:11" s="43" customFormat="1" ht="11.25" customHeight="1">
      <c r="A64" s="37" t="s">
        <v>51</v>
      </c>
      <c r="B64" s="38"/>
      <c r="C64" s="39">
        <v>15447</v>
      </c>
      <c r="D64" s="39">
        <v>15283</v>
      </c>
      <c r="E64" s="39">
        <v>15282</v>
      </c>
      <c r="F64" s="40">
        <v>99.99345678204541</v>
      </c>
      <c r="G64" s="41"/>
      <c r="H64" s="149">
        <v>114.848</v>
      </c>
      <c r="I64" s="150">
        <v>116.868</v>
      </c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403</v>
      </c>
      <c r="D66" s="39">
        <v>395</v>
      </c>
      <c r="E66" s="39">
        <v>415</v>
      </c>
      <c r="F66" s="40">
        <v>105.0632911392405</v>
      </c>
      <c r="G66" s="41"/>
      <c r="H66" s="149">
        <v>1.931</v>
      </c>
      <c r="I66" s="150">
        <v>2.1</v>
      </c>
      <c r="J66" s="150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16133</v>
      </c>
      <c r="D68" s="31">
        <v>16350</v>
      </c>
      <c r="E68" s="31">
        <v>16000</v>
      </c>
      <c r="F68" s="32"/>
      <c r="G68" s="32"/>
      <c r="H68" s="148">
        <v>116.722</v>
      </c>
      <c r="I68" s="148">
        <v>120</v>
      </c>
      <c r="J68" s="148"/>
      <c r="K68" s="33"/>
    </row>
    <row r="69" spans="1:11" s="34" customFormat="1" ht="11.25" customHeight="1">
      <c r="A69" s="36" t="s">
        <v>54</v>
      </c>
      <c r="B69" s="30"/>
      <c r="C69" s="31">
        <v>4821</v>
      </c>
      <c r="D69" s="31">
        <v>4790</v>
      </c>
      <c r="E69" s="31">
        <v>4700</v>
      </c>
      <c r="F69" s="32"/>
      <c r="G69" s="32"/>
      <c r="H69" s="148">
        <v>34.88</v>
      </c>
      <c r="I69" s="148">
        <v>34</v>
      </c>
      <c r="J69" s="148"/>
      <c r="K69" s="33"/>
    </row>
    <row r="70" spans="1:11" s="43" customFormat="1" ht="11.25" customHeight="1">
      <c r="A70" s="37" t="s">
        <v>55</v>
      </c>
      <c r="B70" s="38"/>
      <c r="C70" s="39">
        <v>20954</v>
      </c>
      <c r="D70" s="39">
        <v>21140</v>
      </c>
      <c r="E70" s="39">
        <v>20700</v>
      </c>
      <c r="F70" s="40">
        <v>97.918637653737</v>
      </c>
      <c r="G70" s="41"/>
      <c r="H70" s="149">
        <v>151.602</v>
      </c>
      <c r="I70" s="150">
        <v>154</v>
      </c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48"/>
      <c r="I72" s="148"/>
      <c r="J72" s="148"/>
      <c r="K72" s="33"/>
    </row>
    <row r="73" spans="1:11" s="34" customFormat="1" ht="11.25" customHeight="1">
      <c r="A73" s="36" t="s">
        <v>57</v>
      </c>
      <c r="B73" s="30"/>
      <c r="C73" s="31">
        <v>2201</v>
      </c>
      <c r="D73" s="31">
        <v>1552</v>
      </c>
      <c r="E73" s="31">
        <v>1500</v>
      </c>
      <c r="F73" s="32"/>
      <c r="G73" s="32"/>
      <c r="H73" s="148">
        <v>16.148</v>
      </c>
      <c r="I73" s="148">
        <v>11.387</v>
      </c>
      <c r="J73" s="148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/>
      <c r="I74" s="148"/>
      <c r="J74" s="148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48"/>
      <c r="I75" s="148"/>
      <c r="J75" s="148"/>
      <c r="K75" s="33"/>
    </row>
    <row r="76" spans="1:11" s="34" customFormat="1" ht="11.25" customHeight="1">
      <c r="A76" s="36" t="s">
        <v>60</v>
      </c>
      <c r="B76" s="30"/>
      <c r="C76" s="31">
        <v>21</v>
      </c>
      <c r="D76" s="31">
        <v>17</v>
      </c>
      <c r="E76" s="31">
        <v>17</v>
      </c>
      <c r="F76" s="32"/>
      <c r="G76" s="32"/>
      <c r="H76" s="148">
        <v>0.205</v>
      </c>
      <c r="I76" s="148">
        <v>0.157</v>
      </c>
      <c r="J76" s="148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48"/>
      <c r="I77" s="148"/>
      <c r="J77" s="148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48"/>
      <c r="I78" s="148"/>
      <c r="J78" s="148"/>
      <c r="K78" s="33"/>
    </row>
    <row r="79" spans="1:11" s="34" customFormat="1" ht="11.25" customHeight="1">
      <c r="A79" s="36" t="s">
        <v>63</v>
      </c>
      <c r="B79" s="30"/>
      <c r="C79" s="31">
        <v>35522</v>
      </c>
      <c r="D79" s="31">
        <v>20640</v>
      </c>
      <c r="E79" s="31">
        <v>8000</v>
      </c>
      <c r="F79" s="32"/>
      <c r="G79" s="32"/>
      <c r="H79" s="148">
        <v>289.052</v>
      </c>
      <c r="I79" s="148">
        <v>175.44</v>
      </c>
      <c r="J79" s="148"/>
      <c r="K79" s="33"/>
    </row>
    <row r="80" spans="1:11" s="43" customFormat="1" ht="11.25" customHeight="1">
      <c r="A80" s="44" t="s">
        <v>64</v>
      </c>
      <c r="B80" s="38"/>
      <c r="C80" s="39">
        <v>37744</v>
      </c>
      <c r="D80" s="39">
        <v>22209</v>
      </c>
      <c r="E80" s="39">
        <v>9517</v>
      </c>
      <c r="F80" s="40">
        <v>42.85199693817822</v>
      </c>
      <c r="G80" s="41"/>
      <c r="H80" s="149">
        <v>305.40500000000003</v>
      </c>
      <c r="I80" s="150">
        <v>186.984</v>
      </c>
      <c r="J80" s="150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/>
      <c r="I82" s="148"/>
      <c r="J82" s="148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/>
      <c r="I83" s="148"/>
      <c r="J83" s="148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/>
      <c r="I84" s="150"/>
      <c r="J84" s="150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102064</v>
      </c>
      <c r="D87" s="54">
        <v>85884</v>
      </c>
      <c r="E87" s="54">
        <v>71806</v>
      </c>
      <c r="F87" s="55">
        <v>83.60812258395045</v>
      </c>
      <c r="G87" s="41"/>
      <c r="H87" s="153">
        <v>747.828</v>
      </c>
      <c r="I87" s="154">
        <v>632.523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9" useFirstPageNumber="1" horizontalDpi="600" verticalDpi="600" orientation="portrait" paperSize="9" scale="73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2"/>
  <dimension ref="A1:K625"/>
  <sheetViews>
    <sheetView view="pageBreakPreview" zoomScaleSheetLayoutView="100" zoomScalePageLayoutView="0" workbookViewId="0" topLeftCell="A25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81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/>
      <c r="I13" s="150"/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>
        <v>2</v>
      </c>
      <c r="D17" s="39">
        <v>2</v>
      </c>
      <c r="E17" s="39"/>
      <c r="F17" s="40"/>
      <c r="G17" s="41"/>
      <c r="H17" s="149">
        <v>0.004</v>
      </c>
      <c r="I17" s="150">
        <v>0.004</v>
      </c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413</v>
      </c>
      <c r="D19" s="31">
        <v>374</v>
      </c>
      <c r="E19" s="31"/>
      <c r="F19" s="32"/>
      <c r="G19" s="32"/>
      <c r="H19" s="148">
        <v>1.115</v>
      </c>
      <c r="I19" s="148">
        <v>0.9</v>
      </c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>
        <v>413</v>
      </c>
      <c r="D22" s="39">
        <v>374</v>
      </c>
      <c r="E22" s="39"/>
      <c r="F22" s="40"/>
      <c r="G22" s="41"/>
      <c r="H22" s="149">
        <v>1.115</v>
      </c>
      <c r="I22" s="150">
        <v>0.9</v>
      </c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1757</v>
      </c>
      <c r="D24" s="39">
        <v>1469</v>
      </c>
      <c r="E24" s="39">
        <v>1500</v>
      </c>
      <c r="F24" s="40">
        <v>102.11027910142954</v>
      </c>
      <c r="G24" s="41"/>
      <c r="H24" s="149">
        <v>2.347</v>
      </c>
      <c r="I24" s="150">
        <v>2.614</v>
      </c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436</v>
      </c>
      <c r="D26" s="39">
        <v>400</v>
      </c>
      <c r="E26" s="39">
        <v>300</v>
      </c>
      <c r="F26" s="40">
        <v>75</v>
      </c>
      <c r="G26" s="41"/>
      <c r="H26" s="149">
        <v>0.78</v>
      </c>
      <c r="I26" s="150">
        <v>1.1</v>
      </c>
      <c r="J26" s="150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3967</v>
      </c>
      <c r="D28" s="31">
        <v>3378</v>
      </c>
      <c r="E28" s="31">
        <v>3300</v>
      </c>
      <c r="F28" s="32"/>
      <c r="G28" s="32"/>
      <c r="H28" s="148">
        <v>7.06</v>
      </c>
      <c r="I28" s="148">
        <v>9.679</v>
      </c>
      <c r="J28" s="148"/>
      <c r="K28" s="33"/>
    </row>
    <row r="29" spans="1:11" s="34" customFormat="1" ht="11.25" customHeight="1">
      <c r="A29" s="36" t="s">
        <v>22</v>
      </c>
      <c r="B29" s="30"/>
      <c r="C29" s="31">
        <v>350</v>
      </c>
      <c r="D29" s="31">
        <v>512</v>
      </c>
      <c r="E29" s="31">
        <v>500</v>
      </c>
      <c r="F29" s="32"/>
      <c r="G29" s="32"/>
      <c r="H29" s="148">
        <v>0.585</v>
      </c>
      <c r="I29" s="148">
        <v>0.644</v>
      </c>
      <c r="J29" s="148"/>
      <c r="K29" s="33"/>
    </row>
    <row r="30" spans="1:11" s="34" customFormat="1" ht="11.25" customHeight="1">
      <c r="A30" s="36" t="s">
        <v>23</v>
      </c>
      <c r="B30" s="30"/>
      <c r="C30" s="31">
        <v>2232</v>
      </c>
      <c r="D30" s="31">
        <v>1960</v>
      </c>
      <c r="E30" s="31">
        <v>1900</v>
      </c>
      <c r="F30" s="32"/>
      <c r="G30" s="32"/>
      <c r="H30" s="148">
        <v>3.564</v>
      </c>
      <c r="I30" s="148">
        <v>3.754</v>
      </c>
      <c r="J30" s="148"/>
      <c r="K30" s="33"/>
    </row>
    <row r="31" spans="1:11" s="43" customFormat="1" ht="11.25" customHeight="1">
      <c r="A31" s="44" t="s">
        <v>24</v>
      </c>
      <c r="B31" s="38"/>
      <c r="C31" s="39">
        <v>6549</v>
      </c>
      <c r="D31" s="39">
        <v>5850</v>
      </c>
      <c r="E31" s="39">
        <v>5700</v>
      </c>
      <c r="F31" s="40">
        <v>97.43589743589743</v>
      </c>
      <c r="G31" s="41"/>
      <c r="H31" s="149">
        <v>11.209</v>
      </c>
      <c r="I31" s="150">
        <v>14.077</v>
      </c>
      <c r="J31" s="150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859</v>
      </c>
      <c r="D33" s="31">
        <v>738</v>
      </c>
      <c r="E33" s="31">
        <v>700</v>
      </c>
      <c r="F33" s="32"/>
      <c r="G33" s="32"/>
      <c r="H33" s="148">
        <v>1.907</v>
      </c>
      <c r="I33" s="148">
        <v>1.577</v>
      </c>
      <c r="J33" s="148"/>
      <c r="K33" s="33"/>
    </row>
    <row r="34" spans="1:11" s="34" customFormat="1" ht="11.25" customHeight="1">
      <c r="A34" s="36" t="s">
        <v>26</v>
      </c>
      <c r="B34" s="30"/>
      <c r="C34" s="31">
        <v>180</v>
      </c>
      <c r="D34" s="31">
        <v>200</v>
      </c>
      <c r="E34" s="31"/>
      <c r="F34" s="32"/>
      <c r="G34" s="32"/>
      <c r="H34" s="148">
        <v>0.329</v>
      </c>
      <c r="I34" s="148">
        <v>0.366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7208</v>
      </c>
      <c r="D35" s="31">
        <v>5440</v>
      </c>
      <c r="E35" s="31">
        <v>5432</v>
      </c>
      <c r="F35" s="32"/>
      <c r="G35" s="32"/>
      <c r="H35" s="148">
        <v>18.69</v>
      </c>
      <c r="I35" s="148">
        <v>13.6</v>
      </c>
      <c r="J35" s="148"/>
      <c r="K35" s="33"/>
    </row>
    <row r="36" spans="1:11" s="34" customFormat="1" ht="11.25" customHeight="1">
      <c r="A36" s="36" t="s">
        <v>28</v>
      </c>
      <c r="B36" s="30"/>
      <c r="C36" s="31">
        <v>700</v>
      </c>
      <c r="D36" s="31">
        <v>480</v>
      </c>
      <c r="E36" s="31">
        <v>448</v>
      </c>
      <c r="F36" s="32"/>
      <c r="G36" s="32"/>
      <c r="H36" s="148">
        <v>1.227</v>
      </c>
      <c r="I36" s="148">
        <v>0.9</v>
      </c>
      <c r="J36" s="148"/>
      <c r="K36" s="33"/>
    </row>
    <row r="37" spans="1:11" s="43" customFormat="1" ht="11.25" customHeight="1">
      <c r="A37" s="37" t="s">
        <v>29</v>
      </c>
      <c r="B37" s="38"/>
      <c r="C37" s="39">
        <v>8947</v>
      </c>
      <c r="D37" s="39">
        <v>6858</v>
      </c>
      <c r="E37" s="39">
        <v>6580</v>
      </c>
      <c r="F37" s="40">
        <v>95.94634004082823</v>
      </c>
      <c r="G37" s="41"/>
      <c r="H37" s="149">
        <v>22.153000000000002</v>
      </c>
      <c r="I37" s="150">
        <v>16.442999999999998</v>
      </c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362</v>
      </c>
      <c r="D39" s="39">
        <v>360</v>
      </c>
      <c r="E39" s="39">
        <v>400</v>
      </c>
      <c r="F39" s="40">
        <v>111.11111111111111</v>
      </c>
      <c r="G39" s="41"/>
      <c r="H39" s="149">
        <v>0.326</v>
      </c>
      <c r="I39" s="150">
        <v>0.32</v>
      </c>
      <c r="J39" s="150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>
        <v>548</v>
      </c>
      <c r="D41" s="31">
        <v>403</v>
      </c>
      <c r="E41" s="31">
        <v>400</v>
      </c>
      <c r="F41" s="32"/>
      <c r="G41" s="32"/>
      <c r="H41" s="148">
        <v>0.892</v>
      </c>
      <c r="I41" s="148">
        <v>0.813</v>
      </c>
      <c r="J41" s="148"/>
      <c r="K41" s="33"/>
    </row>
    <row r="42" spans="1:11" s="34" customFormat="1" ht="11.25" customHeight="1">
      <c r="A42" s="36" t="s">
        <v>32</v>
      </c>
      <c r="B42" s="30"/>
      <c r="C42" s="31">
        <v>2166</v>
      </c>
      <c r="D42" s="31">
        <v>2344</v>
      </c>
      <c r="E42" s="31">
        <v>2727</v>
      </c>
      <c r="F42" s="32"/>
      <c r="G42" s="32"/>
      <c r="H42" s="148">
        <v>3.917</v>
      </c>
      <c r="I42" s="148">
        <v>4.275</v>
      </c>
      <c r="J42" s="148"/>
      <c r="K42" s="33"/>
    </row>
    <row r="43" spans="1:11" s="34" customFormat="1" ht="11.25" customHeight="1">
      <c r="A43" s="36" t="s">
        <v>33</v>
      </c>
      <c r="B43" s="30"/>
      <c r="C43" s="31">
        <v>453</v>
      </c>
      <c r="D43" s="31">
        <v>623</v>
      </c>
      <c r="E43" s="31">
        <v>500</v>
      </c>
      <c r="F43" s="32"/>
      <c r="G43" s="32"/>
      <c r="H43" s="148">
        <v>0.548</v>
      </c>
      <c r="I43" s="148">
        <v>0.604</v>
      </c>
      <c r="J43" s="148"/>
      <c r="K43" s="33"/>
    </row>
    <row r="44" spans="1:11" s="34" customFormat="1" ht="11.25" customHeight="1">
      <c r="A44" s="36" t="s">
        <v>34</v>
      </c>
      <c r="B44" s="30"/>
      <c r="C44" s="31">
        <v>4362</v>
      </c>
      <c r="D44" s="31">
        <v>4783</v>
      </c>
      <c r="E44" s="31">
        <v>4850</v>
      </c>
      <c r="F44" s="32"/>
      <c r="G44" s="32"/>
      <c r="H44" s="148">
        <v>9.861</v>
      </c>
      <c r="I44" s="148">
        <v>7.533</v>
      </c>
      <c r="J44" s="148"/>
      <c r="K44" s="33"/>
    </row>
    <row r="45" spans="1:11" s="34" customFormat="1" ht="11.25" customHeight="1">
      <c r="A45" s="36" t="s">
        <v>35</v>
      </c>
      <c r="B45" s="30"/>
      <c r="C45" s="31">
        <v>1817</v>
      </c>
      <c r="D45" s="31">
        <v>1104</v>
      </c>
      <c r="E45" s="31">
        <v>1200</v>
      </c>
      <c r="F45" s="32"/>
      <c r="G45" s="32"/>
      <c r="H45" s="148">
        <v>2.465</v>
      </c>
      <c r="I45" s="148">
        <v>1.31</v>
      </c>
      <c r="J45" s="148"/>
      <c r="K45" s="33"/>
    </row>
    <row r="46" spans="1:11" s="34" customFormat="1" ht="11.25" customHeight="1">
      <c r="A46" s="36" t="s">
        <v>36</v>
      </c>
      <c r="B46" s="30"/>
      <c r="C46" s="31">
        <v>982</v>
      </c>
      <c r="D46" s="31">
        <v>976</v>
      </c>
      <c r="E46" s="31">
        <v>970</v>
      </c>
      <c r="F46" s="32"/>
      <c r="G46" s="32"/>
      <c r="H46" s="148">
        <v>1.097</v>
      </c>
      <c r="I46" s="148">
        <v>1.006</v>
      </c>
      <c r="J46" s="148"/>
      <c r="K46" s="33"/>
    </row>
    <row r="47" spans="1:11" s="34" customFormat="1" ht="11.25" customHeight="1">
      <c r="A47" s="36" t="s">
        <v>37</v>
      </c>
      <c r="B47" s="30"/>
      <c r="C47" s="31">
        <v>383</v>
      </c>
      <c r="D47" s="31">
        <v>649</v>
      </c>
      <c r="E47" s="31">
        <v>630</v>
      </c>
      <c r="F47" s="32"/>
      <c r="G47" s="32"/>
      <c r="H47" s="148">
        <v>0.347</v>
      </c>
      <c r="I47" s="148">
        <v>1.011</v>
      </c>
      <c r="J47" s="148"/>
      <c r="K47" s="33"/>
    </row>
    <row r="48" spans="1:11" s="34" customFormat="1" ht="11.25" customHeight="1">
      <c r="A48" s="36" t="s">
        <v>38</v>
      </c>
      <c r="B48" s="30"/>
      <c r="C48" s="31">
        <v>18952</v>
      </c>
      <c r="D48" s="31">
        <v>18915</v>
      </c>
      <c r="E48" s="31">
        <v>19000</v>
      </c>
      <c r="F48" s="32"/>
      <c r="G48" s="32"/>
      <c r="H48" s="148">
        <v>40.402</v>
      </c>
      <c r="I48" s="148">
        <v>32.156</v>
      </c>
      <c r="J48" s="148"/>
      <c r="K48" s="33"/>
    </row>
    <row r="49" spans="1:11" s="34" customFormat="1" ht="11.25" customHeight="1">
      <c r="A49" s="36" t="s">
        <v>39</v>
      </c>
      <c r="B49" s="30"/>
      <c r="C49" s="31">
        <v>7827</v>
      </c>
      <c r="D49" s="31">
        <v>6592</v>
      </c>
      <c r="E49" s="31">
        <v>6600</v>
      </c>
      <c r="F49" s="32"/>
      <c r="G49" s="32"/>
      <c r="H49" s="148">
        <v>19.26</v>
      </c>
      <c r="I49" s="148">
        <v>11.954</v>
      </c>
      <c r="J49" s="148"/>
      <c r="K49" s="33"/>
    </row>
    <row r="50" spans="1:11" s="43" customFormat="1" ht="11.25" customHeight="1">
      <c r="A50" s="44" t="s">
        <v>40</v>
      </c>
      <c r="B50" s="38"/>
      <c r="C50" s="39">
        <v>37490</v>
      </c>
      <c r="D50" s="39">
        <v>36389</v>
      </c>
      <c r="E50" s="39">
        <v>36877</v>
      </c>
      <c r="F50" s="40">
        <v>101.34106460743631</v>
      </c>
      <c r="G50" s="41"/>
      <c r="H50" s="149">
        <v>78.789</v>
      </c>
      <c r="I50" s="150">
        <v>60.662</v>
      </c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4047</v>
      </c>
      <c r="D52" s="39">
        <v>6609</v>
      </c>
      <c r="E52" s="39">
        <v>3757</v>
      </c>
      <c r="F52" s="40">
        <v>56.84672416401876</v>
      </c>
      <c r="G52" s="41"/>
      <c r="H52" s="149">
        <v>5.477</v>
      </c>
      <c r="I52" s="150">
        <v>5.477</v>
      </c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7767</v>
      </c>
      <c r="D54" s="31">
        <v>8035</v>
      </c>
      <c r="E54" s="31">
        <v>9000</v>
      </c>
      <c r="F54" s="32"/>
      <c r="G54" s="32"/>
      <c r="H54" s="148">
        <v>16.177</v>
      </c>
      <c r="I54" s="148">
        <v>14.046</v>
      </c>
      <c r="J54" s="148"/>
      <c r="K54" s="33"/>
    </row>
    <row r="55" spans="1:11" s="34" customFormat="1" ht="11.25" customHeight="1">
      <c r="A55" s="36" t="s">
        <v>43</v>
      </c>
      <c r="B55" s="30"/>
      <c r="C55" s="31">
        <v>9670</v>
      </c>
      <c r="D55" s="31">
        <v>10246</v>
      </c>
      <c r="E55" s="31">
        <v>10232</v>
      </c>
      <c r="F55" s="32"/>
      <c r="G55" s="32"/>
      <c r="H55" s="148">
        <v>15.684</v>
      </c>
      <c r="I55" s="148">
        <v>13.32</v>
      </c>
      <c r="J55" s="148"/>
      <c r="K55" s="33"/>
    </row>
    <row r="56" spans="1:11" s="34" customFormat="1" ht="11.25" customHeight="1">
      <c r="A56" s="36" t="s">
        <v>44</v>
      </c>
      <c r="B56" s="30"/>
      <c r="C56" s="31">
        <v>6540</v>
      </c>
      <c r="D56" s="31">
        <v>6817</v>
      </c>
      <c r="E56" s="31">
        <v>8200</v>
      </c>
      <c r="F56" s="32"/>
      <c r="G56" s="32"/>
      <c r="H56" s="148">
        <v>8.349</v>
      </c>
      <c r="I56" s="148">
        <v>7.286</v>
      </c>
      <c r="J56" s="148"/>
      <c r="K56" s="33"/>
    </row>
    <row r="57" spans="1:11" s="34" customFormat="1" ht="11.25" customHeight="1">
      <c r="A57" s="36" t="s">
        <v>45</v>
      </c>
      <c r="B57" s="30"/>
      <c r="C57" s="31">
        <v>5188</v>
      </c>
      <c r="D57" s="31">
        <v>5212</v>
      </c>
      <c r="E57" s="31"/>
      <c r="F57" s="32"/>
      <c r="G57" s="32"/>
      <c r="H57" s="148">
        <v>15.564</v>
      </c>
      <c r="I57" s="148">
        <v>9.527</v>
      </c>
      <c r="J57" s="148"/>
      <c r="K57" s="33"/>
    </row>
    <row r="58" spans="1:11" s="34" customFormat="1" ht="11.25" customHeight="1">
      <c r="A58" s="36" t="s">
        <v>46</v>
      </c>
      <c r="B58" s="30"/>
      <c r="C58" s="31">
        <v>6457</v>
      </c>
      <c r="D58" s="31">
        <v>6994</v>
      </c>
      <c r="E58" s="31">
        <v>7000</v>
      </c>
      <c r="F58" s="32"/>
      <c r="G58" s="32"/>
      <c r="H58" s="148">
        <v>14.176</v>
      </c>
      <c r="I58" s="148">
        <v>6.583</v>
      </c>
      <c r="J58" s="148"/>
      <c r="K58" s="33"/>
    </row>
    <row r="59" spans="1:11" s="43" customFormat="1" ht="11.25" customHeight="1">
      <c r="A59" s="37" t="s">
        <v>47</v>
      </c>
      <c r="B59" s="38"/>
      <c r="C59" s="39">
        <v>35622</v>
      </c>
      <c r="D59" s="39">
        <v>37304</v>
      </c>
      <c r="E59" s="39"/>
      <c r="F59" s="40"/>
      <c r="G59" s="41"/>
      <c r="H59" s="149">
        <v>69.94999999999999</v>
      </c>
      <c r="I59" s="150">
        <v>50.762</v>
      </c>
      <c r="J59" s="150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27</v>
      </c>
      <c r="D61" s="31"/>
      <c r="E61" s="31"/>
      <c r="F61" s="32"/>
      <c r="G61" s="32"/>
      <c r="H61" s="148">
        <v>0.031</v>
      </c>
      <c r="I61" s="148"/>
      <c r="J61" s="148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>
        <v>5</v>
      </c>
      <c r="F62" s="32"/>
      <c r="G62" s="32"/>
      <c r="H62" s="148"/>
      <c r="I62" s="148"/>
      <c r="J62" s="148"/>
      <c r="K62" s="33"/>
    </row>
    <row r="63" spans="1:11" s="34" customFormat="1" ht="11.25" customHeight="1">
      <c r="A63" s="36" t="s">
        <v>50</v>
      </c>
      <c r="B63" s="30"/>
      <c r="C63" s="31">
        <v>70</v>
      </c>
      <c r="D63" s="31">
        <v>70</v>
      </c>
      <c r="E63" s="31"/>
      <c r="F63" s="32"/>
      <c r="G63" s="32"/>
      <c r="H63" s="148">
        <v>0.146</v>
      </c>
      <c r="I63" s="148">
        <v>0.158</v>
      </c>
      <c r="J63" s="148"/>
      <c r="K63" s="33"/>
    </row>
    <row r="64" spans="1:11" s="43" customFormat="1" ht="11.25" customHeight="1">
      <c r="A64" s="37" t="s">
        <v>51</v>
      </c>
      <c r="B64" s="38"/>
      <c r="C64" s="39">
        <v>97</v>
      </c>
      <c r="D64" s="39">
        <v>70</v>
      </c>
      <c r="E64" s="39">
        <v>5</v>
      </c>
      <c r="F64" s="40">
        <v>7.142857142857143</v>
      </c>
      <c r="G64" s="41"/>
      <c r="H64" s="149">
        <v>0.177</v>
      </c>
      <c r="I64" s="150">
        <v>0.158</v>
      </c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65</v>
      </c>
      <c r="D66" s="39">
        <v>160</v>
      </c>
      <c r="E66" s="39">
        <v>65</v>
      </c>
      <c r="F66" s="40">
        <v>40.625</v>
      </c>
      <c r="G66" s="41"/>
      <c r="H66" s="149">
        <v>0.093</v>
      </c>
      <c r="I66" s="150">
        <v>0.231</v>
      </c>
      <c r="J66" s="150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6505</v>
      </c>
      <c r="D68" s="31">
        <v>6225</v>
      </c>
      <c r="E68" s="31">
        <v>6200</v>
      </c>
      <c r="F68" s="32"/>
      <c r="G68" s="32"/>
      <c r="H68" s="148">
        <v>6.899</v>
      </c>
      <c r="I68" s="148">
        <v>7.15</v>
      </c>
      <c r="J68" s="148"/>
      <c r="K68" s="33"/>
    </row>
    <row r="69" spans="1:11" s="34" customFormat="1" ht="11.25" customHeight="1">
      <c r="A69" s="36" t="s">
        <v>54</v>
      </c>
      <c r="B69" s="30"/>
      <c r="C69" s="31">
        <v>298</v>
      </c>
      <c r="D69" s="31">
        <v>370</v>
      </c>
      <c r="E69" s="31">
        <v>350</v>
      </c>
      <c r="F69" s="32"/>
      <c r="G69" s="32"/>
      <c r="H69" s="148">
        <v>0.304</v>
      </c>
      <c r="I69" s="148">
        <v>0.34</v>
      </c>
      <c r="J69" s="148"/>
      <c r="K69" s="33"/>
    </row>
    <row r="70" spans="1:11" s="43" customFormat="1" ht="11.25" customHeight="1">
      <c r="A70" s="37" t="s">
        <v>55</v>
      </c>
      <c r="B70" s="38"/>
      <c r="C70" s="39">
        <v>6803</v>
      </c>
      <c r="D70" s="39">
        <v>6595</v>
      </c>
      <c r="E70" s="39">
        <v>6550</v>
      </c>
      <c r="F70" s="40">
        <v>99.31766489764973</v>
      </c>
      <c r="G70" s="41"/>
      <c r="H70" s="149">
        <v>7.203</v>
      </c>
      <c r="I70" s="150">
        <v>7.49</v>
      </c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49</v>
      </c>
      <c r="D72" s="31">
        <v>43</v>
      </c>
      <c r="E72" s="31">
        <v>36</v>
      </c>
      <c r="F72" s="32"/>
      <c r="G72" s="32"/>
      <c r="H72" s="148">
        <v>0.048</v>
      </c>
      <c r="I72" s="148">
        <v>0.036</v>
      </c>
      <c r="J72" s="148"/>
      <c r="K72" s="33"/>
    </row>
    <row r="73" spans="1:11" s="34" customFormat="1" ht="11.25" customHeight="1">
      <c r="A73" s="36" t="s">
        <v>57</v>
      </c>
      <c r="B73" s="30"/>
      <c r="C73" s="31">
        <v>826</v>
      </c>
      <c r="D73" s="31">
        <v>1274</v>
      </c>
      <c r="E73" s="31">
        <v>1274</v>
      </c>
      <c r="F73" s="32"/>
      <c r="G73" s="32"/>
      <c r="H73" s="148">
        <v>0.687</v>
      </c>
      <c r="I73" s="148">
        <v>1.274</v>
      </c>
      <c r="J73" s="148"/>
      <c r="K73" s="33"/>
    </row>
    <row r="74" spans="1:11" s="34" customFormat="1" ht="11.25" customHeight="1">
      <c r="A74" s="36" t="s">
        <v>58</v>
      </c>
      <c r="B74" s="30"/>
      <c r="C74" s="31">
        <v>5898</v>
      </c>
      <c r="D74" s="31">
        <v>6121</v>
      </c>
      <c r="E74" s="31">
        <v>6000</v>
      </c>
      <c r="F74" s="32"/>
      <c r="G74" s="32"/>
      <c r="H74" s="148">
        <v>14.937</v>
      </c>
      <c r="I74" s="148">
        <v>6.264</v>
      </c>
      <c r="J74" s="148"/>
      <c r="K74" s="33"/>
    </row>
    <row r="75" spans="1:11" s="34" customFormat="1" ht="11.25" customHeight="1">
      <c r="A75" s="36" t="s">
        <v>59</v>
      </c>
      <c r="B75" s="30"/>
      <c r="C75" s="31">
        <v>1311</v>
      </c>
      <c r="D75" s="31">
        <v>1417</v>
      </c>
      <c r="E75" s="31">
        <v>1469</v>
      </c>
      <c r="F75" s="32"/>
      <c r="G75" s="32"/>
      <c r="H75" s="148">
        <v>1.1</v>
      </c>
      <c r="I75" s="148">
        <v>1.174</v>
      </c>
      <c r="J75" s="148"/>
      <c r="K75" s="33"/>
    </row>
    <row r="76" spans="1:11" s="34" customFormat="1" ht="11.25" customHeight="1">
      <c r="A76" s="36" t="s">
        <v>60</v>
      </c>
      <c r="B76" s="30"/>
      <c r="C76" s="31">
        <v>225</v>
      </c>
      <c r="D76" s="31">
        <v>145</v>
      </c>
      <c r="E76" s="31"/>
      <c r="F76" s="32"/>
      <c r="G76" s="32"/>
      <c r="H76" s="148">
        <v>0.269</v>
      </c>
      <c r="I76" s="148">
        <v>0.218</v>
      </c>
      <c r="J76" s="148"/>
      <c r="K76" s="33"/>
    </row>
    <row r="77" spans="1:11" s="34" customFormat="1" ht="11.25" customHeight="1">
      <c r="A77" s="36" t="s">
        <v>61</v>
      </c>
      <c r="B77" s="30"/>
      <c r="C77" s="31">
        <v>30</v>
      </c>
      <c r="D77" s="31">
        <v>182</v>
      </c>
      <c r="E77" s="31">
        <v>74</v>
      </c>
      <c r="F77" s="32"/>
      <c r="G77" s="32"/>
      <c r="H77" s="148">
        <v>0.026</v>
      </c>
      <c r="I77" s="148">
        <v>0.19</v>
      </c>
      <c r="J77" s="148"/>
      <c r="K77" s="33"/>
    </row>
    <row r="78" spans="1:11" s="34" customFormat="1" ht="11.25" customHeight="1">
      <c r="A78" s="36" t="s">
        <v>62</v>
      </c>
      <c r="B78" s="30"/>
      <c r="C78" s="31">
        <v>1068</v>
      </c>
      <c r="D78" s="31">
        <v>1420</v>
      </c>
      <c r="E78" s="31">
        <v>1400</v>
      </c>
      <c r="F78" s="32"/>
      <c r="G78" s="32"/>
      <c r="H78" s="148">
        <v>1.578</v>
      </c>
      <c r="I78" s="148">
        <v>1.704</v>
      </c>
      <c r="J78" s="148"/>
      <c r="K78" s="33"/>
    </row>
    <row r="79" spans="1:11" s="34" customFormat="1" ht="11.25" customHeight="1">
      <c r="A79" s="36" t="s">
        <v>63</v>
      </c>
      <c r="B79" s="30"/>
      <c r="C79" s="31">
        <v>4968</v>
      </c>
      <c r="D79" s="31">
        <v>5875</v>
      </c>
      <c r="E79" s="31">
        <v>5875</v>
      </c>
      <c r="F79" s="32"/>
      <c r="G79" s="32"/>
      <c r="H79" s="148">
        <v>4.165</v>
      </c>
      <c r="I79" s="148">
        <v>5.288</v>
      </c>
      <c r="J79" s="148"/>
      <c r="K79" s="33"/>
    </row>
    <row r="80" spans="1:11" s="43" customFormat="1" ht="11.25" customHeight="1">
      <c r="A80" s="44" t="s">
        <v>64</v>
      </c>
      <c r="B80" s="38"/>
      <c r="C80" s="39">
        <v>14375</v>
      </c>
      <c r="D80" s="39">
        <v>16477</v>
      </c>
      <c r="E80" s="39">
        <v>16128</v>
      </c>
      <c r="F80" s="40">
        <v>97.88189597620926</v>
      </c>
      <c r="G80" s="41"/>
      <c r="H80" s="149">
        <v>22.809999999999995</v>
      </c>
      <c r="I80" s="150">
        <v>16.148</v>
      </c>
      <c r="J80" s="150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26</v>
      </c>
      <c r="D82" s="31">
        <v>26</v>
      </c>
      <c r="E82" s="31">
        <v>13</v>
      </c>
      <c r="F82" s="32"/>
      <c r="G82" s="32"/>
      <c r="H82" s="148">
        <v>0.025</v>
      </c>
      <c r="I82" s="148">
        <v>0.025</v>
      </c>
      <c r="J82" s="148"/>
      <c r="K82" s="33"/>
    </row>
    <row r="83" spans="1:11" s="34" customFormat="1" ht="11.25" customHeight="1">
      <c r="A83" s="36" t="s">
        <v>66</v>
      </c>
      <c r="B83" s="30"/>
      <c r="C83" s="31">
        <v>2</v>
      </c>
      <c r="D83" s="31">
        <v>2</v>
      </c>
      <c r="E83" s="31">
        <v>2</v>
      </c>
      <c r="F83" s="32"/>
      <c r="G83" s="32"/>
      <c r="H83" s="148">
        <v>0.001</v>
      </c>
      <c r="I83" s="148">
        <v>0.001</v>
      </c>
      <c r="J83" s="148"/>
      <c r="K83" s="33"/>
    </row>
    <row r="84" spans="1:11" s="43" customFormat="1" ht="11.25" customHeight="1">
      <c r="A84" s="37" t="s">
        <v>67</v>
      </c>
      <c r="B84" s="38"/>
      <c r="C84" s="39">
        <v>28</v>
      </c>
      <c r="D84" s="39">
        <v>28</v>
      </c>
      <c r="E84" s="39">
        <v>15</v>
      </c>
      <c r="F84" s="40">
        <v>53.57142857142857</v>
      </c>
      <c r="G84" s="41"/>
      <c r="H84" s="149">
        <v>0.026000000000000002</v>
      </c>
      <c r="I84" s="150">
        <v>0.026000000000000002</v>
      </c>
      <c r="J84" s="150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116993</v>
      </c>
      <c r="D87" s="54">
        <v>118945</v>
      </c>
      <c r="E87" s="54"/>
      <c r="F87" s="55"/>
      <c r="G87" s="41"/>
      <c r="H87" s="153">
        <v>222.459</v>
      </c>
      <c r="I87" s="154">
        <v>176.412</v>
      </c>
      <c r="J87" s="154"/>
      <c r="K87" s="55">
        <v>0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0" useFirstPageNumber="1" horizontalDpi="600" verticalDpi="600" orientation="portrait" paperSize="9" scale="73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A1:K625"/>
  <sheetViews>
    <sheetView view="pageBreakPreview" zoomScaleSheetLayoutView="100" zoomScalePageLayoutView="0" workbookViewId="0" topLeftCell="A46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82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/>
      <c r="I13" s="150"/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/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/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49"/>
      <c r="I24" s="150"/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49"/>
      <c r="I26" s="150"/>
      <c r="J26" s="150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/>
      <c r="I28" s="148"/>
      <c r="J28" s="148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48"/>
      <c r="I30" s="148"/>
      <c r="J30" s="148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49"/>
      <c r="I31" s="150"/>
      <c r="J31" s="150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48"/>
      <c r="I33" s="148"/>
      <c r="J33" s="148"/>
      <c r="K33" s="33"/>
    </row>
    <row r="34" spans="1:11" s="34" customFormat="1" ht="11.25" customHeight="1">
      <c r="A34" s="36" t="s">
        <v>26</v>
      </c>
      <c r="B34" s="30"/>
      <c r="C34" s="31">
        <v>7</v>
      </c>
      <c r="D34" s="31"/>
      <c r="E34" s="31"/>
      <c r="F34" s="32"/>
      <c r="G34" s="32"/>
      <c r="H34" s="148">
        <v>0.004</v>
      </c>
      <c r="I34" s="148"/>
      <c r="J34" s="148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48"/>
      <c r="I35" s="148"/>
      <c r="J35" s="148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48"/>
      <c r="I36" s="148"/>
      <c r="J36" s="148"/>
      <c r="K36" s="33"/>
    </row>
    <row r="37" spans="1:11" s="43" customFormat="1" ht="11.25" customHeight="1">
      <c r="A37" s="37" t="s">
        <v>29</v>
      </c>
      <c r="B37" s="38"/>
      <c r="C37" s="39">
        <v>7</v>
      </c>
      <c r="D37" s="39"/>
      <c r="E37" s="39"/>
      <c r="F37" s="40"/>
      <c r="G37" s="41"/>
      <c r="H37" s="149">
        <v>0.004</v>
      </c>
      <c r="I37" s="150"/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49"/>
      <c r="I39" s="150"/>
      <c r="J39" s="150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>
        <v>72</v>
      </c>
      <c r="D43" s="31">
        <v>24</v>
      </c>
      <c r="E43" s="31"/>
      <c r="F43" s="32"/>
      <c r="G43" s="32"/>
      <c r="H43" s="148">
        <v>0.057</v>
      </c>
      <c r="I43" s="148">
        <v>0.017</v>
      </c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>
        <v>27</v>
      </c>
      <c r="D46" s="31">
        <v>22</v>
      </c>
      <c r="E46" s="31"/>
      <c r="F46" s="32"/>
      <c r="G46" s="32"/>
      <c r="H46" s="148">
        <v>0.027</v>
      </c>
      <c r="I46" s="148">
        <v>0.02</v>
      </c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>
        <v>85</v>
      </c>
      <c r="D49" s="31">
        <v>4</v>
      </c>
      <c r="E49" s="31"/>
      <c r="F49" s="32"/>
      <c r="G49" s="32"/>
      <c r="H49" s="148">
        <v>0.068</v>
      </c>
      <c r="I49" s="148">
        <v>0.008</v>
      </c>
      <c r="J49" s="148"/>
      <c r="K49" s="33"/>
    </row>
    <row r="50" spans="1:11" s="43" customFormat="1" ht="11.25" customHeight="1">
      <c r="A50" s="44" t="s">
        <v>40</v>
      </c>
      <c r="B50" s="38"/>
      <c r="C50" s="39">
        <v>184</v>
      </c>
      <c r="D50" s="39">
        <v>50</v>
      </c>
      <c r="E50" s="39"/>
      <c r="F50" s="40"/>
      <c r="G50" s="41"/>
      <c r="H50" s="149">
        <v>0.15200000000000002</v>
      </c>
      <c r="I50" s="150">
        <v>0.045000000000000005</v>
      </c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49"/>
      <c r="I52" s="150"/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1</v>
      </c>
      <c r="D54" s="31"/>
      <c r="E54" s="31"/>
      <c r="F54" s="32"/>
      <c r="G54" s="32"/>
      <c r="H54" s="148">
        <v>0.001</v>
      </c>
      <c r="I54" s="148"/>
      <c r="J54" s="148"/>
      <c r="K54" s="33"/>
    </row>
    <row r="55" spans="1:11" s="34" customFormat="1" ht="11.25" customHeight="1">
      <c r="A55" s="36" t="s">
        <v>43</v>
      </c>
      <c r="B55" s="30"/>
      <c r="C55" s="31">
        <v>14</v>
      </c>
      <c r="D55" s="31">
        <v>14</v>
      </c>
      <c r="E55" s="31">
        <v>90</v>
      </c>
      <c r="F55" s="32"/>
      <c r="G55" s="32"/>
      <c r="H55" s="148">
        <v>0.015</v>
      </c>
      <c r="I55" s="148">
        <v>0.015</v>
      </c>
      <c r="J55" s="148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/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>
        <v>126</v>
      </c>
      <c r="D58" s="31">
        <v>147</v>
      </c>
      <c r="E58" s="31">
        <v>150</v>
      </c>
      <c r="F58" s="32"/>
      <c r="G58" s="32"/>
      <c r="H58" s="148">
        <v>0.165</v>
      </c>
      <c r="I58" s="148">
        <v>0.059</v>
      </c>
      <c r="J58" s="148"/>
      <c r="K58" s="33"/>
    </row>
    <row r="59" spans="1:11" s="43" customFormat="1" ht="11.25" customHeight="1">
      <c r="A59" s="37" t="s">
        <v>47</v>
      </c>
      <c r="B59" s="38"/>
      <c r="C59" s="39">
        <v>141</v>
      </c>
      <c r="D59" s="39">
        <v>161</v>
      </c>
      <c r="E59" s="39">
        <v>240</v>
      </c>
      <c r="F59" s="40">
        <v>149.06832298136646</v>
      </c>
      <c r="G59" s="41"/>
      <c r="H59" s="149">
        <v>0.181</v>
      </c>
      <c r="I59" s="150">
        <v>0.074</v>
      </c>
      <c r="J59" s="150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48"/>
      <c r="I61" s="148"/>
      <c r="J61" s="148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/>
      <c r="I62" s="148"/>
      <c r="J62" s="148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/>
      <c r="I63" s="148"/>
      <c r="J63" s="148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49"/>
      <c r="I64" s="150"/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49"/>
      <c r="I66" s="150"/>
      <c r="J66" s="150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503</v>
      </c>
      <c r="D68" s="31">
        <v>605</v>
      </c>
      <c r="E68" s="31">
        <v>600</v>
      </c>
      <c r="F68" s="32"/>
      <c r="G68" s="32"/>
      <c r="H68" s="148">
        <v>0.651</v>
      </c>
      <c r="I68" s="148">
        <v>0.51</v>
      </c>
      <c r="J68" s="148"/>
      <c r="K68" s="33"/>
    </row>
    <row r="69" spans="1:11" s="34" customFormat="1" ht="11.25" customHeight="1">
      <c r="A69" s="36" t="s">
        <v>54</v>
      </c>
      <c r="B69" s="30"/>
      <c r="C69" s="31">
        <v>218</v>
      </c>
      <c r="D69" s="31">
        <v>265</v>
      </c>
      <c r="E69" s="31">
        <v>250</v>
      </c>
      <c r="F69" s="32"/>
      <c r="G69" s="32"/>
      <c r="H69" s="148">
        <v>0.243</v>
      </c>
      <c r="I69" s="148">
        <v>0.22</v>
      </c>
      <c r="J69" s="148"/>
      <c r="K69" s="33"/>
    </row>
    <row r="70" spans="1:11" s="43" customFormat="1" ht="11.25" customHeight="1">
      <c r="A70" s="37" t="s">
        <v>55</v>
      </c>
      <c r="B70" s="38"/>
      <c r="C70" s="39">
        <v>721</v>
      </c>
      <c r="D70" s="39">
        <v>870</v>
      </c>
      <c r="E70" s="39">
        <v>850</v>
      </c>
      <c r="F70" s="40">
        <v>97.70114942528735</v>
      </c>
      <c r="G70" s="41"/>
      <c r="H70" s="149">
        <v>0.894</v>
      </c>
      <c r="I70" s="150">
        <v>0.73</v>
      </c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48"/>
      <c r="I72" s="148"/>
      <c r="J72" s="148"/>
      <c r="K72" s="33"/>
    </row>
    <row r="73" spans="1:11" s="34" customFormat="1" ht="11.25" customHeight="1">
      <c r="A73" s="36" t="s">
        <v>57</v>
      </c>
      <c r="B73" s="30"/>
      <c r="C73" s="31"/>
      <c r="D73" s="31">
        <v>35</v>
      </c>
      <c r="E73" s="31">
        <v>35</v>
      </c>
      <c r="F73" s="32"/>
      <c r="G73" s="32"/>
      <c r="H73" s="148"/>
      <c r="I73" s="148">
        <v>0.042</v>
      </c>
      <c r="J73" s="148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>
        <v>40</v>
      </c>
      <c r="F74" s="32"/>
      <c r="G74" s="32"/>
      <c r="H74" s="148"/>
      <c r="I74" s="148"/>
      <c r="J74" s="148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48"/>
      <c r="I75" s="148"/>
      <c r="J75" s="148"/>
      <c r="K75" s="33"/>
    </row>
    <row r="76" spans="1:11" s="34" customFormat="1" ht="11.25" customHeight="1">
      <c r="A76" s="36" t="s">
        <v>60</v>
      </c>
      <c r="B76" s="30"/>
      <c r="C76" s="31">
        <v>518</v>
      </c>
      <c r="D76" s="31">
        <v>650</v>
      </c>
      <c r="E76" s="31">
        <v>600</v>
      </c>
      <c r="F76" s="32"/>
      <c r="G76" s="32"/>
      <c r="H76" s="148">
        <v>0.501</v>
      </c>
      <c r="I76" s="148">
        <v>0.585</v>
      </c>
      <c r="J76" s="148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48"/>
      <c r="I77" s="148"/>
      <c r="J77" s="148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48"/>
      <c r="I78" s="148"/>
      <c r="J78" s="148"/>
      <c r="K78" s="33"/>
    </row>
    <row r="79" spans="1:11" s="34" customFormat="1" ht="11.25" customHeight="1">
      <c r="A79" s="36" t="s">
        <v>63</v>
      </c>
      <c r="B79" s="30"/>
      <c r="C79" s="31">
        <v>723</v>
      </c>
      <c r="D79" s="31">
        <v>595</v>
      </c>
      <c r="E79" s="31">
        <v>595</v>
      </c>
      <c r="F79" s="32"/>
      <c r="G79" s="32"/>
      <c r="H79" s="148">
        <v>0.588</v>
      </c>
      <c r="I79" s="148">
        <v>0.536</v>
      </c>
      <c r="J79" s="148"/>
      <c r="K79" s="33"/>
    </row>
    <row r="80" spans="1:11" s="43" customFormat="1" ht="11.25" customHeight="1">
      <c r="A80" s="44" t="s">
        <v>64</v>
      </c>
      <c r="B80" s="38"/>
      <c r="C80" s="39">
        <v>1241</v>
      </c>
      <c r="D80" s="39">
        <v>1280</v>
      </c>
      <c r="E80" s="39">
        <v>1270</v>
      </c>
      <c r="F80" s="40">
        <v>99.21875</v>
      </c>
      <c r="G80" s="41"/>
      <c r="H80" s="149">
        <v>1.089</v>
      </c>
      <c r="I80" s="150">
        <v>1.163</v>
      </c>
      <c r="J80" s="150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/>
      <c r="I82" s="148"/>
      <c r="J82" s="148"/>
      <c r="K82" s="33"/>
    </row>
    <row r="83" spans="1:11" s="34" customFormat="1" ht="11.25" customHeight="1">
      <c r="A83" s="36" t="s">
        <v>66</v>
      </c>
      <c r="B83" s="30"/>
      <c r="C83" s="31">
        <v>92</v>
      </c>
      <c r="D83" s="31">
        <v>92</v>
      </c>
      <c r="E83" s="31">
        <v>79</v>
      </c>
      <c r="F83" s="32"/>
      <c r="G83" s="32"/>
      <c r="H83" s="148">
        <v>0.063</v>
      </c>
      <c r="I83" s="148">
        <v>0.063</v>
      </c>
      <c r="J83" s="148"/>
      <c r="K83" s="33"/>
    </row>
    <row r="84" spans="1:11" s="43" customFormat="1" ht="11.25" customHeight="1">
      <c r="A84" s="37" t="s">
        <v>67</v>
      </c>
      <c r="B84" s="38"/>
      <c r="C84" s="39">
        <v>92</v>
      </c>
      <c r="D84" s="39">
        <v>92</v>
      </c>
      <c r="E84" s="39">
        <v>79</v>
      </c>
      <c r="F84" s="40">
        <v>85.8695652173913</v>
      </c>
      <c r="G84" s="41"/>
      <c r="H84" s="149">
        <v>0.063</v>
      </c>
      <c r="I84" s="150">
        <v>0.063</v>
      </c>
      <c r="J84" s="150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2386</v>
      </c>
      <c r="D87" s="54">
        <v>2453</v>
      </c>
      <c r="E87" s="54">
        <v>2439</v>
      </c>
      <c r="F87" s="55">
        <v>99.42927028128823</v>
      </c>
      <c r="G87" s="41"/>
      <c r="H87" s="153">
        <v>2.3830000000000005</v>
      </c>
      <c r="I87" s="154">
        <v>2.075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1" useFirstPageNumber="1" horizontalDpi="600" verticalDpi="600" orientation="portrait" paperSize="9" scale="73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4"/>
  <dimension ref="A1:K625"/>
  <sheetViews>
    <sheetView view="pageBreakPreview" zoomScaleSheetLayoutView="100" zoomScalePageLayoutView="0" workbookViewId="0" topLeftCell="A1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83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20</v>
      </c>
      <c r="D9" s="31">
        <v>28</v>
      </c>
      <c r="E9" s="31">
        <v>28</v>
      </c>
      <c r="F9" s="32"/>
      <c r="G9" s="32"/>
      <c r="H9" s="148">
        <v>0.32</v>
      </c>
      <c r="I9" s="148">
        <v>0.44</v>
      </c>
      <c r="J9" s="148">
        <v>0.44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>
        <v>33</v>
      </c>
      <c r="D12" s="31">
        <v>35</v>
      </c>
      <c r="E12" s="31">
        <v>35</v>
      </c>
      <c r="F12" s="32"/>
      <c r="G12" s="32"/>
      <c r="H12" s="148">
        <v>0.561</v>
      </c>
      <c r="I12" s="148">
        <v>0.595</v>
      </c>
      <c r="J12" s="148">
        <v>0.595</v>
      </c>
      <c r="K12" s="33"/>
    </row>
    <row r="13" spans="1:11" s="43" customFormat="1" ht="11.25" customHeight="1">
      <c r="A13" s="37" t="s">
        <v>12</v>
      </c>
      <c r="B13" s="38"/>
      <c r="C13" s="39">
        <v>53</v>
      </c>
      <c r="D13" s="39">
        <v>63</v>
      </c>
      <c r="E13" s="39">
        <v>63</v>
      </c>
      <c r="F13" s="40">
        <v>100</v>
      </c>
      <c r="G13" s="41"/>
      <c r="H13" s="149">
        <v>0.881</v>
      </c>
      <c r="I13" s="150">
        <v>1.035</v>
      </c>
      <c r="J13" s="150">
        <v>1.035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/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/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49"/>
      <c r="I24" s="150"/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49"/>
      <c r="I26" s="150"/>
      <c r="J26" s="150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/>
      <c r="I28" s="148"/>
      <c r="J28" s="148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48"/>
      <c r="I30" s="148"/>
      <c r="J30" s="148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49"/>
      <c r="I31" s="150"/>
      <c r="J31" s="150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48"/>
      <c r="I33" s="148"/>
      <c r="J33" s="148"/>
      <c r="K33" s="33"/>
    </row>
    <row r="34" spans="1:11" s="34" customFormat="1" ht="11.25" customHeight="1">
      <c r="A34" s="36" t="s">
        <v>26</v>
      </c>
      <c r="B34" s="30"/>
      <c r="C34" s="31">
        <v>8</v>
      </c>
      <c r="D34" s="31">
        <v>8</v>
      </c>
      <c r="E34" s="31"/>
      <c r="F34" s="32"/>
      <c r="G34" s="32"/>
      <c r="H34" s="148">
        <v>0.16</v>
      </c>
      <c r="I34" s="148">
        <v>0.16</v>
      </c>
      <c r="J34" s="148">
        <v>0.2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48"/>
      <c r="I35" s="148"/>
      <c r="J35" s="148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48"/>
      <c r="I36" s="148"/>
      <c r="J36" s="148"/>
      <c r="K36" s="33"/>
    </row>
    <row r="37" spans="1:11" s="43" customFormat="1" ht="11.25" customHeight="1">
      <c r="A37" s="37" t="s">
        <v>29</v>
      </c>
      <c r="B37" s="38"/>
      <c r="C37" s="39">
        <v>8</v>
      </c>
      <c r="D37" s="39">
        <v>8</v>
      </c>
      <c r="E37" s="39"/>
      <c r="F37" s="40"/>
      <c r="G37" s="41"/>
      <c r="H37" s="149">
        <v>0.16</v>
      </c>
      <c r="I37" s="150">
        <v>0.16</v>
      </c>
      <c r="J37" s="150">
        <v>0.2</v>
      </c>
      <c r="K37" s="42">
        <v>125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195</v>
      </c>
      <c r="D39" s="39">
        <v>185</v>
      </c>
      <c r="E39" s="39">
        <v>180</v>
      </c>
      <c r="F39" s="40">
        <v>97.29729729729729</v>
      </c>
      <c r="G39" s="41"/>
      <c r="H39" s="149">
        <v>4.319</v>
      </c>
      <c r="I39" s="150">
        <v>3.6</v>
      </c>
      <c r="J39" s="150">
        <v>3.9</v>
      </c>
      <c r="K39" s="42">
        <v>108.33333333333333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/>
      <c r="I43" s="148"/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/>
      <c r="I46" s="148"/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49"/>
      <c r="I50" s="150"/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49"/>
      <c r="I52" s="150"/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48"/>
      <c r="I54" s="148"/>
      <c r="J54" s="148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48"/>
      <c r="I55" s="148"/>
      <c r="J55" s="148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/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48"/>
      <c r="I58" s="148"/>
      <c r="J58" s="148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49"/>
      <c r="I59" s="150"/>
      <c r="J59" s="150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48"/>
      <c r="I61" s="148"/>
      <c r="J61" s="148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/>
      <c r="I62" s="148"/>
      <c r="J62" s="148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/>
      <c r="I63" s="148"/>
      <c r="J63" s="148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49"/>
      <c r="I64" s="150"/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883</v>
      </c>
      <c r="D66" s="39">
        <v>810</v>
      </c>
      <c r="E66" s="39">
        <v>690</v>
      </c>
      <c r="F66" s="40">
        <v>85.18518518518519</v>
      </c>
      <c r="G66" s="41"/>
      <c r="H66" s="149">
        <v>29.415</v>
      </c>
      <c r="I66" s="150">
        <v>23.085</v>
      </c>
      <c r="J66" s="150">
        <v>22.77</v>
      </c>
      <c r="K66" s="42">
        <v>98.635477582846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/>
      <c r="I68" s="148"/>
      <c r="J68" s="148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/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/>
      <c r="I70" s="150"/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69</v>
      </c>
      <c r="D72" s="31">
        <v>41</v>
      </c>
      <c r="E72" s="31">
        <v>49</v>
      </c>
      <c r="F72" s="32"/>
      <c r="G72" s="32"/>
      <c r="H72" s="148">
        <v>1.646</v>
      </c>
      <c r="I72" s="148">
        <v>0.825</v>
      </c>
      <c r="J72" s="148">
        <v>1.025</v>
      </c>
      <c r="K72" s="33"/>
    </row>
    <row r="73" spans="1:11" s="34" customFormat="1" ht="11.25" customHeight="1">
      <c r="A73" s="36" t="s">
        <v>57</v>
      </c>
      <c r="B73" s="30"/>
      <c r="C73" s="31">
        <v>550</v>
      </c>
      <c r="D73" s="31">
        <v>550</v>
      </c>
      <c r="E73" s="31">
        <v>550</v>
      </c>
      <c r="F73" s="32"/>
      <c r="G73" s="32"/>
      <c r="H73" s="148">
        <v>9.597</v>
      </c>
      <c r="I73" s="148">
        <v>13.2</v>
      </c>
      <c r="J73" s="148">
        <v>13.2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/>
      <c r="I74" s="148"/>
      <c r="J74" s="148"/>
      <c r="K74" s="33"/>
    </row>
    <row r="75" spans="1:11" s="34" customFormat="1" ht="11.25" customHeight="1">
      <c r="A75" s="36" t="s">
        <v>59</v>
      </c>
      <c r="B75" s="30"/>
      <c r="C75" s="31">
        <v>40</v>
      </c>
      <c r="D75" s="31">
        <v>40</v>
      </c>
      <c r="E75" s="31">
        <v>34</v>
      </c>
      <c r="F75" s="32"/>
      <c r="G75" s="32"/>
      <c r="H75" s="148">
        <v>1.41</v>
      </c>
      <c r="I75" s="148">
        <v>1.39</v>
      </c>
      <c r="J75" s="148">
        <v>1.2</v>
      </c>
      <c r="K75" s="33"/>
    </row>
    <row r="76" spans="1:11" s="34" customFormat="1" ht="11.25" customHeight="1">
      <c r="A76" s="36" t="s">
        <v>60</v>
      </c>
      <c r="B76" s="30"/>
      <c r="C76" s="31">
        <v>10</v>
      </c>
      <c r="D76" s="31">
        <v>10</v>
      </c>
      <c r="E76" s="31">
        <v>8</v>
      </c>
      <c r="F76" s="32"/>
      <c r="G76" s="32"/>
      <c r="H76" s="148">
        <v>0.25</v>
      </c>
      <c r="I76" s="148">
        <v>0.25</v>
      </c>
      <c r="J76" s="148">
        <v>0.192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48"/>
      <c r="I77" s="148"/>
      <c r="J77" s="148"/>
      <c r="K77" s="33"/>
    </row>
    <row r="78" spans="1:11" s="34" customFormat="1" ht="11.25" customHeight="1">
      <c r="A78" s="36" t="s">
        <v>62</v>
      </c>
      <c r="B78" s="30"/>
      <c r="C78" s="31">
        <v>192</v>
      </c>
      <c r="D78" s="31">
        <v>145</v>
      </c>
      <c r="E78" s="31">
        <v>140</v>
      </c>
      <c r="F78" s="32"/>
      <c r="G78" s="32"/>
      <c r="H78" s="148">
        <v>5.376</v>
      </c>
      <c r="I78" s="148">
        <v>4.713</v>
      </c>
      <c r="J78" s="148">
        <v>3.5</v>
      </c>
      <c r="K78" s="33"/>
    </row>
    <row r="79" spans="1:11" s="34" customFormat="1" ht="11.25" customHeight="1">
      <c r="A79" s="36" t="s">
        <v>63</v>
      </c>
      <c r="B79" s="30"/>
      <c r="C79" s="31">
        <v>150</v>
      </c>
      <c r="D79" s="31">
        <v>100</v>
      </c>
      <c r="E79" s="31">
        <v>100</v>
      </c>
      <c r="F79" s="32"/>
      <c r="G79" s="32"/>
      <c r="H79" s="148">
        <v>3</v>
      </c>
      <c r="I79" s="148">
        <v>2</v>
      </c>
      <c r="J79" s="148">
        <v>2</v>
      </c>
      <c r="K79" s="33"/>
    </row>
    <row r="80" spans="1:11" s="43" customFormat="1" ht="11.25" customHeight="1">
      <c r="A80" s="44" t="s">
        <v>64</v>
      </c>
      <c r="B80" s="38"/>
      <c r="C80" s="39">
        <v>1011</v>
      </c>
      <c r="D80" s="39">
        <v>886</v>
      </c>
      <c r="E80" s="39">
        <v>881</v>
      </c>
      <c r="F80" s="40">
        <v>99.43566591422122</v>
      </c>
      <c r="G80" s="41"/>
      <c r="H80" s="149">
        <v>21.279</v>
      </c>
      <c r="I80" s="150">
        <v>22.378</v>
      </c>
      <c r="J80" s="150">
        <v>21.116999999999997</v>
      </c>
      <c r="K80" s="42">
        <v>94.36500134060236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569</v>
      </c>
      <c r="D82" s="31">
        <v>569</v>
      </c>
      <c r="E82" s="31">
        <v>526</v>
      </c>
      <c r="F82" s="32"/>
      <c r="G82" s="32"/>
      <c r="H82" s="148">
        <v>10.697</v>
      </c>
      <c r="I82" s="148">
        <v>10.697</v>
      </c>
      <c r="J82" s="148">
        <v>13.755</v>
      </c>
      <c r="K82" s="33"/>
    </row>
    <row r="83" spans="1:11" s="34" customFormat="1" ht="11.25" customHeight="1">
      <c r="A83" s="36" t="s">
        <v>66</v>
      </c>
      <c r="B83" s="30"/>
      <c r="C83" s="31">
        <v>721</v>
      </c>
      <c r="D83" s="31">
        <v>721</v>
      </c>
      <c r="E83" s="31">
        <v>724</v>
      </c>
      <c r="F83" s="32"/>
      <c r="G83" s="32"/>
      <c r="H83" s="148">
        <v>14.405</v>
      </c>
      <c r="I83" s="148">
        <v>14.405</v>
      </c>
      <c r="J83" s="148">
        <v>14.94</v>
      </c>
      <c r="K83" s="33"/>
    </row>
    <row r="84" spans="1:11" s="43" customFormat="1" ht="11.25" customHeight="1">
      <c r="A84" s="37" t="s">
        <v>67</v>
      </c>
      <c r="B84" s="38"/>
      <c r="C84" s="39">
        <v>1290</v>
      </c>
      <c r="D84" s="39">
        <v>1290</v>
      </c>
      <c r="E84" s="39">
        <v>1250</v>
      </c>
      <c r="F84" s="40">
        <v>96.89922480620154</v>
      </c>
      <c r="G84" s="41"/>
      <c r="H84" s="149">
        <v>25.101999999999997</v>
      </c>
      <c r="I84" s="150">
        <v>25.101999999999997</v>
      </c>
      <c r="J84" s="150">
        <v>28.695</v>
      </c>
      <c r="K84" s="42">
        <v>114.31360050991954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3440</v>
      </c>
      <c r="D87" s="54">
        <v>3242</v>
      </c>
      <c r="E87" s="54">
        <v>3064</v>
      </c>
      <c r="F87" s="55">
        <v>94.50956199876619</v>
      </c>
      <c r="G87" s="41"/>
      <c r="H87" s="153">
        <v>81.156</v>
      </c>
      <c r="I87" s="154">
        <v>75.36</v>
      </c>
      <c r="J87" s="154">
        <v>77.717</v>
      </c>
      <c r="K87" s="55">
        <v>103.12765392781316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2" useFirstPageNumber="1" horizontalDpi="600" verticalDpi="600" orientation="portrait" paperSize="9" scale="7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5"/>
  <dimension ref="A1:K625"/>
  <sheetViews>
    <sheetView view="pageBreakPreview" zoomScaleSheetLayoutView="100" zoomScalePageLayoutView="0" workbookViewId="0" topLeftCell="A1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84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449</v>
      </c>
      <c r="D9" s="31">
        <v>477</v>
      </c>
      <c r="E9" s="31">
        <v>477</v>
      </c>
      <c r="F9" s="32"/>
      <c r="G9" s="32"/>
      <c r="H9" s="148">
        <v>6.735</v>
      </c>
      <c r="I9" s="148">
        <v>7.15</v>
      </c>
      <c r="J9" s="148">
        <v>7.15</v>
      </c>
      <c r="K9" s="33"/>
    </row>
    <row r="10" spans="1:11" s="34" customFormat="1" ht="11.25" customHeight="1">
      <c r="A10" s="36" t="s">
        <v>9</v>
      </c>
      <c r="B10" s="30"/>
      <c r="C10" s="31">
        <v>65</v>
      </c>
      <c r="D10" s="31">
        <v>95</v>
      </c>
      <c r="E10" s="31">
        <v>95</v>
      </c>
      <c r="F10" s="32"/>
      <c r="G10" s="32"/>
      <c r="H10" s="148">
        <v>1.17</v>
      </c>
      <c r="I10" s="148">
        <v>1.71</v>
      </c>
      <c r="J10" s="148">
        <v>1.71</v>
      </c>
      <c r="K10" s="33"/>
    </row>
    <row r="11" spans="1:11" s="34" customFormat="1" ht="11.25" customHeight="1">
      <c r="A11" s="29" t="s">
        <v>10</v>
      </c>
      <c r="B11" s="30"/>
      <c r="C11" s="31">
        <v>86</v>
      </c>
      <c r="D11" s="31">
        <v>90</v>
      </c>
      <c r="E11" s="31">
        <v>90</v>
      </c>
      <c r="F11" s="32"/>
      <c r="G11" s="32"/>
      <c r="H11" s="148">
        <v>1.204</v>
      </c>
      <c r="I11" s="148">
        <v>1.26</v>
      </c>
      <c r="J11" s="148">
        <v>1.26</v>
      </c>
      <c r="K11" s="33"/>
    </row>
    <row r="12" spans="1:11" s="34" customFormat="1" ht="11.25" customHeight="1">
      <c r="A12" s="36" t="s">
        <v>11</v>
      </c>
      <c r="B12" s="30"/>
      <c r="C12" s="31">
        <v>627</v>
      </c>
      <c r="D12" s="31">
        <v>702</v>
      </c>
      <c r="E12" s="31">
        <v>702</v>
      </c>
      <c r="F12" s="32"/>
      <c r="G12" s="32"/>
      <c r="H12" s="148">
        <v>11.286</v>
      </c>
      <c r="I12" s="148">
        <v>12.635</v>
      </c>
      <c r="J12" s="148">
        <v>12.636</v>
      </c>
      <c r="K12" s="33"/>
    </row>
    <row r="13" spans="1:11" s="43" customFormat="1" ht="11.25" customHeight="1">
      <c r="A13" s="37" t="s">
        <v>12</v>
      </c>
      <c r="B13" s="38"/>
      <c r="C13" s="39">
        <v>1227</v>
      </c>
      <c r="D13" s="39">
        <v>1364</v>
      </c>
      <c r="E13" s="39">
        <v>1364</v>
      </c>
      <c r="F13" s="40">
        <v>100</v>
      </c>
      <c r="G13" s="41"/>
      <c r="H13" s="149">
        <v>20.395</v>
      </c>
      <c r="I13" s="150">
        <v>22.755</v>
      </c>
      <c r="J13" s="150">
        <v>22.756</v>
      </c>
      <c r="K13" s="42">
        <v>100.00439463854099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/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>
        <v>25</v>
      </c>
      <c r="D20" s="31">
        <v>25</v>
      </c>
      <c r="E20" s="31"/>
      <c r="F20" s="32"/>
      <c r="G20" s="32"/>
      <c r="H20" s="148">
        <v>0.588</v>
      </c>
      <c r="I20" s="148">
        <v>0.6</v>
      </c>
      <c r="J20" s="148"/>
      <c r="K20" s="33"/>
    </row>
    <row r="21" spans="1:11" s="34" customFormat="1" ht="11.25" customHeight="1">
      <c r="A21" s="36" t="s">
        <v>17</v>
      </c>
      <c r="B21" s="30"/>
      <c r="C21" s="31">
        <v>80</v>
      </c>
      <c r="D21" s="31">
        <v>80</v>
      </c>
      <c r="E21" s="31">
        <v>80</v>
      </c>
      <c r="F21" s="32"/>
      <c r="G21" s="32"/>
      <c r="H21" s="148">
        <v>1.92</v>
      </c>
      <c r="I21" s="148">
        <v>1.96</v>
      </c>
      <c r="J21" s="148">
        <v>1.96</v>
      </c>
      <c r="K21" s="33"/>
    </row>
    <row r="22" spans="1:11" s="43" customFormat="1" ht="11.25" customHeight="1">
      <c r="A22" s="37" t="s">
        <v>18</v>
      </c>
      <c r="B22" s="38"/>
      <c r="C22" s="39">
        <v>105</v>
      </c>
      <c r="D22" s="39">
        <v>105</v>
      </c>
      <c r="E22" s="39">
        <v>80</v>
      </c>
      <c r="F22" s="40">
        <v>76.19047619047619</v>
      </c>
      <c r="G22" s="41"/>
      <c r="H22" s="149">
        <v>2.508</v>
      </c>
      <c r="I22" s="150">
        <v>2.56</v>
      </c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49"/>
      <c r="I24" s="150"/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49"/>
      <c r="I26" s="150"/>
      <c r="J26" s="150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1</v>
      </c>
      <c r="D28" s="31">
        <v>1</v>
      </c>
      <c r="E28" s="31">
        <v>1</v>
      </c>
      <c r="F28" s="32"/>
      <c r="G28" s="32"/>
      <c r="H28" s="148">
        <v>0.03</v>
      </c>
      <c r="I28" s="148">
        <v>0.035</v>
      </c>
      <c r="J28" s="148">
        <v>0.035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48"/>
      <c r="I30" s="148"/>
      <c r="J30" s="148"/>
      <c r="K30" s="33"/>
    </row>
    <row r="31" spans="1:11" s="43" customFormat="1" ht="11.25" customHeight="1">
      <c r="A31" s="44" t="s">
        <v>24</v>
      </c>
      <c r="B31" s="38"/>
      <c r="C31" s="39">
        <v>1</v>
      </c>
      <c r="D31" s="39">
        <v>1</v>
      </c>
      <c r="E31" s="39">
        <v>1</v>
      </c>
      <c r="F31" s="40">
        <v>100</v>
      </c>
      <c r="G31" s="41"/>
      <c r="H31" s="149">
        <v>0.03</v>
      </c>
      <c r="I31" s="150">
        <v>0.035</v>
      </c>
      <c r="J31" s="150">
        <v>0.035</v>
      </c>
      <c r="K31" s="42">
        <v>100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54</v>
      </c>
      <c r="D33" s="31">
        <v>54</v>
      </c>
      <c r="E33" s="31">
        <v>45</v>
      </c>
      <c r="F33" s="32"/>
      <c r="G33" s="32"/>
      <c r="H33" s="148">
        <v>0.966</v>
      </c>
      <c r="I33" s="148">
        <v>1.191</v>
      </c>
      <c r="J33" s="148">
        <v>1.019</v>
      </c>
      <c r="K33" s="33"/>
    </row>
    <row r="34" spans="1:11" s="34" customFormat="1" ht="11.25" customHeight="1">
      <c r="A34" s="36" t="s">
        <v>26</v>
      </c>
      <c r="B34" s="30"/>
      <c r="C34" s="31">
        <v>13</v>
      </c>
      <c r="D34" s="31">
        <v>13</v>
      </c>
      <c r="E34" s="31"/>
      <c r="F34" s="32"/>
      <c r="G34" s="32"/>
      <c r="H34" s="148">
        <v>0.312</v>
      </c>
      <c r="I34" s="148">
        <v>0.312</v>
      </c>
      <c r="J34" s="148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48"/>
      <c r="I35" s="148"/>
      <c r="J35" s="148"/>
      <c r="K35" s="33"/>
    </row>
    <row r="36" spans="1:11" s="34" customFormat="1" ht="11.25" customHeight="1">
      <c r="A36" s="36" t="s">
        <v>28</v>
      </c>
      <c r="B36" s="30"/>
      <c r="C36" s="31">
        <v>9</v>
      </c>
      <c r="D36" s="31">
        <v>9</v>
      </c>
      <c r="E36" s="31">
        <v>11</v>
      </c>
      <c r="F36" s="32"/>
      <c r="G36" s="32"/>
      <c r="H36" s="148">
        <v>0.165</v>
      </c>
      <c r="I36" s="148">
        <v>0.165</v>
      </c>
      <c r="J36" s="148">
        <v>0.198</v>
      </c>
      <c r="K36" s="33"/>
    </row>
    <row r="37" spans="1:11" s="43" customFormat="1" ht="11.25" customHeight="1">
      <c r="A37" s="37" t="s">
        <v>29</v>
      </c>
      <c r="B37" s="38"/>
      <c r="C37" s="39">
        <v>76</v>
      </c>
      <c r="D37" s="39">
        <v>76</v>
      </c>
      <c r="E37" s="39">
        <v>56</v>
      </c>
      <c r="F37" s="40">
        <v>73.6842105263158</v>
      </c>
      <c r="G37" s="41"/>
      <c r="H37" s="149">
        <v>1.443</v>
      </c>
      <c r="I37" s="150">
        <v>1.6680000000000001</v>
      </c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1005</v>
      </c>
      <c r="D39" s="39">
        <v>1005</v>
      </c>
      <c r="E39" s="39">
        <v>950</v>
      </c>
      <c r="F39" s="40">
        <v>94.5273631840796</v>
      </c>
      <c r="G39" s="41"/>
      <c r="H39" s="149">
        <v>36.652</v>
      </c>
      <c r="I39" s="150">
        <v>35</v>
      </c>
      <c r="J39" s="150">
        <v>31</v>
      </c>
      <c r="K39" s="42">
        <v>88.57142857142857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/>
      <c r="I43" s="148"/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/>
      <c r="I46" s="148"/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49"/>
      <c r="I50" s="150"/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49"/>
      <c r="I52" s="150"/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48"/>
      <c r="I54" s="148"/>
      <c r="J54" s="148"/>
      <c r="K54" s="33"/>
    </row>
    <row r="55" spans="1:11" s="34" customFormat="1" ht="11.25" customHeight="1">
      <c r="A55" s="36" t="s">
        <v>43</v>
      </c>
      <c r="B55" s="30"/>
      <c r="C55" s="31">
        <v>9</v>
      </c>
      <c r="D55" s="31">
        <v>6</v>
      </c>
      <c r="E55" s="31">
        <v>8</v>
      </c>
      <c r="F55" s="32"/>
      <c r="G55" s="32"/>
      <c r="H55" s="148">
        <v>0.297</v>
      </c>
      <c r="I55" s="148">
        <v>0.186</v>
      </c>
      <c r="J55" s="148">
        <v>0.248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/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>
        <v>92</v>
      </c>
      <c r="D58" s="31"/>
      <c r="E58" s="31"/>
      <c r="F58" s="32"/>
      <c r="G58" s="32"/>
      <c r="H58" s="148">
        <v>3.404</v>
      </c>
      <c r="I58" s="148"/>
      <c r="J58" s="148"/>
      <c r="K58" s="33"/>
    </row>
    <row r="59" spans="1:11" s="43" customFormat="1" ht="11.25" customHeight="1">
      <c r="A59" s="37" t="s">
        <v>47</v>
      </c>
      <c r="B59" s="38"/>
      <c r="C59" s="39">
        <v>101</v>
      </c>
      <c r="D59" s="39">
        <v>6</v>
      </c>
      <c r="E59" s="39">
        <v>8</v>
      </c>
      <c r="F59" s="40">
        <v>133.33333333333334</v>
      </c>
      <c r="G59" s="41"/>
      <c r="H59" s="149">
        <v>3.701</v>
      </c>
      <c r="I59" s="150">
        <v>0.186</v>
      </c>
      <c r="J59" s="150">
        <v>0.248</v>
      </c>
      <c r="K59" s="42">
        <v>133.33333333333334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274</v>
      </c>
      <c r="D61" s="31">
        <v>274</v>
      </c>
      <c r="E61" s="31">
        <v>270</v>
      </c>
      <c r="F61" s="32"/>
      <c r="G61" s="32"/>
      <c r="H61" s="148">
        <v>6.987</v>
      </c>
      <c r="I61" s="148">
        <v>6.997</v>
      </c>
      <c r="J61" s="148">
        <v>6.197</v>
      </c>
      <c r="K61" s="33"/>
    </row>
    <row r="62" spans="1:11" s="34" customFormat="1" ht="11.25" customHeight="1">
      <c r="A62" s="36" t="s">
        <v>49</v>
      </c>
      <c r="B62" s="30"/>
      <c r="C62" s="31">
        <v>228</v>
      </c>
      <c r="D62" s="31">
        <v>228</v>
      </c>
      <c r="E62" s="31">
        <v>222</v>
      </c>
      <c r="F62" s="32"/>
      <c r="G62" s="32"/>
      <c r="H62" s="148">
        <v>6.954</v>
      </c>
      <c r="I62" s="148">
        <v>7.296</v>
      </c>
      <c r="J62" s="148">
        <v>7.104</v>
      </c>
      <c r="K62" s="33"/>
    </row>
    <row r="63" spans="1:11" s="34" customFormat="1" ht="11.25" customHeight="1">
      <c r="A63" s="36" t="s">
        <v>50</v>
      </c>
      <c r="B63" s="30"/>
      <c r="C63" s="31">
        <v>899</v>
      </c>
      <c r="D63" s="31">
        <v>891</v>
      </c>
      <c r="E63" s="31">
        <v>891</v>
      </c>
      <c r="F63" s="32"/>
      <c r="G63" s="32"/>
      <c r="H63" s="148">
        <v>22.684</v>
      </c>
      <c r="I63" s="148">
        <v>37.845</v>
      </c>
      <c r="J63" s="148">
        <v>37.81</v>
      </c>
      <c r="K63" s="33"/>
    </row>
    <row r="64" spans="1:11" s="43" customFormat="1" ht="11.25" customHeight="1">
      <c r="A64" s="37" t="s">
        <v>51</v>
      </c>
      <c r="B64" s="38"/>
      <c r="C64" s="39">
        <v>1401</v>
      </c>
      <c r="D64" s="39">
        <v>1393</v>
      </c>
      <c r="E64" s="39">
        <v>1383</v>
      </c>
      <c r="F64" s="40">
        <v>99.28212491026561</v>
      </c>
      <c r="G64" s="41"/>
      <c r="H64" s="149">
        <v>36.625</v>
      </c>
      <c r="I64" s="150">
        <v>52.138</v>
      </c>
      <c r="J64" s="150">
        <v>51.111000000000004</v>
      </c>
      <c r="K64" s="42">
        <v>98.0302274732441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2160</v>
      </c>
      <c r="D66" s="39">
        <v>2450</v>
      </c>
      <c r="E66" s="39">
        <v>2750</v>
      </c>
      <c r="F66" s="40">
        <v>112.24489795918367</v>
      </c>
      <c r="G66" s="41"/>
      <c r="H66" s="149">
        <v>96.552</v>
      </c>
      <c r="I66" s="150">
        <v>109.025</v>
      </c>
      <c r="J66" s="150">
        <v>101.75</v>
      </c>
      <c r="K66" s="42">
        <v>93.32721852786058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/>
      <c r="I68" s="148"/>
      <c r="J68" s="148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/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/>
      <c r="I70" s="150"/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188</v>
      </c>
      <c r="D72" s="31">
        <v>185</v>
      </c>
      <c r="E72" s="31">
        <v>185</v>
      </c>
      <c r="F72" s="32"/>
      <c r="G72" s="32"/>
      <c r="H72" s="148">
        <v>5.21</v>
      </c>
      <c r="I72" s="148">
        <v>4.826</v>
      </c>
      <c r="J72" s="148">
        <v>4.826</v>
      </c>
      <c r="K72" s="33"/>
    </row>
    <row r="73" spans="1:11" s="34" customFormat="1" ht="11.25" customHeight="1">
      <c r="A73" s="36" t="s">
        <v>57</v>
      </c>
      <c r="B73" s="30"/>
      <c r="C73" s="31">
        <v>969</v>
      </c>
      <c r="D73" s="31">
        <v>969</v>
      </c>
      <c r="E73" s="31">
        <v>960</v>
      </c>
      <c r="F73" s="32"/>
      <c r="G73" s="32"/>
      <c r="H73" s="148">
        <v>19.409</v>
      </c>
      <c r="I73" s="148">
        <v>33.915</v>
      </c>
      <c r="J73" s="148">
        <v>33.9</v>
      </c>
      <c r="K73" s="33"/>
    </row>
    <row r="74" spans="1:11" s="34" customFormat="1" ht="11.25" customHeight="1">
      <c r="A74" s="36" t="s">
        <v>58</v>
      </c>
      <c r="B74" s="30"/>
      <c r="C74" s="31">
        <v>129</v>
      </c>
      <c r="D74" s="31">
        <v>122</v>
      </c>
      <c r="E74" s="31">
        <v>120</v>
      </c>
      <c r="F74" s="32"/>
      <c r="G74" s="32"/>
      <c r="H74" s="148">
        <v>4.515</v>
      </c>
      <c r="I74" s="148">
        <v>3.4</v>
      </c>
      <c r="J74" s="148"/>
      <c r="K74" s="33"/>
    </row>
    <row r="75" spans="1:11" s="34" customFormat="1" ht="11.25" customHeight="1">
      <c r="A75" s="36" t="s">
        <v>59</v>
      </c>
      <c r="B75" s="30"/>
      <c r="C75" s="31">
        <v>51</v>
      </c>
      <c r="D75" s="31">
        <v>51</v>
      </c>
      <c r="E75" s="31">
        <v>48</v>
      </c>
      <c r="F75" s="32"/>
      <c r="G75" s="32"/>
      <c r="H75" s="148">
        <v>1.83</v>
      </c>
      <c r="I75" s="148">
        <v>1.83</v>
      </c>
      <c r="J75" s="148">
        <v>1.72</v>
      </c>
      <c r="K75" s="33"/>
    </row>
    <row r="76" spans="1:11" s="34" customFormat="1" ht="11.25" customHeight="1">
      <c r="A76" s="36" t="s">
        <v>60</v>
      </c>
      <c r="B76" s="30"/>
      <c r="C76" s="31">
        <v>115</v>
      </c>
      <c r="D76" s="31">
        <v>105</v>
      </c>
      <c r="E76" s="31">
        <v>90</v>
      </c>
      <c r="F76" s="32"/>
      <c r="G76" s="32"/>
      <c r="H76" s="148">
        <v>3.45</v>
      </c>
      <c r="I76" s="148">
        <v>3.15</v>
      </c>
      <c r="J76" s="148">
        <v>2.7</v>
      </c>
      <c r="K76" s="33"/>
    </row>
    <row r="77" spans="1:11" s="34" customFormat="1" ht="11.25" customHeight="1">
      <c r="A77" s="36" t="s">
        <v>61</v>
      </c>
      <c r="B77" s="30"/>
      <c r="C77" s="31">
        <v>6</v>
      </c>
      <c r="D77" s="31">
        <v>1</v>
      </c>
      <c r="E77" s="31">
        <v>2</v>
      </c>
      <c r="F77" s="32"/>
      <c r="G77" s="32"/>
      <c r="H77" s="148">
        <v>0.15</v>
      </c>
      <c r="I77" s="148">
        <v>0.025</v>
      </c>
      <c r="J77" s="148">
        <v>0.05</v>
      </c>
      <c r="K77" s="33"/>
    </row>
    <row r="78" spans="1:11" s="34" customFormat="1" ht="11.25" customHeight="1">
      <c r="A78" s="36" t="s">
        <v>62</v>
      </c>
      <c r="B78" s="30"/>
      <c r="C78" s="31">
        <v>62</v>
      </c>
      <c r="D78" s="31">
        <v>63</v>
      </c>
      <c r="E78" s="31">
        <v>60</v>
      </c>
      <c r="F78" s="32"/>
      <c r="G78" s="32"/>
      <c r="H78" s="148">
        <v>1.798</v>
      </c>
      <c r="I78" s="148">
        <v>2.142</v>
      </c>
      <c r="J78" s="148">
        <v>1.8</v>
      </c>
      <c r="K78" s="33"/>
    </row>
    <row r="79" spans="1:11" s="34" customFormat="1" ht="11.25" customHeight="1">
      <c r="A79" s="36" t="s">
        <v>63</v>
      </c>
      <c r="B79" s="30"/>
      <c r="C79" s="31">
        <v>3800</v>
      </c>
      <c r="D79" s="31">
        <v>3800</v>
      </c>
      <c r="E79" s="31">
        <v>3800</v>
      </c>
      <c r="F79" s="32"/>
      <c r="G79" s="32"/>
      <c r="H79" s="148">
        <v>136.8</v>
      </c>
      <c r="I79" s="148">
        <v>133</v>
      </c>
      <c r="J79" s="148">
        <v>133</v>
      </c>
      <c r="K79" s="33"/>
    </row>
    <row r="80" spans="1:11" s="43" customFormat="1" ht="11.25" customHeight="1">
      <c r="A80" s="44" t="s">
        <v>64</v>
      </c>
      <c r="B80" s="38"/>
      <c r="C80" s="39">
        <v>5320</v>
      </c>
      <c r="D80" s="39">
        <v>5296</v>
      </c>
      <c r="E80" s="39">
        <v>5265</v>
      </c>
      <c r="F80" s="40">
        <v>99.41465256797584</v>
      </c>
      <c r="G80" s="41"/>
      <c r="H80" s="149">
        <v>173.162</v>
      </c>
      <c r="I80" s="150">
        <v>182.288</v>
      </c>
      <c r="J80" s="150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542</v>
      </c>
      <c r="D82" s="31">
        <v>542</v>
      </c>
      <c r="E82" s="31">
        <v>564</v>
      </c>
      <c r="F82" s="32"/>
      <c r="G82" s="32"/>
      <c r="H82" s="148">
        <v>11.55</v>
      </c>
      <c r="I82" s="148">
        <v>11.55</v>
      </c>
      <c r="J82" s="148">
        <v>17.034</v>
      </c>
      <c r="K82" s="33"/>
    </row>
    <row r="83" spans="1:11" s="34" customFormat="1" ht="11.25" customHeight="1">
      <c r="A83" s="36" t="s">
        <v>66</v>
      </c>
      <c r="B83" s="30"/>
      <c r="C83" s="31">
        <v>1511</v>
      </c>
      <c r="D83" s="31">
        <v>1511</v>
      </c>
      <c r="E83" s="31">
        <v>1539</v>
      </c>
      <c r="F83" s="32"/>
      <c r="G83" s="32"/>
      <c r="H83" s="148">
        <v>28.374</v>
      </c>
      <c r="I83" s="148">
        <v>28.374</v>
      </c>
      <c r="J83" s="148">
        <v>29.924</v>
      </c>
      <c r="K83" s="33"/>
    </row>
    <row r="84" spans="1:11" s="43" customFormat="1" ht="11.25" customHeight="1">
      <c r="A84" s="37" t="s">
        <v>67</v>
      </c>
      <c r="B84" s="38"/>
      <c r="C84" s="39">
        <v>2053</v>
      </c>
      <c r="D84" s="39">
        <v>2053</v>
      </c>
      <c r="E84" s="39">
        <v>2103</v>
      </c>
      <c r="F84" s="40">
        <v>102.43546030199708</v>
      </c>
      <c r="G84" s="41"/>
      <c r="H84" s="149">
        <v>39.924</v>
      </c>
      <c r="I84" s="150">
        <v>39.924</v>
      </c>
      <c r="J84" s="150">
        <v>46.958</v>
      </c>
      <c r="K84" s="42">
        <v>117.61847510269513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13449</v>
      </c>
      <c r="D87" s="54">
        <v>13749</v>
      </c>
      <c r="E87" s="54">
        <v>13960</v>
      </c>
      <c r="F87" s="55">
        <v>101.53465706596843</v>
      </c>
      <c r="G87" s="41"/>
      <c r="H87" s="153">
        <v>410.99199999999996</v>
      </c>
      <c r="I87" s="154">
        <v>445.579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3" useFirstPageNumber="1" horizontalDpi="600" verticalDpi="600" orientation="portrait" paperSize="9" scale="7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6"/>
  <dimension ref="A1:K625"/>
  <sheetViews>
    <sheetView view="pageBreakPreview" zoomScaleSheetLayoutView="100" zoomScalePageLayoutView="0" workbookViewId="0" topLeftCell="A43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85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3780</v>
      </c>
      <c r="D9" s="31">
        <v>4109</v>
      </c>
      <c r="E9" s="31">
        <v>4109</v>
      </c>
      <c r="F9" s="32"/>
      <c r="G9" s="32"/>
      <c r="H9" s="148">
        <v>58.46</v>
      </c>
      <c r="I9" s="148">
        <v>94.516</v>
      </c>
      <c r="J9" s="148"/>
      <c r="K9" s="33"/>
    </row>
    <row r="10" spans="1:11" s="34" customFormat="1" ht="11.25" customHeight="1">
      <c r="A10" s="36" t="s">
        <v>9</v>
      </c>
      <c r="B10" s="30"/>
      <c r="C10" s="31">
        <v>2786</v>
      </c>
      <c r="D10" s="31">
        <v>3857</v>
      </c>
      <c r="E10" s="31">
        <v>3857</v>
      </c>
      <c r="F10" s="32"/>
      <c r="G10" s="32"/>
      <c r="H10" s="148">
        <v>41.79</v>
      </c>
      <c r="I10" s="148">
        <v>57.855</v>
      </c>
      <c r="J10" s="148"/>
      <c r="K10" s="33"/>
    </row>
    <row r="11" spans="1:11" s="34" customFormat="1" ht="11.25" customHeight="1">
      <c r="A11" s="29" t="s">
        <v>10</v>
      </c>
      <c r="B11" s="30"/>
      <c r="C11" s="31">
        <v>5066</v>
      </c>
      <c r="D11" s="31">
        <v>5900</v>
      </c>
      <c r="E11" s="31">
        <v>5900</v>
      </c>
      <c r="F11" s="32"/>
      <c r="G11" s="32"/>
      <c r="H11" s="148">
        <v>108.388</v>
      </c>
      <c r="I11" s="148">
        <v>147.5</v>
      </c>
      <c r="J11" s="148"/>
      <c r="K11" s="33"/>
    </row>
    <row r="12" spans="1:11" s="34" customFormat="1" ht="11.25" customHeight="1">
      <c r="A12" s="36" t="s">
        <v>11</v>
      </c>
      <c r="B12" s="30"/>
      <c r="C12" s="31">
        <v>1974</v>
      </c>
      <c r="D12" s="31">
        <v>2170</v>
      </c>
      <c r="E12" s="31">
        <v>2170</v>
      </c>
      <c r="F12" s="32"/>
      <c r="G12" s="32"/>
      <c r="H12" s="148">
        <v>37.042</v>
      </c>
      <c r="I12" s="148">
        <v>39.06</v>
      </c>
      <c r="J12" s="148"/>
      <c r="K12" s="33"/>
    </row>
    <row r="13" spans="1:11" s="43" customFormat="1" ht="11.25" customHeight="1">
      <c r="A13" s="37" t="s">
        <v>12</v>
      </c>
      <c r="B13" s="38"/>
      <c r="C13" s="39">
        <v>13606</v>
      </c>
      <c r="D13" s="39">
        <v>16036</v>
      </c>
      <c r="E13" s="39">
        <v>16036</v>
      </c>
      <c r="F13" s="40">
        <v>100</v>
      </c>
      <c r="G13" s="41"/>
      <c r="H13" s="149">
        <v>245.68</v>
      </c>
      <c r="I13" s="150">
        <v>338.931</v>
      </c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>
        <v>530</v>
      </c>
      <c r="D15" s="39">
        <v>420</v>
      </c>
      <c r="E15" s="39">
        <v>460</v>
      </c>
      <c r="F15" s="40">
        <v>109.52380952380952</v>
      </c>
      <c r="G15" s="41"/>
      <c r="H15" s="149">
        <v>9.805</v>
      </c>
      <c r="I15" s="150">
        <v>7.77</v>
      </c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332</v>
      </c>
      <c r="D19" s="31">
        <v>327</v>
      </c>
      <c r="E19" s="31">
        <v>327</v>
      </c>
      <c r="F19" s="32"/>
      <c r="G19" s="32"/>
      <c r="H19" s="148">
        <v>13.251</v>
      </c>
      <c r="I19" s="148">
        <v>14.39</v>
      </c>
      <c r="J19" s="148"/>
      <c r="K19" s="33"/>
    </row>
    <row r="20" spans="1:11" s="34" customFormat="1" ht="11.25" customHeight="1">
      <c r="A20" s="36" t="s">
        <v>16</v>
      </c>
      <c r="B20" s="30"/>
      <c r="C20" s="31">
        <v>135</v>
      </c>
      <c r="D20" s="31">
        <v>135</v>
      </c>
      <c r="E20" s="31">
        <v>125</v>
      </c>
      <c r="F20" s="32"/>
      <c r="G20" s="32"/>
      <c r="H20" s="148">
        <v>2.916</v>
      </c>
      <c r="I20" s="148">
        <v>2.9</v>
      </c>
      <c r="J20" s="148"/>
      <c r="K20" s="33"/>
    </row>
    <row r="21" spans="1:11" s="34" customFormat="1" ht="11.25" customHeight="1">
      <c r="A21" s="36" t="s">
        <v>17</v>
      </c>
      <c r="B21" s="30"/>
      <c r="C21" s="31">
        <v>115</v>
      </c>
      <c r="D21" s="31">
        <v>115</v>
      </c>
      <c r="E21" s="31">
        <v>115</v>
      </c>
      <c r="F21" s="32"/>
      <c r="G21" s="32"/>
      <c r="H21" s="148">
        <v>2.933</v>
      </c>
      <c r="I21" s="148">
        <v>2.59</v>
      </c>
      <c r="J21" s="148"/>
      <c r="K21" s="33"/>
    </row>
    <row r="22" spans="1:11" s="43" customFormat="1" ht="11.25" customHeight="1">
      <c r="A22" s="37" t="s">
        <v>18</v>
      </c>
      <c r="B22" s="38"/>
      <c r="C22" s="39">
        <v>582</v>
      </c>
      <c r="D22" s="39">
        <v>577</v>
      </c>
      <c r="E22" s="39">
        <v>567</v>
      </c>
      <c r="F22" s="40">
        <v>98.26689774696708</v>
      </c>
      <c r="G22" s="41"/>
      <c r="H22" s="149">
        <v>19.099999999999998</v>
      </c>
      <c r="I22" s="150">
        <v>19.88</v>
      </c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174</v>
      </c>
      <c r="D24" s="39">
        <v>209</v>
      </c>
      <c r="E24" s="39">
        <v>200</v>
      </c>
      <c r="F24" s="40">
        <v>95.69377990430623</v>
      </c>
      <c r="G24" s="41"/>
      <c r="H24" s="149">
        <v>7.087</v>
      </c>
      <c r="I24" s="150">
        <v>8.698</v>
      </c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537</v>
      </c>
      <c r="D26" s="39">
        <v>450</v>
      </c>
      <c r="E26" s="39">
        <v>400</v>
      </c>
      <c r="F26" s="40">
        <v>88.88888888888889</v>
      </c>
      <c r="G26" s="41"/>
      <c r="H26" s="149">
        <v>24.305</v>
      </c>
      <c r="I26" s="150">
        <v>22.5</v>
      </c>
      <c r="J26" s="150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28</v>
      </c>
      <c r="D28" s="31">
        <v>34</v>
      </c>
      <c r="E28" s="31">
        <v>34</v>
      </c>
      <c r="F28" s="32"/>
      <c r="G28" s="32"/>
      <c r="H28" s="148">
        <v>0.796</v>
      </c>
      <c r="I28" s="148">
        <v>1.1</v>
      </c>
      <c r="J28" s="148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>
        <v>265</v>
      </c>
      <c r="D30" s="31">
        <v>155</v>
      </c>
      <c r="E30" s="31">
        <v>190</v>
      </c>
      <c r="F30" s="32"/>
      <c r="G30" s="32"/>
      <c r="H30" s="148">
        <v>9.05</v>
      </c>
      <c r="I30" s="148">
        <v>5.135</v>
      </c>
      <c r="J30" s="148"/>
      <c r="K30" s="33"/>
    </row>
    <row r="31" spans="1:11" s="43" customFormat="1" ht="11.25" customHeight="1">
      <c r="A31" s="44" t="s">
        <v>24</v>
      </c>
      <c r="B31" s="38"/>
      <c r="C31" s="39">
        <v>293</v>
      </c>
      <c r="D31" s="39">
        <v>189</v>
      </c>
      <c r="E31" s="39">
        <v>224</v>
      </c>
      <c r="F31" s="40">
        <v>118.51851851851852</v>
      </c>
      <c r="G31" s="41"/>
      <c r="H31" s="149">
        <v>9.846</v>
      </c>
      <c r="I31" s="150">
        <v>6.234999999999999</v>
      </c>
      <c r="J31" s="150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239</v>
      </c>
      <c r="D33" s="31">
        <v>218</v>
      </c>
      <c r="E33" s="31">
        <v>260</v>
      </c>
      <c r="F33" s="32"/>
      <c r="G33" s="32"/>
      <c r="H33" s="148">
        <v>5.42</v>
      </c>
      <c r="I33" s="148">
        <v>4.901</v>
      </c>
      <c r="J33" s="148"/>
      <c r="K33" s="33"/>
    </row>
    <row r="34" spans="1:11" s="34" customFormat="1" ht="11.25" customHeight="1">
      <c r="A34" s="36" t="s">
        <v>26</v>
      </c>
      <c r="B34" s="30"/>
      <c r="C34" s="31">
        <v>207</v>
      </c>
      <c r="D34" s="31">
        <v>207</v>
      </c>
      <c r="E34" s="31">
        <v>200</v>
      </c>
      <c r="F34" s="32"/>
      <c r="G34" s="32"/>
      <c r="H34" s="148">
        <v>5.213</v>
      </c>
      <c r="I34" s="148">
        <v>4.804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207</v>
      </c>
      <c r="D35" s="31">
        <v>207</v>
      </c>
      <c r="E35" s="31">
        <v>199</v>
      </c>
      <c r="F35" s="32"/>
      <c r="G35" s="32"/>
      <c r="H35" s="148">
        <v>4.907</v>
      </c>
      <c r="I35" s="148">
        <v>4.761</v>
      </c>
      <c r="J35" s="148"/>
      <c r="K35" s="33"/>
    </row>
    <row r="36" spans="1:11" s="34" customFormat="1" ht="11.25" customHeight="1">
      <c r="A36" s="36" t="s">
        <v>28</v>
      </c>
      <c r="B36" s="30"/>
      <c r="C36" s="31">
        <v>170</v>
      </c>
      <c r="D36" s="31">
        <v>173</v>
      </c>
      <c r="E36" s="31">
        <v>216</v>
      </c>
      <c r="F36" s="32"/>
      <c r="G36" s="32"/>
      <c r="H36" s="148">
        <v>4.022</v>
      </c>
      <c r="I36" s="148">
        <v>4.42</v>
      </c>
      <c r="J36" s="148"/>
      <c r="K36" s="33"/>
    </row>
    <row r="37" spans="1:11" s="43" customFormat="1" ht="11.25" customHeight="1">
      <c r="A37" s="37" t="s">
        <v>29</v>
      </c>
      <c r="B37" s="38"/>
      <c r="C37" s="39">
        <v>823</v>
      </c>
      <c r="D37" s="39">
        <v>805</v>
      </c>
      <c r="E37" s="39">
        <v>875</v>
      </c>
      <c r="F37" s="40">
        <v>108.69565217391305</v>
      </c>
      <c r="G37" s="41"/>
      <c r="H37" s="149">
        <v>19.561999999999998</v>
      </c>
      <c r="I37" s="150">
        <v>18.886000000000003</v>
      </c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49"/>
      <c r="I39" s="150"/>
      <c r="J39" s="150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>
        <v>330</v>
      </c>
      <c r="D41" s="31">
        <v>230</v>
      </c>
      <c r="E41" s="31">
        <v>230</v>
      </c>
      <c r="F41" s="32"/>
      <c r="G41" s="32"/>
      <c r="H41" s="148">
        <v>15.708</v>
      </c>
      <c r="I41" s="148">
        <v>10.195</v>
      </c>
      <c r="J41" s="148"/>
      <c r="K41" s="33"/>
    </row>
    <row r="42" spans="1:11" s="34" customFormat="1" ht="11.25" customHeight="1">
      <c r="A42" s="36" t="s">
        <v>32</v>
      </c>
      <c r="B42" s="30"/>
      <c r="C42" s="31">
        <v>768</v>
      </c>
      <c r="D42" s="31">
        <v>751</v>
      </c>
      <c r="E42" s="31">
        <v>751</v>
      </c>
      <c r="F42" s="32"/>
      <c r="G42" s="32"/>
      <c r="H42" s="148">
        <v>30.72</v>
      </c>
      <c r="I42" s="148">
        <v>30.416</v>
      </c>
      <c r="J42" s="148"/>
      <c r="K42" s="33"/>
    </row>
    <row r="43" spans="1:11" s="34" customFormat="1" ht="11.25" customHeight="1">
      <c r="A43" s="36" t="s">
        <v>33</v>
      </c>
      <c r="B43" s="30"/>
      <c r="C43" s="31">
        <v>26</v>
      </c>
      <c r="D43" s="31">
        <v>23</v>
      </c>
      <c r="E43" s="31">
        <v>30</v>
      </c>
      <c r="F43" s="32"/>
      <c r="G43" s="32"/>
      <c r="H43" s="148">
        <v>0.78</v>
      </c>
      <c r="I43" s="148">
        <v>0.736</v>
      </c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>
        <v>2479</v>
      </c>
      <c r="D45" s="31">
        <v>1494</v>
      </c>
      <c r="E45" s="31">
        <v>1400</v>
      </c>
      <c r="F45" s="32"/>
      <c r="G45" s="32"/>
      <c r="H45" s="148">
        <v>123.95</v>
      </c>
      <c r="I45" s="148">
        <v>68.724</v>
      </c>
      <c r="J45" s="148"/>
      <c r="K45" s="33"/>
    </row>
    <row r="46" spans="1:11" s="34" customFormat="1" ht="11.25" customHeight="1">
      <c r="A46" s="36" t="s">
        <v>36</v>
      </c>
      <c r="B46" s="30"/>
      <c r="C46" s="31">
        <v>400</v>
      </c>
      <c r="D46" s="31">
        <v>400</v>
      </c>
      <c r="E46" s="31">
        <v>300</v>
      </c>
      <c r="F46" s="32"/>
      <c r="G46" s="32"/>
      <c r="H46" s="148">
        <v>20</v>
      </c>
      <c r="I46" s="148">
        <v>16</v>
      </c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>
        <v>2472</v>
      </c>
      <c r="D48" s="31">
        <v>2354</v>
      </c>
      <c r="E48" s="31">
        <v>2200</v>
      </c>
      <c r="F48" s="32"/>
      <c r="G48" s="32"/>
      <c r="H48" s="148">
        <v>115.566</v>
      </c>
      <c r="I48" s="148">
        <v>110.638</v>
      </c>
      <c r="J48" s="148"/>
      <c r="K48" s="33"/>
    </row>
    <row r="49" spans="1:11" s="34" customFormat="1" ht="11.25" customHeight="1">
      <c r="A49" s="36" t="s">
        <v>39</v>
      </c>
      <c r="B49" s="30"/>
      <c r="C49" s="31">
        <v>364</v>
      </c>
      <c r="D49" s="31">
        <v>335</v>
      </c>
      <c r="E49" s="31">
        <v>335</v>
      </c>
      <c r="F49" s="32"/>
      <c r="G49" s="32"/>
      <c r="H49" s="148">
        <v>16.38</v>
      </c>
      <c r="I49" s="148">
        <v>15.075</v>
      </c>
      <c r="J49" s="148"/>
      <c r="K49" s="33"/>
    </row>
    <row r="50" spans="1:11" s="43" customFormat="1" ht="11.25" customHeight="1">
      <c r="A50" s="44" t="s">
        <v>40</v>
      </c>
      <c r="B50" s="38"/>
      <c r="C50" s="39">
        <v>6839</v>
      </c>
      <c r="D50" s="39">
        <v>5587</v>
      </c>
      <c r="E50" s="39">
        <v>5246</v>
      </c>
      <c r="F50" s="40">
        <v>93.89654555217469</v>
      </c>
      <c r="G50" s="41"/>
      <c r="H50" s="149">
        <v>323.10400000000004</v>
      </c>
      <c r="I50" s="150">
        <v>251.784</v>
      </c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936</v>
      </c>
      <c r="D52" s="39">
        <v>646</v>
      </c>
      <c r="E52" s="39">
        <v>600.08</v>
      </c>
      <c r="F52" s="40">
        <v>92.89164086687308</v>
      </c>
      <c r="G52" s="41"/>
      <c r="H52" s="149">
        <v>36.815</v>
      </c>
      <c r="I52" s="150">
        <v>26.055</v>
      </c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870</v>
      </c>
      <c r="D54" s="31">
        <v>850</v>
      </c>
      <c r="E54" s="31">
        <v>900</v>
      </c>
      <c r="F54" s="32"/>
      <c r="G54" s="32"/>
      <c r="H54" s="148">
        <v>27.666</v>
      </c>
      <c r="I54" s="148">
        <v>27.285</v>
      </c>
      <c r="J54" s="148"/>
      <c r="K54" s="33"/>
    </row>
    <row r="55" spans="1:11" s="34" customFormat="1" ht="11.25" customHeight="1">
      <c r="A55" s="36" t="s">
        <v>43</v>
      </c>
      <c r="B55" s="30"/>
      <c r="C55" s="31">
        <v>112</v>
      </c>
      <c r="D55" s="31">
        <v>98</v>
      </c>
      <c r="E55" s="31">
        <v>92</v>
      </c>
      <c r="F55" s="32"/>
      <c r="G55" s="32"/>
      <c r="H55" s="148">
        <v>3.584</v>
      </c>
      <c r="I55" s="148">
        <v>2.989</v>
      </c>
      <c r="J55" s="148"/>
      <c r="K55" s="33"/>
    </row>
    <row r="56" spans="1:11" s="34" customFormat="1" ht="11.25" customHeight="1">
      <c r="A56" s="36" t="s">
        <v>44</v>
      </c>
      <c r="B56" s="30"/>
      <c r="C56" s="31">
        <v>86</v>
      </c>
      <c r="D56" s="31">
        <v>84</v>
      </c>
      <c r="E56" s="31">
        <v>87</v>
      </c>
      <c r="F56" s="32"/>
      <c r="G56" s="32"/>
      <c r="H56" s="148">
        <v>1.078</v>
      </c>
      <c r="I56" s="148">
        <v>1.28</v>
      </c>
      <c r="J56" s="148"/>
      <c r="K56" s="33"/>
    </row>
    <row r="57" spans="1:11" s="34" customFormat="1" ht="11.25" customHeight="1">
      <c r="A57" s="36" t="s">
        <v>45</v>
      </c>
      <c r="B57" s="30"/>
      <c r="C57" s="31">
        <v>59</v>
      </c>
      <c r="D57" s="31">
        <v>22</v>
      </c>
      <c r="E57" s="31">
        <v>22</v>
      </c>
      <c r="F57" s="32"/>
      <c r="G57" s="32"/>
      <c r="H57" s="148">
        <v>1.424</v>
      </c>
      <c r="I57" s="148">
        <v>0.44</v>
      </c>
      <c r="J57" s="148"/>
      <c r="K57" s="33"/>
    </row>
    <row r="58" spans="1:11" s="34" customFormat="1" ht="11.25" customHeight="1">
      <c r="A58" s="36" t="s">
        <v>46</v>
      </c>
      <c r="B58" s="30"/>
      <c r="C58" s="31">
        <v>154</v>
      </c>
      <c r="D58" s="31">
        <v>150</v>
      </c>
      <c r="E58" s="31">
        <v>150</v>
      </c>
      <c r="F58" s="32"/>
      <c r="G58" s="32"/>
      <c r="H58" s="148">
        <v>5.39</v>
      </c>
      <c r="I58" s="148">
        <v>5.4</v>
      </c>
      <c r="J58" s="148"/>
      <c r="K58" s="33"/>
    </row>
    <row r="59" spans="1:11" s="43" customFormat="1" ht="11.25" customHeight="1">
      <c r="A59" s="37" t="s">
        <v>47</v>
      </c>
      <c r="B59" s="38"/>
      <c r="C59" s="39">
        <v>1281</v>
      </c>
      <c r="D59" s="39">
        <v>1204</v>
      </c>
      <c r="E59" s="39">
        <v>1251</v>
      </c>
      <c r="F59" s="40">
        <v>103.90365448504983</v>
      </c>
      <c r="G59" s="41"/>
      <c r="H59" s="149">
        <v>39.142</v>
      </c>
      <c r="I59" s="150">
        <v>37.394000000000005</v>
      </c>
      <c r="J59" s="150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463</v>
      </c>
      <c r="D61" s="31">
        <v>463</v>
      </c>
      <c r="E61" s="31">
        <v>460</v>
      </c>
      <c r="F61" s="32"/>
      <c r="G61" s="32"/>
      <c r="H61" s="148">
        <v>12.964</v>
      </c>
      <c r="I61" s="148">
        <v>14.25</v>
      </c>
      <c r="J61" s="148"/>
      <c r="K61" s="33"/>
    </row>
    <row r="62" spans="1:11" s="34" customFormat="1" ht="11.25" customHeight="1">
      <c r="A62" s="36" t="s">
        <v>49</v>
      </c>
      <c r="B62" s="30"/>
      <c r="C62" s="31">
        <v>109</v>
      </c>
      <c r="D62" s="31">
        <v>109</v>
      </c>
      <c r="E62" s="31">
        <v>106</v>
      </c>
      <c r="F62" s="32"/>
      <c r="G62" s="32"/>
      <c r="H62" s="148">
        <v>2.542</v>
      </c>
      <c r="I62" s="148">
        <v>2.471</v>
      </c>
      <c r="J62" s="148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/>
      <c r="I63" s="148"/>
      <c r="J63" s="148"/>
      <c r="K63" s="33"/>
    </row>
    <row r="64" spans="1:11" s="43" customFormat="1" ht="11.25" customHeight="1">
      <c r="A64" s="37" t="s">
        <v>51</v>
      </c>
      <c r="B64" s="38"/>
      <c r="C64" s="39">
        <v>572</v>
      </c>
      <c r="D64" s="39">
        <v>572</v>
      </c>
      <c r="E64" s="39">
        <v>566</v>
      </c>
      <c r="F64" s="40">
        <v>98.95104895104895</v>
      </c>
      <c r="G64" s="41"/>
      <c r="H64" s="149">
        <v>15.506</v>
      </c>
      <c r="I64" s="150">
        <v>16.721</v>
      </c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1138</v>
      </c>
      <c r="D66" s="39">
        <v>1080</v>
      </c>
      <c r="E66" s="39">
        <v>1230</v>
      </c>
      <c r="F66" s="40">
        <v>113.88888888888889</v>
      </c>
      <c r="G66" s="41"/>
      <c r="H66" s="149">
        <v>15</v>
      </c>
      <c r="I66" s="150">
        <v>36.18</v>
      </c>
      <c r="J66" s="150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602</v>
      </c>
      <c r="D68" s="31">
        <v>490</v>
      </c>
      <c r="E68" s="31">
        <v>500</v>
      </c>
      <c r="F68" s="32"/>
      <c r="G68" s="32"/>
      <c r="H68" s="148">
        <v>25.579</v>
      </c>
      <c r="I68" s="148">
        <v>22.6</v>
      </c>
      <c r="J68" s="148"/>
      <c r="K68" s="33"/>
    </row>
    <row r="69" spans="1:11" s="34" customFormat="1" ht="11.25" customHeight="1">
      <c r="A69" s="36" t="s">
        <v>54</v>
      </c>
      <c r="B69" s="30"/>
      <c r="C69" s="31">
        <v>196</v>
      </c>
      <c r="D69" s="31">
        <v>190</v>
      </c>
      <c r="E69" s="31">
        <v>150</v>
      </c>
      <c r="F69" s="32"/>
      <c r="G69" s="32"/>
      <c r="H69" s="148">
        <v>7.35</v>
      </c>
      <c r="I69" s="148">
        <v>7.475</v>
      </c>
      <c r="J69" s="148"/>
      <c r="K69" s="33"/>
    </row>
    <row r="70" spans="1:11" s="43" customFormat="1" ht="11.25" customHeight="1">
      <c r="A70" s="37" t="s">
        <v>55</v>
      </c>
      <c r="B70" s="38"/>
      <c r="C70" s="39">
        <v>798</v>
      </c>
      <c r="D70" s="39">
        <v>680</v>
      </c>
      <c r="E70" s="39">
        <v>650</v>
      </c>
      <c r="F70" s="40">
        <v>95.58823529411765</v>
      </c>
      <c r="G70" s="41"/>
      <c r="H70" s="149">
        <v>32.929</v>
      </c>
      <c r="I70" s="150">
        <v>30.075000000000003</v>
      </c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140</v>
      </c>
      <c r="D72" s="31">
        <v>148</v>
      </c>
      <c r="E72" s="31">
        <v>148</v>
      </c>
      <c r="F72" s="32"/>
      <c r="G72" s="32"/>
      <c r="H72" s="148">
        <v>3.343</v>
      </c>
      <c r="I72" s="148">
        <v>3.593</v>
      </c>
      <c r="J72" s="148"/>
      <c r="K72" s="33"/>
    </row>
    <row r="73" spans="1:11" s="34" customFormat="1" ht="11.25" customHeight="1">
      <c r="A73" s="36" t="s">
        <v>57</v>
      </c>
      <c r="B73" s="30"/>
      <c r="C73" s="31">
        <v>120</v>
      </c>
      <c r="D73" s="31">
        <v>120</v>
      </c>
      <c r="E73" s="31">
        <v>120</v>
      </c>
      <c r="F73" s="32"/>
      <c r="G73" s="32"/>
      <c r="H73" s="148">
        <v>4.763</v>
      </c>
      <c r="I73" s="148">
        <v>4.763</v>
      </c>
      <c r="J73" s="148"/>
      <c r="K73" s="33"/>
    </row>
    <row r="74" spans="1:11" s="34" customFormat="1" ht="11.25" customHeight="1">
      <c r="A74" s="36" t="s">
        <v>58</v>
      </c>
      <c r="B74" s="30"/>
      <c r="C74" s="31">
        <v>535</v>
      </c>
      <c r="D74" s="31">
        <v>417</v>
      </c>
      <c r="E74" s="31">
        <v>420</v>
      </c>
      <c r="F74" s="32"/>
      <c r="G74" s="32"/>
      <c r="H74" s="148">
        <v>21.141</v>
      </c>
      <c r="I74" s="148">
        <v>14.578</v>
      </c>
      <c r="J74" s="148"/>
      <c r="K74" s="33"/>
    </row>
    <row r="75" spans="1:11" s="34" customFormat="1" ht="11.25" customHeight="1">
      <c r="A75" s="36" t="s">
        <v>59</v>
      </c>
      <c r="B75" s="30"/>
      <c r="C75" s="31">
        <v>553</v>
      </c>
      <c r="D75" s="31">
        <v>553</v>
      </c>
      <c r="E75" s="31">
        <v>559</v>
      </c>
      <c r="F75" s="32"/>
      <c r="G75" s="32"/>
      <c r="H75" s="148">
        <v>16.762</v>
      </c>
      <c r="I75" s="148">
        <v>16.782</v>
      </c>
      <c r="J75" s="148"/>
      <c r="K75" s="33"/>
    </row>
    <row r="76" spans="1:11" s="34" customFormat="1" ht="11.25" customHeight="1">
      <c r="A76" s="36" t="s">
        <v>60</v>
      </c>
      <c r="B76" s="30"/>
      <c r="C76" s="31">
        <v>120</v>
      </c>
      <c r="D76" s="31">
        <v>105</v>
      </c>
      <c r="E76" s="31">
        <v>85</v>
      </c>
      <c r="F76" s="32"/>
      <c r="G76" s="32"/>
      <c r="H76" s="148">
        <v>3.36</v>
      </c>
      <c r="I76" s="148">
        <v>3.15</v>
      </c>
      <c r="J76" s="148"/>
      <c r="K76" s="33"/>
    </row>
    <row r="77" spans="1:11" s="34" customFormat="1" ht="11.25" customHeight="1">
      <c r="A77" s="36" t="s">
        <v>61</v>
      </c>
      <c r="B77" s="30"/>
      <c r="C77" s="31">
        <v>69</v>
      </c>
      <c r="D77" s="31">
        <v>60</v>
      </c>
      <c r="E77" s="31">
        <v>68</v>
      </c>
      <c r="F77" s="32"/>
      <c r="G77" s="32"/>
      <c r="H77" s="148">
        <v>2.208</v>
      </c>
      <c r="I77" s="148">
        <v>1.8</v>
      </c>
      <c r="J77" s="148"/>
      <c r="K77" s="33"/>
    </row>
    <row r="78" spans="1:11" s="34" customFormat="1" ht="11.25" customHeight="1">
      <c r="A78" s="36" t="s">
        <v>62</v>
      </c>
      <c r="B78" s="30"/>
      <c r="C78" s="31">
        <v>386</v>
      </c>
      <c r="D78" s="31">
        <v>400</v>
      </c>
      <c r="E78" s="31">
        <v>400</v>
      </c>
      <c r="F78" s="32"/>
      <c r="G78" s="32"/>
      <c r="H78" s="148">
        <v>12.738</v>
      </c>
      <c r="I78" s="148">
        <v>18</v>
      </c>
      <c r="J78" s="148"/>
      <c r="K78" s="33"/>
    </row>
    <row r="79" spans="1:11" s="34" customFormat="1" ht="11.25" customHeight="1">
      <c r="A79" s="36" t="s">
        <v>63</v>
      </c>
      <c r="B79" s="30"/>
      <c r="C79" s="31">
        <v>500</v>
      </c>
      <c r="D79" s="31">
        <v>600</v>
      </c>
      <c r="E79" s="31">
        <v>600</v>
      </c>
      <c r="F79" s="32"/>
      <c r="G79" s="32"/>
      <c r="H79" s="148">
        <v>19.25</v>
      </c>
      <c r="I79" s="148">
        <v>22.8</v>
      </c>
      <c r="J79" s="148"/>
      <c r="K79" s="33"/>
    </row>
    <row r="80" spans="1:11" s="43" customFormat="1" ht="11.25" customHeight="1">
      <c r="A80" s="44" t="s">
        <v>64</v>
      </c>
      <c r="B80" s="38"/>
      <c r="C80" s="39">
        <v>2423</v>
      </c>
      <c r="D80" s="39">
        <v>2403</v>
      </c>
      <c r="E80" s="39">
        <v>2400</v>
      </c>
      <c r="F80" s="40">
        <v>99.87515605493134</v>
      </c>
      <c r="G80" s="41"/>
      <c r="H80" s="149">
        <v>83.565</v>
      </c>
      <c r="I80" s="150">
        <v>85.466</v>
      </c>
      <c r="J80" s="150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89</v>
      </c>
      <c r="D82" s="31">
        <v>89</v>
      </c>
      <c r="E82" s="31">
        <v>82</v>
      </c>
      <c r="F82" s="32"/>
      <c r="G82" s="32"/>
      <c r="H82" s="148">
        <v>1.939</v>
      </c>
      <c r="I82" s="148">
        <v>1.939</v>
      </c>
      <c r="J82" s="148"/>
      <c r="K82" s="33"/>
    </row>
    <row r="83" spans="1:11" s="34" customFormat="1" ht="11.25" customHeight="1">
      <c r="A83" s="36" t="s">
        <v>66</v>
      </c>
      <c r="B83" s="30"/>
      <c r="C83" s="31">
        <v>61</v>
      </c>
      <c r="D83" s="31">
        <v>61</v>
      </c>
      <c r="E83" s="31">
        <v>67</v>
      </c>
      <c r="F83" s="32"/>
      <c r="G83" s="32"/>
      <c r="H83" s="148">
        <v>1.331</v>
      </c>
      <c r="I83" s="148">
        <v>1.331</v>
      </c>
      <c r="J83" s="148"/>
      <c r="K83" s="33"/>
    </row>
    <row r="84" spans="1:11" s="43" customFormat="1" ht="11.25" customHeight="1">
      <c r="A84" s="37" t="s">
        <v>67</v>
      </c>
      <c r="B84" s="38"/>
      <c r="C84" s="39">
        <v>150</v>
      </c>
      <c r="D84" s="39">
        <v>150</v>
      </c>
      <c r="E84" s="39">
        <v>149</v>
      </c>
      <c r="F84" s="40">
        <v>99.33333333333333</v>
      </c>
      <c r="G84" s="41"/>
      <c r="H84" s="149">
        <v>3.27</v>
      </c>
      <c r="I84" s="150">
        <v>3.27</v>
      </c>
      <c r="J84" s="150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30682</v>
      </c>
      <c r="D87" s="54">
        <v>31008</v>
      </c>
      <c r="E87" s="54">
        <v>30854.08</v>
      </c>
      <c r="F87" s="55">
        <v>99.50361197110423</v>
      </c>
      <c r="G87" s="41"/>
      <c r="H87" s="153">
        <v>884.7160000000001</v>
      </c>
      <c r="I87" s="154">
        <v>909.8449999999999</v>
      </c>
      <c r="J87" s="154"/>
      <c r="K87" s="55">
        <v>0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4" useFirstPageNumber="1" horizontalDpi="600" verticalDpi="600" orientation="portrait" paperSize="9" scale="7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I86"/>
  <sheetViews>
    <sheetView zoomScalePageLayoutView="0" workbookViewId="0" topLeftCell="A1">
      <selection activeCell="C9" sqref="C9:K249"/>
    </sheetView>
  </sheetViews>
  <sheetFormatPr defaultColWidth="11.421875" defaultRowHeight="15"/>
  <cols>
    <col min="1" max="4" width="11.421875" style="108" customWidth="1"/>
    <col min="5" max="5" width="1.8515625" style="108" customWidth="1"/>
    <col min="6" max="16384" width="11.421875" style="108" customWidth="1"/>
  </cols>
  <sheetData>
    <row r="1" spans="1:9" ht="12.75">
      <c r="A1" s="107"/>
      <c r="B1" s="107"/>
      <c r="C1" s="107"/>
      <c r="D1" s="107"/>
      <c r="E1" s="107"/>
      <c r="F1" s="107"/>
      <c r="G1" s="107"/>
      <c r="H1" s="107"/>
      <c r="I1" s="107"/>
    </row>
    <row r="2" spans="1:9" ht="12.75">
      <c r="A2" s="107"/>
      <c r="B2" s="107"/>
      <c r="C2" s="107"/>
      <c r="D2" s="107"/>
      <c r="E2" s="107"/>
      <c r="F2" s="107"/>
      <c r="G2" s="107"/>
      <c r="H2" s="107"/>
      <c r="I2" s="107"/>
    </row>
    <row r="3" spans="1:9" ht="15.75">
      <c r="A3" s="179" t="s">
        <v>233</v>
      </c>
      <c r="B3" s="179"/>
      <c r="C3" s="179"/>
      <c r="D3" s="179"/>
      <c r="E3" s="179"/>
      <c r="F3" s="179"/>
      <c r="G3" s="179"/>
      <c r="H3" s="179"/>
      <c r="I3" s="179"/>
    </row>
    <row r="4" spans="1:9" ht="12.75">
      <c r="A4" s="107"/>
      <c r="B4" s="107"/>
      <c r="C4" s="107"/>
      <c r="D4" s="107"/>
      <c r="E4" s="107"/>
      <c r="F4" s="107"/>
      <c r="G4" s="107"/>
      <c r="H4" s="107"/>
      <c r="I4" s="107"/>
    </row>
    <row r="5" spans="1:9" ht="12.75">
      <c r="A5" s="107"/>
      <c r="B5" s="107"/>
      <c r="C5" s="107"/>
      <c r="D5" s="107"/>
      <c r="E5" s="107"/>
      <c r="F5" s="107"/>
      <c r="G5" s="107"/>
      <c r="H5" s="107"/>
      <c r="I5" s="107"/>
    </row>
    <row r="6" spans="1:9" ht="12.75">
      <c r="A6" s="107"/>
      <c r="B6" s="107"/>
      <c r="C6" s="107"/>
      <c r="D6" s="107"/>
      <c r="E6" s="107"/>
      <c r="F6" s="107"/>
      <c r="G6" s="107"/>
      <c r="H6" s="107"/>
      <c r="I6" s="107"/>
    </row>
    <row r="7" spans="1:9" ht="12.75">
      <c r="A7" s="109" t="s">
        <v>234</v>
      </c>
      <c r="B7" s="110"/>
      <c r="C7" s="110"/>
      <c r="D7" s="111"/>
      <c r="E7" s="111"/>
      <c r="F7" s="111"/>
      <c r="G7" s="111"/>
      <c r="H7" s="111"/>
      <c r="I7" s="111"/>
    </row>
    <row r="8" spans="1:9" ht="12.75">
      <c r="A8" s="107"/>
      <c r="B8" s="107"/>
      <c r="C8" s="107"/>
      <c r="D8" s="107"/>
      <c r="E8" s="107"/>
      <c r="F8" s="107"/>
      <c r="G8" s="107"/>
      <c r="H8" s="107"/>
      <c r="I8" s="107"/>
    </row>
    <row r="9" spans="1:9" ht="12.75">
      <c r="A9" s="112" t="s">
        <v>235</v>
      </c>
      <c r="B9" s="107"/>
      <c r="C9" s="107"/>
      <c r="D9" s="107"/>
      <c r="E9" s="107"/>
      <c r="F9" s="107"/>
      <c r="G9" s="107"/>
      <c r="H9" s="107"/>
      <c r="I9" s="107"/>
    </row>
    <row r="10" spans="1:9" ht="12.75">
      <c r="A10" s="107"/>
      <c r="B10" s="107"/>
      <c r="C10" s="107"/>
      <c r="D10" s="107"/>
      <c r="E10" s="107"/>
      <c r="F10" s="107"/>
      <c r="G10" s="107"/>
      <c r="H10" s="107"/>
      <c r="I10" s="107"/>
    </row>
    <row r="11" spans="1:9" ht="12.75">
      <c r="A11" s="113"/>
      <c r="B11" s="114"/>
      <c r="C11" s="114"/>
      <c r="D11" s="115" t="s">
        <v>236</v>
      </c>
      <c r="E11" s="116"/>
      <c r="F11" s="113"/>
      <c r="G11" s="114"/>
      <c r="H11" s="114"/>
      <c r="I11" s="115" t="s">
        <v>236</v>
      </c>
    </row>
    <row r="12" spans="1:9" ht="12.75">
      <c r="A12" s="117"/>
      <c r="B12" s="118"/>
      <c r="C12" s="118"/>
      <c r="D12" s="119"/>
      <c r="E12" s="116"/>
      <c r="F12" s="117"/>
      <c r="G12" s="118"/>
      <c r="H12" s="118"/>
      <c r="I12" s="119"/>
    </row>
    <row r="13" spans="1:9" ht="5.25" customHeight="1">
      <c r="A13" s="120"/>
      <c r="B13" s="121"/>
      <c r="C13" s="121"/>
      <c r="D13" s="122"/>
      <c r="E13" s="116"/>
      <c r="F13" s="120"/>
      <c r="G13" s="121"/>
      <c r="H13" s="121"/>
      <c r="I13" s="122"/>
    </row>
    <row r="14" spans="1:9" ht="12.75">
      <c r="A14" s="117" t="s">
        <v>237</v>
      </c>
      <c r="B14" s="118"/>
      <c r="C14" s="118"/>
      <c r="D14" s="119">
        <v>9</v>
      </c>
      <c r="E14" s="116"/>
      <c r="F14" s="117" t="s">
        <v>269</v>
      </c>
      <c r="G14" s="118"/>
      <c r="H14" s="118"/>
      <c r="I14" s="119">
        <v>41</v>
      </c>
    </row>
    <row r="15" spans="1:9" ht="5.25" customHeight="1">
      <c r="A15" s="120"/>
      <c r="B15" s="121"/>
      <c r="C15" s="121"/>
      <c r="D15" s="122"/>
      <c r="E15" s="116"/>
      <c r="F15" s="120"/>
      <c r="G15" s="121"/>
      <c r="H15" s="121"/>
      <c r="I15" s="122"/>
    </row>
    <row r="16" spans="1:9" ht="12.75">
      <c r="A16" s="117" t="s">
        <v>238</v>
      </c>
      <c r="B16" s="118"/>
      <c r="C16" s="118"/>
      <c r="D16" s="119">
        <v>10</v>
      </c>
      <c r="E16" s="116"/>
      <c r="F16" s="117" t="s">
        <v>270</v>
      </c>
      <c r="G16" s="118"/>
      <c r="H16" s="118"/>
      <c r="I16" s="119">
        <v>42</v>
      </c>
    </row>
    <row r="17" spans="1:9" ht="5.25" customHeight="1">
      <c r="A17" s="120"/>
      <c r="B17" s="121"/>
      <c r="C17" s="121"/>
      <c r="D17" s="122"/>
      <c r="E17" s="116"/>
      <c r="F17" s="120"/>
      <c r="G17" s="121"/>
      <c r="H17" s="121"/>
      <c r="I17" s="122"/>
    </row>
    <row r="18" spans="1:9" ht="12.75">
      <c r="A18" s="117" t="s">
        <v>239</v>
      </c>
      <c r="B18" s="118"/>
      <c r="C18" s="118"/>
      <c r="D18" s="119">
        <v>11</v>
      </c>
      <c r="E18" s="116"/>
      <c r="F18" s="117" t="s">
        <v>271</v>
      </c>
      <c r="G18" s="118"/>
      <c r="H18" s="118"/>
      <c r="I18" s="119">
        <v>43</v>
      </c>
    </row>
    <row r="19" spans="1:9" ht="5.25" customHeight="1">
      <c r="A19" s="120"/>
      <c r="B19" s="121"/>
      <c r="C19" s="121"/>
      <c r="D19" s="122"/>
      <c r="E19" s="116"/>
      <c r="F19" s="120"/>
      <c r="G19" s="121"/>
      <c r="H19" s="121"/>
      <c r="I19" s="122"/>
    </row>
    <row r="20" spans="1:9" ht="12.75">
      <c r="A20" s="117" t="s">
        <v>240</v>
      </c>
      <c r="B20" s="118"/>
      <c r="C20" s="118"/>
      <c r="D20" s="119">
        <v>12</v>
      </c>
      <c r="E20" s="116"/>
      <c r="F20" s="117" t="s">
        <v>272</v>
      </c>
      <c r="G20" s="118"/>
      <c r="H20" s="118"/>
      <c r="I20" s="119">
        <v>44</v>
      </c>
    </row>
    <row r="21" spans="1:9" ht="5.25" customHeight="1">
      <c r="A21" s="120"/>
      <c r="B21" s="121"/>
      <c r="C21" s="121"/>
      <c r="D21" s="122"/>
      <c r="E21" s="116"/>
      <c r="F21" s="120"/>
      <c r="G21" s="121"/>
      <c r="H21" s="121"/>
      <c r="I21" s="122"/>
    </row>
    <row r="22" spans="1:9" ht="12.75">
      <c r="A22" s="117" t="s">
        <v>241</v>
      </c>
      <c r="B22" s="118"/>
      <c r="C22" s="118"/>
      <c r="D22" s="119">
        <v>13</v>
      </c>
      <c r="E22" s="116"/>
      <c r="F22" s="117" t="s">
        <v>273</v>
      </c>
      <c r="G22" s="118"/>
      <c r="H22" s="118"/>
      <c r="I22" s="119">
        <v>45</v>
      </c>
    </row>
    <row r="23" spans="1:9" ht="5.25" customHeight="1">
      <c r="A23" s="120"/>
      <c r="B23" s="121"/>
      <c r="C23" s="121"/>
      <c r="D23" s="122"/>
      <c r="E23" s="116"/>
      <c r="F23" s="120"/>
      <c r="G23" s="121"/>
      <c r="H23" s="121"/>
      <c r="I23" s="122"/>
    </row>
    <row r="24" spans="1:9" ht="12.75">
      <c r="A24" s="117" t="s">
        <v>242</v>
      </c>
      <c r="B24" s="118"/>
      <c r="C24" s="118"/>
      <c r="D24" s="119">
        <v>14</v>
      </c>
      <c r="E24" s="116"/>
      <c r="F24" s="117" t="s">
        <v>274</v>
      </c>
      <c r="G24" s="118"/>
      <c r="H24" s="118"/>
      <c r="I24" s="119">
        <v>46</v>
      </c>
    </row>
    <row r="25" spans="1:9" ht="5.25" customHeight="1">
      <c r="A25" s="120"/>
      <c r="B25" s="121"/>
      <c r="C25" s="121"/>
      <c r="D25" s="122"/>
      <c r="E25" s="116"/>
      <c r="F25" s="120"/>
      <c r="G25" s="121"/>
      <c r="H25" s="121"/>
      <c r="I25" s="122"/>
    </row>
    <row r="26" spans="1:9" ht="12.75">
      <c r="A26" s="117" t="s">
        <v>243</v>
      </c>
      <c r="B26" s="118"/>
      <c r="C26" s="118"/>
      <c r="D26" s="119">
        <v>15</v>
      </c>
      <c r="E26" s="116"/>
      <c r="F26" s="117" t="s">
        <v>275</v>
      </c>
      <c r="G26" s="118"/>
      <c r="H26" s="118"/>
      <c r="I26" s="119">
        <v>47</v>
      </c>
    </row>
    <row r="27" spans="1:9" ht="5.25" customHeight="1">
      <c r="A27" s="120"/>
      <c r="B27" s="121"/>
      <c r="C27" s="121"/>
      <c r="D27" s="122"/>
      <c r="E27" s="116"/>
      <c r="F27" s="120"/>
      <c r="G27" s="121"/>
      <c r="H27" s="121"/>
      <c r="I27" s="122"/>
    </row>
    <row r="28" spans="1:9" ht="12.75">
      <c r="A28" s="117" t="s">
        <v>244</v>
      </c>
      <c r="B28" s="118"/>
      <c r="C28" s="118"/>
      <c r="D28" s="119">
        <v>16</v>
      </c>
      <c r="E28" s="116"/>
      <c r="F28" s="117" t="s">
        <v>276</v>
      </c>
      <c r="G28" s="118"/>
      <c r="H28" s="118"/>
      <c r="I28" s="119">
        <v>48</v>
      </c>
    </row>
    <row r="29" spans="1:9" ht="5.25" customHeight="1">
      <c r="A29" s="120"/>
      <c r="B29" s="121"/>
      <c r="C29" s="121"/>
      <c r="D29" s="122"/>
      <c r="E29" s="116"/>
      <c r="F29" s="120"/>
      <c r="G29" s="121"/>
      <c r="H29" s="121"/>
      <c r="I29" s="122"/>
    </row>
    <row r="30" spans="1:9" ht="12.75">
      <c r="A30" s="117" t="s">
        <v>245</v>
      </c>
      <c r="B30" s="118"/>
      <c r="C30" s="118"/>
      <c r="D30" s="119">
        <v>17</v>
      </c>
      <c r="E30" s="116"/>
      <c r="F30" s="117" t="s">
        <v>277</v>
      </c>
      <c r="G30" s="118"/>
      <c r="H30" s="118"/>
      <c r="I30" s="119">
        <v>49</v>
      </c>
    </row>
    <row r="31" spans="1:9" ht="5.25" customHeight="1">
      <c r="A31" s="120"/>
      <c r="B31" s="121"/>
      <c r="C31" s="121"/>
      <c r="D31" s="122"/>
      <c r="E31" s="116"/>
      <c r="F31" s="120"/>
      <c r="G31" s="121"/>
      <c r="H31" s="121"/>
      <c r="I31" s="122"/>
    </row>
    <row r="32" spans="1:9" ht="12.75">
      <c r="A32" s="117" t="s">
        <v>246</v>
      </c>
      <c r="B32" s="118"/>
      <c r="C32" s="118"/>
      <c r="D32" s="119">
        <v>18</v>
      </c>
      <c r="E32" s="116"/>
      <c r="F32" s="117" t="s">
        <v>278</v>
      </c>
      <c r="G32" s="118"/>
      <c r="H32" s="118"/>
      <c r="I32" s="119">
        <v>50</v>
      </c>
    </row>
    <row r="33" spans="1:9" ht="5.25" customHeight="1">
      <c r="A33" s="120"/>
      <c r="B33" s="121"/>
      <c r="C33" s="121"/>
      <c r="D33" s="122"/>
      <c r="E33" s="116"/>
      <c r="F33" s="120"/>
      <c r="G33" s="121"/>
      <c r="H33" s="121"/>
      <c r="I33" s="122"/>
    </row>
    <row r="34" spans="1:9" ht="12.75">
      <c r="A34" s="117" t="s">
        <v>247</v>
      </c>
      <c r="B34" s="118"/>
      <c r="C34" s="118"/>
      <c r="D34" s="119">
        <v>19</v>
      </c>
      <c r="E34" s="116"/>
      <c r="F34" s="117" t="s">
        <v>279</v>
      </c>
      <c r="G34" s="118"/>
      <c r="H34" s="118"/>
      <c r="I34" s="119">
        <v>51</v>
      </c>
    </row>
    <row r="35" spans="1:9" ht="5.25" customHeight="1">
      <c r="A35" s="120"/>
      <c r="B35" s="121"/>
      <c r="C35" s="121"/>
      <c r="D35" s="122"/>
      <c r="E35" s="116"/>
      <c r="F35" s="120"/>
      <c r="G35" s="121"/>
      <c r="H35" s="121"/>
      <c r="I35" s="122"/>
    </row>
    <row r="36" spans="1:9" ht="12.75">
      <c r="A36" s="117" t="s">
        <v>248</v>
      </c>
      <c r="B36" s="118"/>
      <c r="C36" s="118"/>
      <c r="D36" s="119">
        <v>20</v>
      </c>
      <c r="E36" s="116"/>
      <c r="F36" s="117" t="s">
        <v>280</v>
      </c>
      <c r="G36" s="118"/>
      <c r="H36" s="118"/>
      <c r="I36" s="119">
        <v>52</v>
      </c>
    </row>
    <row r="37" spans="1:9" ht="5.25" customHeight="1">
      <c r="A37" s="120"/>
      <c r="B37" s="121"/>
      <c r="C37" s="121"/>
      <c r="D37" s="122"/>
      <c r="E37" s="116"/>
      <c r="F37" s="120"/>
      <c r="G37" s="121"/>
      <c r="H37" s="121"/>
      <c r="I37" s="122"/>
    </row>
    <row r="38" spans="1:9" ht="12.75">
      <c r="A38" s="117" t="s">
        <v>249</v>
      </c>
      <c r="B38" s="118"/>
      <c r="C38" s="118"/>
      <c r="D38" s="119">
        <v>21</v>
      </c>
      <c r="E38" s="116"/>
      <c r="F38" s="117" t="s">
        <v>281</v>
      </c>
      <c r="G38" s="118"/>
      <c r="H38" s="118"/>
      <c r="I38" s="119">
        <v>53</v>
      </c>
    </row>
    <row r="39" spans="1:9" ht="5.25" customHeight="1">
      <c r="A39" s="120"/>
      <c r="B39" s="121"/>
      <c r="C39" s="121"/>
      <c r="D39" s="122"/>
      <c r="E39" s="116"/>
      <c r="F39" s="120"/>
      <c r="G39" s="121"/>
      <c r="H39" s="121"/>
      <c r="I39" s="122"/>
    </row>
    <row r="40" spans="1:9" ht="12.75">
      <c r="A40" s="117" t="s">
        <v>250</v>
      </c>
      <c r="B40" s="118"/>
      <c r="C40" s="118"/>
      <c r="D40" s="119">
        <v>22</v>
      </c>
      <c r="E40" s="116"/>
      <c r="F40" s="117" t="s">
        <v>282</v>
      </c>
      <c r="G40" s="118"/>
      <c r="H40" s="118"/>
      <c r="I40" s="119">
        <v>54</v>
      </c>
    </row>
    <row r="41" spans="1:9" ht="5.25" customHeight="1">
      <c r="A41" s="120"/>
      <c r="B41" s="121"/>
      <c r="C41" s="121"/>
      <c r="D41" s="122"/>
      <c r="E41" s="116"/>
      <c r="F41" s="120"/>
      <c r="G41" s="121"/>
      <c r="H41" s="121"/>
      <c r="I41" s="122"/>
    </row>
    <row r="42" spans="1:9" ht="12.75">
      <c r="A42" s="117" t="s">
        <v>251</v>
      </c>
      <c r="B42" s="118"/>
      <c r="C42" s="118"/>
      <c r="D42" s="119">
        <v>23</v>
      </c>
      <c r="E42" s="116"/>
      <c r="F42" s="117" t="s">
        <v>283</v>
      </c>
      <c r="G42" s="118"/>
      <c r="H42" s="118"/>
      <c r="I42" s="119">
        <v>55</v>
      </c>
    </row>
    <row r="43" spans="1:9" ht="5.25" customHeight="1">
      <c r="A43" s="120"/>
      <c r="B43" s="121"/>
      <c r="C43" s="121"/>
      <c r="D43" s="122"/>
      <c r="E43" s="116"/>
      <c r="F43" s="120"/>
      <c r="G43" s="121"/>
      <c r="H43" s="121"/>
      <c r="I43" s="122"/>
    </row>
    <row r="44" spans="1:9" ht="12.75">
      <c r="A44" s="117" t="s">
        <v>252</v>
      </c>
      <c r="B44" s="118"/>
      <c r="C44" s="118"/>
      <c r="D44" s="119">
        <v>24</v>
      </c>
      <c r="E44" s="116"/>
      <c r="F44" s="117" t="s">
        <v>284</v>
      </c>
      <c r="G44" s="118"/>
      <c r="H44" s="118"/>
      <c r="I44" s="119">
        <v>56</v>
      </c>
    </row>
    <row r="45" spans="1:9" ht="5.25" customHeight="1">
      <c r="A45" s="120"/>
      <c r="B45" s="121"/>
      <c r="C45" s="121"/>
      <c r="D45" s="122"/>
      <c r="E45" s="116"/>
      <c r="F45" s="120"/>
      <c r="G45" s="121"/>
      <c r="H45" s="121"/>
      <c r="I45" s="122"/>
    </row>
    <row r="46" spans="1:9" ht="12.75">
      <c r="A46" s="117" t="s">
        <v>253</v>
      </c>
      <c r="B46" s="118"/>
      <c r="C46" s="118"/>
      <c r="D46" s="119">
        <v>25</v>
      </c>
      <c r="E46" s="116"/>
      <c r="F46" s="117" t="s">
        <v>285</v>
      </c>
      <c r="G46" s="118"/>
      <c r="H46" s="118"/>
      <c r="I46" s="119">
        <v>57</v>
      </c>
    </row>
    <row r="47" spans="1:9" ht="5.25" customHeight="1">
      <c r="A47" s="120"/>
      <c r="B47" s="121"/>
      <c r="C47" s="121"/>
      <c r="D47" s="122"/>
      <c r="E47" s="116"/>
      <c r="F47" s="120"/>
      <c r="G47" s="121"/>
      <c r="H47" s="121"/>
      <c r="I47" s="122"/>
    </row>
    <row r="48" spans="1:9" ht="12.75">
      <c r="A48" s="117" t="s">
        <v>254</v>
      </c>
      <c r="B48" s="118"/>
      <c r="C48" s="118"/>
      <c r="D48" s="119">
        <v>26</v>
      </c>
      <c r="E48" s="116"/>
      <c r="F48" s="117" t="s">
        <v>286</v>
      </c>
      <c r="G48" s="118"/>
      <c r="H48" s="118"/>
      <c r="I48" s="119">
        <v>58</v>
      </c>
    </row>
    <row r="49" spans="1:9" ht="5.25" customHeight="1">
      <c r="A49" s="120"/>
      <c r="B49" s="121"/>
      <c r="C49" s="121"/>
      <c r="D49" s="122"/>
      <c r="E49" s="116"/>
      <c r="F49" s="120"/>
      <c r="G49" s="121"/>
      <c r="H49" s="121"/>
      <c r="I49" s="122"/>
    </row>
    <row r="50" spans="1:9" ht="12.75">
      <c r="A50" s="117" t="s">
        <v>255</v>
      </c>
      <c r="B50" s="118"/>
      <c r="C50" s="118"/>
      <c r="D50" s="119">
        <v>27</v>
      </c>
      <c r="E50" s="116"/>
      <c r="F50" s="117" t="s">
        <v>287</v>
      </c>
      <c r="G50" s="118"/>
      <c r="H50" s="118"/>
      <c r="I50" s="119">
        <v>59</v>
      </c>
    </row>
    <row r="51" spans="1:9" ht="5.25" customHeight="1">
      <c r="A51" s="120"/>
      <c r="B51" s="121"/>
      <c r="C51" s="121"/>
      <c r="D51" s="122"/>
      <c r="E51" s="116"/>
      <c r="F51" s="120"/>
      <c r="G51" s="121"/>
      <c r="H51" s="121"/>
      <c r="I51" s="122"/>
    </row>
    <row r="52" spans="1:9" ht="12.75">
      <c r="A52" s="117" t="s">
        <v>256</v>
      </c>
      <c r="B52" s="118"/>
      <c r="C52" s="118"/>
      <c r="D52" s="119">
        <v>28</v>
      </c>
      <c r="E52" s="116"/>
      <c r="F52" s="117" t="s">
        <v>288</v>
      </c>
      <c r="G52" s="118"/>
      <c r="H52" s="118"/>
      <c r="I52" s="119">
        <v>60</v>
      </c>
    </row>
    <row r="53" spans="1:9" ht="5.25" customHeight="1">
      <c r="A53" s="120"/>
      <c r="B53" s="121"/>
      <c r="C53" s="121"/>
      <c r="D53" s="122"/>
      <c r="E53" s="116"/>
      <c r="F53" s="120"/>
      <c r="G53" s="121"/>
      <c r="H53" s="121"/>
      <c r="I53" s="122"/>
    </row>
    <row r="54" spans="1:9" ht="12.75">
      <c r="A54" s="117" t="s">
        <v>257</v>
      </c>
      <c r="B54" s="118"/>
      <c r="C54" s="118"/>
      <c r="D54" s="119">
        <v>29</v>
      </c>
      <c r="E54" s="116"/>
      <c r="F54" s="117" t="s">
        <v>289</v>
      </c>
      <c r="G54" s="118"/>
      <c r="H54" s="118"/>
      <c r="I54" s="119">
        <v>61</v>
      </c>
    </row>
    <row r="55" spans="1:9" ht="5.25" customHeight="1">
      <c r="A55" s="120"/>
      <c r="B55" s="121"/>
      <c r="C55" s="121"/>
      <c r="D55" s="122"/>
      <c r="E55" s="116"/>
      <c r="F55" s="120"/>
      <c r="G55" s="121"/>
      <c r="H55" s="121"/>
      <c r="I55" s="122"/>
    </row>
    <row r="56" spans="1:9" ht="12.75">
      <c r="A56" s="117" t="s">
        <v>258</v>
      </c>
      <c r="B56" s="118"/>
      <c r="C56" s="118"/>
      <c r="D56" s="119">
        <v>30</v>
      </c>
      <c r="E56" s="116"/>
      <c r="F56" s="117"/>
      <c r="G56" s="118"/>
      <c r="H56" s="118"/>
      <c r="I56" s="119"/>
    </row>
    <row r="57" spans="1:9" ht="5.25" customHeight="1">
      <c r="A57" s="120"/>
      <c r="B57" s="121"/>
      <c r="C57" s="121"/>
      <c r="D57" s="122"/>
      <c r="E57" s="116"/>
      <c r="F57" s="120"/>
      <c r="G57" s="121"/>
      <c r="H57" s="121"/>
      <c r="I57" s="122"/>
    </row>
    <row r="58" spans="1:9" ht="12.75">
      <c r="A58" s="117" t="s">
        <v>259</v>
      </c>
      <c r="B58" s="118"/>
      <c r="C58" s="118"/>
      <c r="D58" s="119">
        <v>31</v>
      </c>
      <c r="E58" s="116"/>
      <c r="F58" s="117"/>
      <c r="G58" s="118"/>
      <c r="H58" s="118"/>
      <c r="I58" s="119"/>
    </row>
    <row r="59" spans="1:9" ht="5.25" customHeight="1">
      <c r="A59" s="120"/>
      <c r="B59" s="121"/>
      <c r="C59" s="121"/>
      <c r="D59" s="122"/>
      <c r="E59" s="116"/>
      <c r="F59" s="120"/>
      <c r="G59" s="121"/>
      <c r="H59" s="121"/>
      <c r="I59" s="122"/>
    </row>
    <row r="60" spans="1:9" ht="12.75">
      <c r="A60" s="117" t="s">
        <v>260</v>
      </c>
      <c r="B60" s="118"/>
      <c r="C60" s="118"/>
      <c r="D60" s="119">
        <v>32</v>
      </c>
      <c r="E60" s="116"/>
      <c r="F60" s="117"/>
      <c r="G60" s="118"/>
      <c r="H60" s="118"/>
      <c r="I60" s="119"/>
    </row>
    <row r="61" spans="1:9" ht="5.25" customHeight="1">
      <c r="A61" s="120"/>
      <c r="B61" s="121"/>
      <c r="C61" s="121"/>
      <c r="D61" s="122"/>
      <c r="E61" s="116"/>
      <c r="F61" s="120"/>
      <c r="G61" s="121"/>
      <c r="H61" s="121"/>
      <c r="I61" s="122"/>
    </row>
    <row r="62" spans="1:9" ht="12.75">
      <c r="A62" s="117" t="s">
        <v>261</v>
      </c>
      <c r="B62" s="118"/>
      <c r="C62" s="118"/>
      <c r="D62" s="119">
        <v>33</v>
      </c>
      <c r="E62" s="116"/>
      <c r="F62" s="117"/>
      <c r="G62" s="118"/>
      <c r="H62" s="118"/>
      <c r="I62" s="119"/>
    </row>
    <row r="63" spans="1:9" ht="5.25" customHeight="1">
      <c r="A63" s="120"/>
      <c r="B63" s="121"/>
      <c r="C63" s="121"/>
      <c r="D63" s="122"/>
      <c r="E63" s="116"/>
      <c r="F63" s="120"/>
      <c r="G63" s="121"/>
      <c r="H63" s="121"/>
      <c r="I63" s="122"/>
    </row>
    <row r="64" spans="1:9" ht="12.75">
      <c r="A64" s="117" t="s">
        <v>262</v>
      </c>
      <c r="B64" s="118"/>
      <c r="C64" s="118"/>
      <c r="D64" s="119">
        <v>34</v>
      </c>
      <c r="E64" s="116"/>
      <c r="F64" s="117"/>
      <c r="G64" s="118"/>
      <c r="H64" s="118"/>
      <c r="I64" s="119"/>
    </row>
    <row r="65" spans="1:9" ht="5.25" customHeight="1">
      <c r="A65" s="120"/>
      <c r="B65" s="121"/>
      <c r="C65" s="121"/>
      <c r="D65" s="122"/>
      <c r="E65" s="116"/>
      <c r="F65" s="120"/>
      <c r="G65" s="121"/>
      <c r="H65" s="121"/>
      <c r="I65" s="122"/>
    </row>
    <row r="66" spans="1:9" ht="12.75">
      <c r="A66" s="117" t="s">
        <v>263</v>
      </c>
      <c r="B66" s="118"/>
      <c r="C66" s="118"/>
      <c r="D66" s="119">
        <v>35</v>
      </c>
      <c r="E66" s="116"/>
      <c r="F66" s="117"/>
      <c r="G66" s="118"/>
      <c r="H66" s="118"/>
      <c r="I66" s="119"/>
    </row>
    <row r="67" spans="1:9" ht="5.25" customHeight="1">
      <c r="A67" s="120"/>
      <c r="B67" s="121"/>
      <c r="C67" s="121"/>
      <c r="D67" s="122"/>
      <c r="E67" s="116"/>
      <c r="F67" s="120"/>
      <c r="G67" s="121"/>
      <c r="H67" s="121"/>
      <c r="I67" s="122"/>
    </row>
    <row r="68" spans="1:9" ht="12.75">
      <c r="A68" s="117" t="s">
        <v>264</v>
      </c>
      <c r="B68" s="118"/>
      <c r="C68" s="118"/>
      <c r="D68" s="119">
        <v>36</v>
      </c>
      <c r="E68" s="116"/>
      <c r="F68" s="117"/>
      <c r="G68" s="118"/>
      <c r="H68" s="118"/>
      <c r="I68" s="119"/>
    </row>
    <row r="69" spans="1:9" ht="5.25" customHeight="1">
      <c r="A69" s="120"/>
      <c r="B69" s="121"/>
      <c r="C69" s="121"/>
      <c r="D69" s="122"/>
      <c r="E69" s="116"/>
      <c r="F69" s="120"/>
      <c r="G69" s="121"/>
      <c r="H69" s="121"/>
      <c r="I69" s="122"/>
    </row>
    <row r="70" spans="1:9" ht="12.75">
      <c r="A70" s="117" t="s">
        <v>265</v>
      </c>
      <c r="B70" s="118"/>
      <c r="C70" s="118"/>
      <c r="D70" s="119">
        <v>37</v>
      </c>
      <c r="E70" s="116"/>
      <c r="F70" s="117"/>
      <c r="G70" s="118"/>
      <c r="H70" s="118"/>
      <c r="I70" s="119"/>
    </row>
    <row r="71" spans="1:9" ht="5.25" customHeight="1">
      <c r="A71" s="120"/>
      <c r="B71" s="121"/>
      <c r="C71" s="121"/>
      <c r="D71" s="122"/>
      <c r="E71" s="116"/>
      <c r="F71" s="120"/>
      <c r="G71" s="121"/>
      <c r="H71" s="121"/>
      <c r="I71" s="122"/>
    </row>
    <row r="72" spans="1:9" ht="12.75">
      <c r="A72" s="117" t="s">
        <v>266</v>
      </c>
      <c r="B72" s="118"/>
      <c r="C72" s="118"/>
      <c r="D72" s="119">
        <v>38</v>
      </c>
      <c r="E72" s="116"/>
      <c r="F72" s="117"/>
      <c r="G72" s="118"/>
      <c r="H72" s="118"/>
      <c r="I72" s="119"/>
    </row>
    <row r="73" spans="1:9" ht="5.25" customHeight="1">
      <c r="A73" s="120"/>
      <c r="B73" s="121"/>
      <c r="C73" s="121"/>
      <c r="D73" s="122"/>
      <c r="E73" s="107"/>
      <c r="F73" s="120"/>
      <c r="G73" s="121"/>
      <c r="H73" s="121"/>
      <c r="I73" s="122"/>
    </row>
    <row r="74" spans="1:9" ht="12.75">
      <c r="A74" s="117" t="s">
        <v>267</v>
      </c>
      <c r="B74" s="118"/>
      <c r="C74" s="118"/>
      <c r="D74" s="119">
        <v>39</v>
      </c>
      <c r="E74" s="107"/>
      <c r="F74" s="117"/>
      <c r="G74" s="118"/>
      <c r="H74" s="118"/>
      <c r="I74" s="119"/>
    </row>
    <row r="75" spans="1:9" ht="5.25" customHeight="1">
      <c r="A75" s="120"/>
      <c r="B75" s="121"/>
      <c r="C75" s="121"/>
      <c r="D75" s="122"/>
      <c r="E75" s="107"/>
      <c r="F75" s="120"/>
      <c r="G75" s="121"/>
      <c r="H75" s="121"/>
      <c r="I75" s="122"/>
    </row>
    <row r="76" spans="1:9" ht="12.75">
      <c r="A76" s="117" t="s">
        <v>268</v>
      </c>
      <c r="B76" s="118"/>
      <c r="C76" s="118"/>
      <c r="D76" s="119">
        <v>40</v>
      </c>
      <c r="E76" s="107"/>
      <c r="F76" s="117"/>
      <c r="G76" s="118"/>
      <c r="H76" s="118"/>
      <c r="I76" s="119"/>
    </row>
    <row r="77" spans="1:9" ht="5.25" customHeight="1">
      <c r="A77" s="123"/>
      <c r="B77" s="124"/>
      <c r="C77" s="124"/>
      <c r="D77" s="125"/>
      <c r="E77" s="107"/>
      <c r="F77" s="123"/>
      <c r="G77" s="124"/>
      <c r="H77" s="124"/>
      <c r="I77" s="125"/>
    </row>
    <row r="78" spans="1:4" ht="12.75">
      <c r="A78" s="126"/>
      <c r="B78" s="126"/>
      <c r="C78" s="126"/>
      <c r="D78" s="126"/>
    </row>
    <row r="79" spans="1:4" ht="12.75">
      <c r="A79" s="126"/>
      <c r="B79" s="126"/>
      <c r="C79" s="126"/>
      <c r="D79" s="126"/>
    </row>
    <row r="80" spans="1:4" ht="12.75">
      <c r="A80" s="126"/>
      <c r="B80" s="126"/>
      <c r="C80" s="126"/>
      <c r="D80" s="126"/>
    </row>
    <row r="81" spans="1:4" ht="12.75">
      <c r="A81" s="126"/>
      <c r="B81" s="126"/>
      <c r="C81" s="126"/>
      <c r="D81" s="126"/>
    </row>
    <row r="82" spans="1:4" ht="12.75">
      <c r="A82" s="126"/>
      <c r="B82" s="126"/>
      <c r="C82" s="126"/>
      <c r="D82" s="126"/>
    </row>
    <row r="83" spans="1:4" ht="12.75">
      <c r="A83" s="126"/>
      <c r="B83" s="126"/>
      <c r="C83" s="126"/>
      <c r="D83" s="126"/>
    </row>
    <row r="84" spans="1:4" ht="12.75">
      <c r="A84" s="126"/>
      <c r="B84" s="126"/>
      <c r="C84" s="126"/>
      <c r="D84" s="126"/>
    </row>
    <row r="85" spans="1:4" ht="12.75">
      <c r="A85" s="126"/>
      <c r="B85" s="126"/>
      <c r="C85" s="126"/>
      <c r="D85" s="126"/>
    </row>
    <row r="86" spans="1:4" ht="12.75">
      <c r="A86" s="126"/>
      <c r="B86" s="126"/>
      <c r="C86" s="126"/>
      <c r="D86" s="126"/>
    </row>
  </sheetData>
  <sheetProtection/>
  <mergeCells count="1">
    <mergeCell ref="A3:I3"/>
  </mergeCells>
  <printOptions horizontalCentered="1"/>
  <pageMargins left="0.7874015748031497" right="0.5905511811023623" top="0.7874015748031497" bottom="0.5905511811023623" header="0" footer="0.3937007874015748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7"/>
  <dimension ref="A1:K625"/>
  <sheetViews>
    <sheetView view="pageBreakPreview" zoomScaleSheetLayoutView="100" zoomScalePageLayoutView="0" workbookViewId="0" topLeftCell="A46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86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/>
      <c r="I13" s="150"/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/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/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49"/>
      <c r="I24" s="150"/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49"/>
      <c r="I26" s="150"/>
      <c r="J26" s="150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/>
      <c r="I28" s="148"/>
      <c r="J28" s="148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48"/>
      <c r="I30" s="148"/>
      <c r="J30" s="148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49"/>
      <c r="I31" s="150"/>
      <c r="J31" s="150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48"/>
      <c r="I33" s="148"/>
      <c r="J33" s="148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48"/>
      <c r="I34" s="148"/>
      <c r="J34" s="148"/>
      <c r="K34" s="33"/>
    </row>
    <row r="35" spans="1:11" s="34" customFormat="1" ht="11.25" customHeight="1">
      <c r="A35" s="36" t="s">
        <v>27</v>
      </c>
      <c r="B35" s="30"/>
      <c r="C35" s="31"/>
      <c r="D35" s="31">
        <v>3</v>
      </c>
      <c r="E35" s="31"/>
      <c r="F35" s="32"/>
      <c r="G35" s="32"/>
      <c r="H35" s="148"/>
      <c r="I35" s="148"/>
      <c r="J35" s="148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48"/>
      <c r="I36" s="148"/>
      <c r="J36" s="148"/>
      <c r="K36" s="33"/>
    </row>
    <row r="37" spans="1:11" s="43" customFormat="1" ht="11.25" customHeight="1">
      <c r="A37" s="37" t="s">
        <v>29</v>
      </c>
      <c r="B37" s="38"/>
      <c r="C37" s="39"/>
      <c r="D37" s="39">
        <v>3</v>
      </c>
      <c r="E37" s="39"/>
      <c r="F37" s="40"/>
      <c r="G37" s="41"/>
      <c r="H37" s="149"/>
      <c r="I37" s="150"/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49"/>
      <c r="I39" s="150"/>
      <c r="J39" s="150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/>
      <c r="I43" s="148"/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/>
      <c r="I46" s="148"/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49"/>
      <c r="I50" s="150"/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>
        <v>0.04</v>
      </c>
      <c r="F52" s="40"/>
      <c r="G52" s="41"/>
      <c r="H52" s="149"/>
      <c r="I52" s="150"/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48"/>
      <c r="I54" s="148"/>
      <c r="J54" s="148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48"/>
      <c r="I55" s="148"/>
      <c r="J55" s="148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/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48"/>
      <c r="I58" s="148"/>
      <c r="J58" s="148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49"/>
      <c r="I59" s="150"/>
      <c r="J59" s="150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48"/>
      <c r="I61" s="148"/>
      <c r="J61" s="148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/>
      <c r="I62" s="148"/>
      <c r="J62" s="148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/>
      <c r="I63" s="148"/>
      <c r="J63" s="148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49"/>
      <c r="I64" s="150"/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49"/>
      <c r="I66" s="150"/>
      <c r="J66" s="150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/>
      <c r="I68" s="148"/>
      <c r="J68" s="148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/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/>
      <c r="I70" s="150"/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48"/>
      <c r="I72" s="148"/>
      <c r="J72" s="148"/>
      <c r="K72" s="33"/>
    </row>
    <row r="73" spans="1:11" s="34" customFormat="1" ht="11.25" customHeight="1">
      <c r="A73" s="36" t="s">
        <v>57</v>
      </c>
      <c r="B73" s="30"/>
      <c r="C73" s="31">
        <v>3424</v>
      </c>
      <c r="D73" s="31">
        <v>4806</v>
      </c>
      <c r="E73" s="31">
        <v>4806</v>
      </c>
      <c r="F73" s="32"/>
      <c r="G73" s="32"/>
      <c r="H73" s="148">
        <v>178.667</v>
      </c>
      <c r="I73" s="148">
        <v>250.782</v>
      </c>
      <c r="J73" s="148">
        <v>250.7</v>
      </c>
      <c r="K73" s="33"/>
    </row>
    <row r="74" spans="1:11" s="34" customFormat="1" ht="11.25" customHeight="1">
      <c r="A74" s="36" t="s">
        <v>58</v>
      </c>
      <c r="B74" s="30"/>
      <c r="C74" s="31">
        <v>21</v>
      </c>
      <c r="D74" s="31">
        <v>19</v>
      </c>
      <c r="E74" s="31">
        <v>20</v>
      </c>
      <c r="F74" s="32"/>
      <c r="G74" s="32"/>
      <c r="H74" s="148">
        <v>1.218</v>
      </c>
      <c r="I74" s="148">
        <v>1.15</v>
      </c>
      <c r="J74" s="148">
        <v>1.2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48"/>
      <c r="I75" s="148"/>
      <c r="J75" s="148"/>
      <c r="K75" s="33"/>
    </row>
    <row r="76" spans="1:11" s="34" customFormat="1" ht="11.25" customHeight="1">
      <c r="A76" s="36" t="s">
        <v>60</v>
      </c>
      <c r="B76" s="30"/>
      <c r="C76" s="31">
        <v>2</v>
      </c>
      <c r="D76" s="31">
        <v>1</v>
      </c>
      <c r="E76" s="31">
        <v>1</v>
      </c>
      <c r="F76" s="32"/>
      <c r="G76" s="32"/>
      <c r="H76" s="148">
        <v>0.16</v>
      </c>
      <c r="I76" s="148">
        <v>0.08</v>
      </c>
      <c r="J76" s="148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48"/>
      <c r="I77" s="148"/>
      <c r="J77" s="148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48"/>
      <c r="I78" s="148"/>
      <c r="J78" s="148"/>
      <c r="K78" s="33"/>
    </row>
    <row r="79" spans="1:11" s="34" customFormat="1" ht="11.25" customHeight="1">
      <c r="A79" s="36" t="s">
        <v>63</v>
      </c>
      <c r="B79" s="30"/>
      <c r="C79" s="31">
        <v>4330</v>
      </c>
      <c r="D79" s="31">
        <v>4090</v>
      </c>
      <c r="E79" s="31">
        <v>2045</v>
      </c>
      <c r="F79" s="32"/>
      <c r="G79" s="32"/>
      <c r="H79" s="148">
        <v>396.059</v>
      </c>
      <c r="I79" s="148">
        <v>355.83</v>
      </c>
      <c r="J79" s="148">
        <v>173.825</v>
      </c>
      <c r="K79" s="33"/>
    </row>
    <row r="80" spans="1:11" s="43" customFormat="1" ht="11.25" customHeight="1">
      <c r="A80" s="44" t="s">
        <v>64</v>
      </c>
      <c r="B80" s="38"/>
      <c r="C80" s="39">
        <v>7777</v>
      </c>
      <c r="D80" s="39">
        <v>8916</v>
      </c>
      <c r="E80" s="39">
        <v>6872</v>
      </c>
      <c r="F80" s="40">
        <v>77.07492148945715</v>
      </c>
      <c r="G80" s="41"/>
      <c r="H80" s="149">
        <v>576.104</v>
      </c>
      <c r="I80" s="150">
        <v>607.842</v>
      </c>
      <c r="J80" s="150">
        <v>425.72499999999997</v>
      </c>
      <c r="K80" s="42">
        <v>70.03876007251884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/>
      <c r="I82" s="148"/>
      <c r="J82" s="148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/>
      <c r="I83" s="148"/>
      <c r="J83" s="148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/>
      <c r="I84" s="150"/>
      <c r="J84" s="150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7777</v>
      </c>
      <c r="D87" s="54">
        <v>8919</v>
      </c>
      <c r="E87" s="54">
        <v>6872.04</v>
      </c>
      <c r="F87" s="55">
        <v>77.04944500504541</v>
      </c>
      <c r="G87" s="41"/>
      <c r="H87" s="153">
        <v>576.104</v>
      </c>
      <c r="I87" s="154">
        <v>607.842</v>
      </c>
      <c r="J87" s="154">
        <v>425.72499999999997</v>
      </c>
      <c r="K87" s="55">
        <v>70.03876007251884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5" useFirstPageNumber="1" horizontalDpi="600" verticalDpi="600" orientation="portrait" paperSize="9" scale="7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/>
  <dimension ref="A1:K625"/>
  <sheetViews>
    <sheetView view="pageBreakPreview" zoomScaleSheetLayoutView="100" zoomScalePageLayoutView="0" workbookViewId="0" topLeftCell="A46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87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156" t="s">
        <v>336</v>
      </c>
      <c r="D7" s="22" t="s">
        <v>336</v>
      </c>
      <c r="E7" s="22">
        <v>12</v>
      </c>
      <c r="F7" s="23" t="str">
        <f>CONCATENATE(D6,"=100")</f>
        <v>2020=100</v>
      </c>
      <c r="G7" s="24"/>
      <c r="H7" s="156" t="s">
        <v>336</v>
      </c>
      <c r="I7" s="22" t="s">
        <v>336</v>
      </c>
      <c r="J7" s="22">
        <v>3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/>
      <c r="I13" s="150"/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1407</v>
      </c>
      <c r="D19" s="31">
        <v>1111</v>
      </c>
      <c r="E19" s="31">
        <v>1054</v>
      </c>
      <c r="F19" s="32"/>
      <c r="G19" s="32"/>
      <c r="H19" s="148">
        <v>101.25</v>
      </c>
      <c r="I19" s="148">
        <v>119.116</v>
      </c>
      <c r="J19" s="148">
        <v>110.67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>
        <v>1407</v>
      </c>
      <c r="D22" s="39">
        <v>1111</v>
      </c>
      <c r="E22" s="39">
        <v>1054</v>
      </c>
      <c r="F22" s="40">
        <v>94.86948694869487</v>
      </c>
      <c r="G22" s="41"/>
      <c r="H22" s="149">
        <v>101.25</v>
      </c>
      <c r="I22" s="150">
        <v>119.116</v>
      </c>
      <c r="J22" s="150">
        <v>110.67</v>
      </c>
      <c r="K22" s="42">
        <v>92.90943282178716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360</v>
      </c>
      <c r="D24" s="39">
        <v>199</v>
      </c>
      <c r="E24" s="39">
        <v>82</v>
      </c>
      <c r="F24" s="40">
        <v>41.20603015075377</v>
      </c>
      <c r="G24" s="41"/>
      <c r="H24" s="149">
        <v>27.346</v>
      </c>
      <c r="I24" s="150">
        <v>14.213</v>
      </c>
      <c r="J24" s="150">
        <v>6.922</v>
      </c>
      <c r="K24" s="42">
        <v>48.701892633504535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935</v>
      </c>
      <c r="D26" s="39">
        <v>658</v>
      </c>
      <c r="E26" s="39">
        <v>490</v>
      </c>
      <c r="F26" s="40">
        <v>74.46808510638297</v>
      </c>
      <c r="G26" s="41"/>
      <c r="H26" s="149">
        <v>89.475</v>
      </c>
      <c r="I26" s="150">
        <v>59.421</v>
      </c>
      <c r="J26" s="150">
        <v>47.846</v>
      </c>
      <c r="K26" s="42">
        <v>80.52035475673583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/>
      <c r="I28" s="148"/>
      <c r="J28" s="148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/>
      <c r="D30" s="31">
        <v>6</v>
      </c>
      <c r="E30" s="31"/>
      <c r="F30" s="32"/>
      <c r="G30" s="32"/>
      <c r="H30" s="148"/>
      <c r="I30" s="148">
        <v>0.45</v>
      </c>
      <c r="J30" s="148"/>
      <c r="K30" s="33"/>
    </row>
    <row r="31" spans="1:11" s="43" customFormat="1" ht="11.25" customHeight="1">
      <c r="A31" s="44" t="s">
        <v>24</v>
      </c>
      <c r="B31" s="38"/>
      <c r="C31" s="39"/>
      <c r="D31" s="39">
        <v>6</v>
      </c>
      <c r="E31" s="39"/>
      <c r="F31" s="40"/>
      <c r="G31" s="41"/>
      <c r="H31" s="149"/>
      <c r="I31" s="150">
        <v>0.45</v>
      </c>
      <c r="J31" s="150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48"/>
      <c r="I33" s="148"/>
      <c r="J33" s="148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48"/>
      <c r="I34" s="148"/>
      <c r="J34" s="148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48"/>
      <c r="I35" s="148"/>
      <c r="J35" s="148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48"/>
      <c r="I36" s="148"/>
      <c r="J36" s="148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49"/>
      <c r="I37" s="150"/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49"/>
      <c r="I39" s="150"/>
      <c r="J39" s="150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>
        <v>1840</v>
      </c>
      <c r="D41" s="31">
        <v>1584</v>
      </c>
      <c r="E41" s="31">
        <v>1754</v>
      </c>
      <c r="F41" s="32"/>
      <c r="G41" s="32"/>
      <c r="H41" s="148">
        <v>190.17</v>
      </c>
      <c r="I41" s="148">
        <v>157.296</v>
      </c>
      <c r="J41" s="148">
        <v>175.554</v>
      </c>
      <c r="K41" s="33"/>
    </row>
    <row r="42" spans="1:11" s="34" customFormat="1" ht="11.25" customHeight="1">
      <c r="A42" s="36" t="s">
        <v>32</v>
      </c>
      <c r="B42" s="30"/>
      <c r="C42" s="31">
        <v>1583</v>
      </c>
      <c r="D42" s="31">
        <v>1371</v>
      </c>
      <c r="E42" s="31">
        <v>1467</v>
      </c>
      <c r="F42" s="32"/>
      <c r="G42" s="32"/>
      <c r="H42" s="148">
        <v>150.853</v>
      </c>
      <c r="I42" s="148">
        <v>142.049</v>
      </c>
      <c r="J42" s="148">
        <v>132.909</v>
      </c>
      <c r="K42" s="33"/>
    </row>
    <row r="43" spans="1:11" s="34" customFormat="1" ht="11.25" customHeight="1">
      <c r="A43" s="36" t="s">
        <v>33</v>
      </c>
      <c r="B43" s="30"/>
      <c r="C43" s="31">
        <v>4415</v>
      </c>
      <c r="D43" s="31">
        <v>3782</v>
      </c>
      <c r="E43" s="31">
        <v>4129</v>
      </c>
      <c r="F43" s="32"/>
      <c r="G43" s="32"/>
      <c r="H43" s="148">
        <v>370.619</v>
      </c>
      <c r="I43" s="148">
        <v>308.294</v>
      </c>
      <c r="J43" s="148">
        <v>337.757</v>
      </c>
      <c r="K43" s="33"/>
    </row>
    <row r="44" spans="1:11" s="34" customFormat="1" ht="11.25" customHeight="1">
      <c r="A44" s="36" t="s">
        <v>34</v>
      </c>
      <c r="B44" s="30"/>
      <c r="C44" s="31">
        <v>1818</v>
      </c>
      <c r="D44" s="31">
        <v>1472</v>
      </c>
      <c r="E44" s="31">
        <v>1530</v>
      </c>
      <c r="F44" s="32"/>
      <c r="G44" s="32"/>
      <c r="H44" s="148">
        <v>161.684</v>
      </c>
      <c r="I44" s="148">
        <v>124.771</v>
      </c>
      <c r="J44" s="148">
        <v>143.474</v>
      </c>
      <c r="K44" s="33"/>
    </row>
    <row r="45" spans="1:11" s="34" customFormat="1" ht="11.25" customHeight="1">
      <c r="A45" s="36" t="s">
        <v>35</v>
      </c>
      <c r="B45" s="30"/>
      <c r="C45" s="31">
        <v>1426</v>
      </c>
      <c r="D45" s="31">
        <v>1309</v>
      </c>
      <c r="E45" s="31">
        <v>1442</v>
      </c>
      <c r="F45" s="32"/>
      <c r="G45" s="32"/>
      <c r="H45" s="148">
        <v>145.345</v>
      </c>
      <c r="I45" s="148">
        <v>124.233</v>
      </c>
      <c r="J45" s="148">
        <v>140.534</v>
      </c>
      <c r="K45" s="33"/>
    </row>
    <row r="46" spans="1:11" s="34" customFormat="1" ht="11.25" customHeight="1">
      <c r="A46" s="36" t="s">
        <v>36</v>
      </c>
      <c r="B46" s="30"/>
      <c r="C46" s="31">
        <v>1236</v>
      </c>
      <c r="D46" s="31">
        <v>853</v>
      </c>
      <c r="E46" s="31">
        <v>882</v>
      </c>
      <c r="F46" s="32"/>
      <c r="G46" s="32"/>
      <c r="H46" s="148">
        <v>112.229</v>
      </c>
      <c r="I46" s="148">
        <v>86.791</v>
      </c>
      <c r="J46" s="148">
        <v>89.162</v>
      </c>
      <c r="K46" s="33"/>
    </row>
    <row r="47" spans="1:11" s="34" customFormat="1" ht="11.25" customHeight="1">
      <c r="A47" s="36" t="s">
        <v>37</v>
      </c>
      <c r="B47" s="30"/>
      <c r="C47" s="31">
        <v>230</v>
      </c>
      <c r="D47" s="31">
        <v>195</v>
      </c>
      <c r="E47" s="31">
        <v>260</v>
      </c>
      <c r="F47" s="32"/>
      <c r="G47" s="32"/>
      <c r="H47" s="148">
        <v>19.94</v>
      </c>
      <c r="I47" s="148">
        <v>17.001</v>
      </c>
      <c r="J47" s="148">
        <v>21.513</v>
      </c>
      <c r="K47" s="33"/>
    </row>
    <row r="48" spans="1:11" s="34" customFormat="1" ht="11.25" customHeight="1">
      <c r="A48" s="36" t="s">
        <v>38</v>
      </c>
      <c r="B48" s="30"/>
      <c r="C48" s="31">
        <v>6772</v>
      </c>
      <c r="D48" s="31">
        <v>5772</v>
      </c>
      <c r="E48" s="31">
        <v>5940</v>
      </c>
      <c r="F48" s="32"/>
      <c r="G48" s="32"/>
      <c r="H48" s="148">
        <v>665.518</v>
      </c>
      <c r="I48" s="148">
        <v>550.522</v>
      </c>
      <c r="J48" s="148">
        <v>580.437</v>
      </c>
      <c r="K48" s="33"/>
    </row>
    <row r="49" spans="1:11" s="34" customFormat="1" ht="11.25" customHeight="1">
      <c r="A49" s="36" t="s">
        <v>39</v>
      </c>
      <c r="B49" s="30"/>
      <c r="C49" s="31">
        <v>1859</v>
      </c>
      <c r="D49" s="31">
        <v>1522</v>
      </c>
      <c r="E49" s="31">
        <v>1594</v>
      </c>
      <c r="F49" s="32"/>
      <c r="G49" s="32"/>
      <c r="H49" s="148">
        <v>194.021</v>
      </c>
      <c r="I49" s="148">
        <v>151.631</v>
      </c>
      <c r="J49" s="148">
        <v>152.527</v>
      </c>
      <c r="K49" s="33"/>
    </row>
    <row r="50" spans="1:11" s="43" customFormat="1" ht="11.25" customHeight="1">
      <c r="A50" s="44" t="s">
        <v>40</v>
      </c>
      <c r="B50" s="38"/>
      <c r="C50" s="39">
        <v>21179</v>
      </c>
      <c r="D50" s="39">
        <v>17860</v>
      </c>
      <c r="E50" s="39">
        <v>18998</v>
      </c>
      <c r="F50" s="40">
        <v>106.37178051511758</v>
      </c>
      <c r="G50" s="41"/>
      <c r="H50" s="149">
        <v>2010.3790000000001</v>
      </c>
      <c r="I50" s="150">
        <v>1662.588</v>
      </c>
      <c r="J50" s="150">
        <v>1773.8670000000002</v>
      </c>
      <c r="K50" s="42">
        <v>106.69311940180009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>
        <v>0.04</v>
      </c>
      <c r="F52" s="40"/>
      <c r="G52" s="41"/>
      <c r="H52" s="149"/>
      <c r="I52" s="150"/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48"/>
      <c r="I54" s="148"/>
      <c r="J54" s="148"/>
      <c r="K54" s="33"/>
    </row>
    <row r="55" spans="1:11" s="34" customFormat="1" ht="11.25" customHeight="1">
      <c r="A55" s="36" t="s">
        <v>43</v>
      </c>
      <c r="B55" s="30"/>
      <c r="C55" s="31">
        <v>10</v>
      </c>
      <c r="D55" s="31">
        <v>10</v>
      </c>
      <c r="E55" s="31">
        <v>9</v>
      </c>
      <c r="F55" s="32"/>
      <c r="G55" s="32"/>
      <c r="H55" s="148">
        <v>0.9</v>
      </c>
      <c r="I55" s="148">
        <v>0.952</v>
      </c>
      <c r="J55" s="148">
        <v>0.855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/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48"/>
      <c r="I58" s="148"/>
      <c r="J58" s="148"/>
      <c r="K58" s="33"/>
    </row>
    <row r="59" spans="1:11" s="43" customFormat="1" ht="11.25" customHeight="1">
      <c r="A59" s="37" t="s">
        <v>47</v>
      </c>
      <c r="B59" s="38"/>
      <c r="C59" s="39">
        <v>10</v>
      </c>
      <c r="D59" s="39">
        <v>10</v>
      </c>
      <c r="E59" s="39">
        <v>9</v>
      </c>
      <c r="F59" s="40">
        <v>90</v>
      </c>
      <c r="G59" s="41"/>
      <c r="H59" s="149">
        <v>0.9</v>
      </c>
      <c r="I59" s="150">
        <v>0.952</v>
      </c>
      <c r="J59" s="150">
        <v>0.855</v>
      </c>
      <c r="K59" s="42">
        <v>89.81092436974791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48"/>
      <c r="I61" s="148"/>
      <c r="J61" s="148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/>
      <c r="I62" s="148"/>
      <c r="J62" s="148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/>
      <c r="I63" s="148"/>
      <c r="J63" s="148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49"/>
      <c r="I64" s="150"/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49"/>
      <c r="I66" s="150"/>
      <c r="J66" s="150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/>
      <c r="I68" s="148"/>
      <c r="J68" s="148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/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/>
      <c r="I70" s="150"/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48"/>
      <c r="I72" s="148"/>
      <c r="J72" s="148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48"/>
      <c r="I73" s="148"/>
      <c r="J73" s="148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/>
      <c r="I74" s="148"/>
      <c r="J74" s="148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48"/>
      <c r="I75" s="148"/>
      <c r="J75" s="148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48"/>
      <c r="I76" s="148"/>
      <c r="J76" s="148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48"/>
      <c r="I77" s="148"/>
      <c r="J77" s="148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48"/>
      <c r="I78" s="148"/>
      <c r="J78" s="148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48"/>
      <c r="I79" s="148"/>
      <c r="J79" s="148"/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49"/>
      <c r="I80" s="150"/>
      <c r="J80" s="150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/>
      <c r="I82" s="148"/>
      <c r="J82" s="148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/>
      <c r="I83" s="148"/>
      <c r="J83" s="148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/>
      <c r="I84" s="150"/>
      <c r="J84" s="150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23891</v>
      </c>
      <c r="D87" s="54">
        <v>19844</v>
      </c>
      <c r="E87" s="54">
        <v>20633.04</v>
      </c>
      <c r="F87" s="55">
        <v>103.97621447288853</v>
      </c>
      <c r="G87" s="41"/>
      <c r="H87" s="153">
        <v>2229.3500000000004</v>
      </c>
      <c r="I87" s="154">
        <v>1856.74</v>
      </c>
      <c r="J87" s="154">
        <v>1940.1600000000003</v>
      </c>
      <c r="K87" s="55">
        <v>104.49282075034739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6" useFirstPageNumber="1" horizontalDpi="600" verticalDpi="600" orientation="portrait" paperSize="9" scale="7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9"/>
  <dimension ref="A1:K625"/>
  <sheetViews>
    <sheetView view="pageBreakPreview" zoomScaleSheetLayoutView="100" zoomScalePageLayoutView="0" workbookViewId="0" topLeftCell="A43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88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/>
      <c r="I13" s="150"/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>
        <v>73</v>
      </c>
      <c r="D17" s="39">
        <v>73</v>
      </c>
      <c r="E17" s="39">
        <v>61</v>
      </c>
      <c r="F17" s="40">
        <v>83.56164383561644</v>
      </c>
      <c r="G17" s="41"/>
      <c r="H17" s="149">
        <v>0.104</v>
      </c>
      <c r="I17" s="150">
        <v>0.044</v>
      </c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2388</v>
      </c>
      <c r="D19" s="31">
        <v>2250</v>
      </c>
      <c r="E19" s="31">
        <v>2590</v>
      </c>
      <c r="F19" s="32"/>
      <c r="G19" s="32"/>
      <c r="H19" s="148">
        <v>3.142</v>
      </c>
      <c r="I19" s="148">
        <v>3.15</v>
      </c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>
        <v>2388</v>
      </c>
      <c r="D22" s="39">
        <v>2250</v>
      </c>
      <c r="E22" s="39">
        <v>2590</v>
      </c>
      <c r="F22" s="40">
        <v>115.11111111111111</v>
      </c>
      <c r="G22" s="41"/>
      <c r="H22" s="149">
        <v>3.142</v>
      </c>
      <c r="I22" s="150">
        <v>3.15</v>
      </c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4381</v>
      </c>
      <c r="D24" s="39">
        <v>4419</v>
      </c>
      <c r="E24" s="39">
        <v>4800</v>
      </c>
      <c r="F24" s="40">
        <v>108.62186014935506</v>
      </c>
      <c r="G24" s="41"/>
      <c r="H24" s="149">
        <v>7.723</v>
      </c>
      <c r="I24" s="150">
        <v>7.573</v>
      </c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1088</v>
      </c>
      <c r="D26" s="39">
        <v>1100</v>
      </c>
      <c r="E26" s="39">
        <v>1300</v>
      </c>
      <c r="F26" s="40">
        <v>118.18181818181819</v>
      </c>
      <c r="G26" s="41"/>
      <c r="H26" s="149">
        <v>2.592</v>
      </c>
      <c r="I26" s="150">
        <v>2.2</v>
      </c>
      <c r="J26" s="150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2919</v>
      </c>
      <c r="D28" s="31">
        <v>2168</v>
      </c>
      <c r="E28" s="31">
        <v>2500</v>
      </c>
      <c r="F28" s="32"/>
      <c r="G28" s="32"/>
      <c r="H28" s="148">
        <v>6.1</v>
      </c>
      <c r="I28" s="148">
        <v>4.245</v>
      </c>
      <c r="J28" s="148"/>
      <c r="K28" s="33"/>
    </row>
    <row r="29" spans="1:11" s="34" customFormat="1" ht="11.25" customHeight="1">
      <c r="A29" s="36" t="s">
        <v>22</v>
      </c>
      <c r="B29" s="30"/>
      <c r="C29" s="31">
        <v>4173</v>
      </c>
      <c r="D29" s="31"/>
      <c r="E29" s="31">
        <v>5800</v>
      </c>
      <c r="F29" s="32"/>
      <c r="G29" s="32"/>
      <c r="H29" s="148">
        <v>4.06</v>
      </c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>
        <v>7178</v>
      </c>
      <c r="D30" s="31">
        <v>6500</v>
      </c>
      <c r="E30" s="31">
        <v>6500</v>
      </c>
      <c r="F30" s="32"/>
      <c r="G30" s="32"/>
      <c r="H30" s="148">
        <v>10.091</v>
      </c>
      <c r="I30" s="148">
        <v>10.904</v>
      </c>
      <c r="J30" s="148"/>
      <c r="K30" s="33"/>
    </row>
    <row r="31" spans="1:11" s="43" customFormat="1" ht="11.25" customHeight="1">
      <c r="A31" s="44" t="s">
        <v>24</v>
      </c>
      <c r="B31" s="38"/>
      <c r="C31" s="39">
        <v>14270</v>
      </c>
      <c r="D31" s="39">
        <v>8668</v>
      </c>
      <c r="E31" s="39">
        <v>14800</v>
      </c>
      <c r="F31" s="40">
        <v>170.7429626211352</v>
      </c>
      <c r="G31" s="41"/>
      <c r="H31" s="149">
        <v>20.250999999999998</v>
      </c>
      <c r="I31" s="150">
        <v>15.149000000000001</v>
      </c>
      <c r="J31" s="150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64</v>
      </c>
      <c r="D33" s="31">
        <v>95</v>
      </c>
      <c r="E33" s="31">
        <v>89</v>
      </c>
      <c r="F33" s="32"/>
      <c r="G33" s="32"/>
      <c r="H33" s="148">
        <v>0.113</v>
      </c>
      <c r="I33" s="148">
        <v>0.165</v>
      </c>
      <c r="J33" s="148"/>
      <c r="K33" s="33"/>
    </row>
    <row r="34" spans="1:11" s="34" customFormat="1" ht="11.25" customHeight="1">
      <c r="A34" s="36" t="s">
        <v>26</v>
      </c>
      <c r="B34" s="30"/>
      <c r="C34" s="31">
        <v>2240</v>
      </c>
      <c r="D34" s="31">
        <v>1700</v>
      </c>
      <c r="E34" s="31">
        <v>1700</v>
      </c>
      <c r="F34" s="32"/>
      <c r="G34" s="32"/>
      <c r="H34" s="148">
        <v>4.694</v>
      </c>
      <c r="I34" s="148">
        <v>3.57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372</v>
      </c>
      <c r="D35" s="31">
        <v>105.97</v>
      </c>
      <c r="E35" s="31">
        <v>118</v>
      </c>
      <c r="F35" s="32"/>
      <c r="G35" s="32"/>
      <c r="H35" s="148">
        <v>0.751</v>
      </c>
      <c r="I35" s="148">
        <v>0.212</v>
      </c>
      <c r="J35" s="148"/>
      <c r="K35" s="33"/>
    </row>
    <row r="36" spans="1:11" s="34" customFormat="1" ht="11.25" customHeight="1">
      <c r="A36" s="36" t="s">
        <v>28</v>
      </c>
      <c r="B36" s="30"/>
      <c r="C36" s="31">
        <v>48</v>
      </c>
      <c r="D36" s="31">
        <v>32</v>
      </c>
      <c r="E36" s="31">
        <v>42</v>
      </c>
      <c r="F36" s="32"/>
      <c r="G36" s="32"/>
      <c r="H36" s="148">
        <v>0.094</v>
      </c>
      <c r="I36" s="148">
        <v>0.065</v>
      </c>
      <c r="J36" s="148"/>
      <c r="K36" s="33"/>
    </row>
    <row r="37" spans="1:11" s="43" customFormat="1" ht="11.25" customHeight="1">
      <c r="A37" s="37" t="s">
        <v>29</v>
      </c>
      <c r="B37" s="38"/>
      <c r="C37" s="39">
        <v>2724</v>
      </c>
      <c r="D37" s="39">
        <v>1932.97</v>
      </c>
      <c r="E37" s="39">
        <v>1949</v>
      </c>
      <c r="F37" s="40">
        <v>100.82929378107265</v>
      </c>
      <c r="G37" s="41"/>
      <c r="H37" s="149">
        <v>5.652000000000001</v>
      </c>
      <c r="I37" s="150">
        <v>4.0120000000000005</v>
      </c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6</v>
      </c>
      <c r="D39" s="39">
        <v>6</v>
      </c>
      <c r="E39" s="39">
        <v>7</v>
      </c>
      <c r="F39" s="40">
        <v>116.66666666666667</v>
      </c>
      <c r="G39" s="41"/>
      <c r="H39" s="149">
        <v>0.009</v>
      </c>
      <c r="I39" s="150">
        <v>0.009</v>
      </c>
      <c r="J39" s="150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>
        <v>3726</v>
      </c>
      <c r="D41" s="31">
        <v>2853</v>
      </c>
      <c r="E41" s="31">
        <v>2860</v>
      </c>
      <c r="F41" s="32"/>
      <c r="G41" s="32"/>
      <c r="H41" s="148">
        <v>2.925</v>
      </c>
      <c r="I41" s="148">
        <v>2.256</v>
      </c>
      <c r="J41" s="148"/>
      <c r="K41" s="33"/>
    </row>
    <row r="42" spans="1:11" s="34" customFormat="1" ht="11.25" customHeight="1">
      <c r="A42" s="36" t="s">
        <v>32</v>
      </c>
      <c r="B42" s="30"/>
      <c r="C42" s="31">
        <v>66654</v>
      </c>
      <c r="D42" s="31">
        <v>55985</v>
      </c>
      <c r="E42" s="31">
        <v>63757</v>
      </c>
      <c r="F42" s="32"/>
      <c r="G42" s="32"/>
      <c r="H42" s="148">
        <v>101.672</v>
      </c>
      <c r="I42" s="148">
        <v>80.158</v>
      </c>
      <c r="J42" s="148"/>
      <c r="K42" s="33"/>
    </row>
    <row r="43" spans="1:11" s="34" customFormat="1" ht="11.25" customHeight="1">
      <c r="A43" s="36" t="s">
        <v>33</v>
      </c>
      <c r="B43" s="30"/>
      <c r="C43" s="31">
        <v>12412</v>
      </c>
      <c r="D43" s="31">
        <v>13138</v>
      </c>
      <c r="E43" s="31">
        <v>14000</v>
      </c>
      <c r="F43" s="32"/>
      <c r="G43" s="32"/>
      <c r="H43" s="148">
        <v>23.297</v>
      </c>
      <c r="I43" s="148">
        <v>22.76</v>
      </c>
      <c r="J43" s="148"/>
      <c r="K43" s="33"/>
    </row>
    <row r="44" spans="1:11" s="34" customFormat="1" ht="11.25" customHeight="1">
      <c r="A44" s="36" t="s">
        <v>34</v>
      </c>
      <c r="B44" s="30"/>
      <c r="C44" s="31">
        <v>40038</v>
      </c>
      <c r="D44" s="31">
        <v>38050</v>
      </c>
      <c r="E44" s="31">
        <v>38000</v>
      </c>
      <c r="F44" s="32"/>
      <c r="G44" s="32"/>
      <c r="H44" s="148">
        <v>56.201</v>
      </c>
      <c r="I44" s="148">
        <v>56.459</v>
      </c>
      <c r="J44" s="148"/>
      <c r="K44" s="33"/>
    </row>
    <row r="45" spans="1:11" s="34" customFormat="1" ht="11.25" customHeight="1">
      <c r="A45" s="36" t="s">
        <v>35</v>
      </c>
      <c r="B45" s="30"/>
      <c r="C45" s="31">
        <v>15545</v>
      </c>
      <c r="D45" s="31">
        <v>15782</v>
      </c>
      <c r="E45" s="31">
        <v>28800</v>
      </c>
      <c r="F45" s="32"/>
      <c r="G45" s="32"/>
      <c r="H45" s="148">
        <v>16.412</v>
      </c>
      <c r="I45" s="148">
        <v>20.668</v>
      </c>
      <c r="J45" s="148"/>
      <c r="K45" s="33"/>
    </row>
    <row r="46" spans="1:11" s="34" customFormat="1" ht="11.25" customHeight="1">
      <c r="A46" s="36" t="s">
        <v>36</v>
      </c>
      <c r="B46" s="30"/>
      <c r="C46" s="31">
        <v>26968</v>
      </c>
      <c r="D46" s="31">
        <v>25270</v>
      </c>
      <c r="E46" s="31">
        <v>27000</v>
      </c>
      <c r="F46" s="32"/>
      <c r="G46" s="32"/>
      <c r="H46" s="148">
        <v>30.087</v>
      </c>
      <c r="I46" s="148">
        <v>22.038</v>
      </c>
      <c r="J46" s="148"/>
      <c r="K46" s="33"/>
    </row>
    <row r="47" spans="1:11" s="34" customFormat="1" ht="11.25" customHeight="1">
      <c r="A47" s="36" t="s">
        <v>37</v>
      </c>
      <c r="B47" s="30"/>
      <c r="C47" s="31">
        <v>37324</v>
      </c>
      <c r="D47" s="31">
        <v>31405</v>
      </c>
      <c r="E47" s="31">
        <v>48000</v>
      </c>
      <c r="F47" s="32"/>
      <c r="G47" s="32"/>
      <c r="H47" s="148">
        <v>43.149</v>
      </c>
      <c r="I47" s="148">
        <v>38.213</v>
      </c>
      <c r="J47" s="148"/>
      <c r="K47" s="33"/>
    </row>
    <row r="48" spans="1:11" s="34" customFormat="1" ht="11.25" customHeight="1">
      <c r="A48" s="36" t="s">
        <v>38</v>
      </c>
      <c r="B48" s="30"/>
      <c r="C48" s="31">
        <v>41972</v>
      </c>
      <c r="D48" s="31">
        <v>41781</v>
      </c>
      <c r="E48" s="31">
        <v>41000</v>
      </c>
      <c r="F48" s="32"/>
      <c r="G48" s="32"/>
      <c r="H48" s="148">
        <v>57.927</v>
      </c>
      <c r="I48" s="148">
        <v>55.09</v>
      </c>
      <c r="J48" s="148"/>
      <c r="K48" s="33"/>
    </row>
    <row r="49" spans="1:11" s="34" customFormat="1" ht="11.25" customHeight="1">
      <c r="A49" s="36" t="s">
        <v>39</v>
      </c>
      <c r="B49" s="30"/>
      <c r="C49" s="31">
        <v>24633</v>
      </c>
      <c r="D49" s="31">
        <v>26630</v>
      </c>
      <c r="E49" s="31">
        <v>26600</v>
      </c>
      <c r="F49" s="32"/>
      <c r="G49" s="32"/>
      <c r="H49" s="148">
        <v>26.6</v>
      </c>
      <c r="I49" s="148">
        <v>32.392</v>
      </c>
      <c r="J49" s="148"/>
      <c r="K49" s="33"/>
    </row>
    <row r="50" spans="1:11" s="43" customFormat="1" ht="11.25" customHeight="1">
      <c r="A50" s="44" t="s">
        <v>40</v>
      </c>
      <c r="B50" s="38"/>
      <c r="C50" s="39">
        <v>269272</v>
      </c>
      <c r="D50" s="39">
        <v>250894</v>
      </c>
      <c r="E50" s="39">
        <v>290017</v>
      </c>
      <c r="F50" s="40">
        <v>115.5934378661905</v>
      </c>
      <c r="G50" s="41"/>
      <c r="H50" s="149">
        <v>358.27000000000004</v>
      </c>
      <c r="I50" s="150">
        <v>330.03400000000005</v>
      </c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1058</v>
      </c>
      <c r="D52" s="39">
        <v>1281</v>
      </c>
      <c r="E52" s="39">
        <v>370.11</v>
      </c>
      <c r="F52" s="40">
        <v>28.892271662763466</v>
      </c>
      <c r="G52" s="41"/>
      <c r="H52" s="149">
        <v>1.108</v>
      </c>
      <c r="I52" s="150">
        <v>1.018</v>
      </c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2889</v>
      </c>
      <c r="D54" s="31">
        <v>2580</v>
      </c>
      <c r="E54" s="31">
        <v>3500</v>
      </c>
      <c r="F54" s="32"/>
      <c r="G54" s="32"/>
      <c r="H54" s="148">
        <v>4.524</v>
      </c>
      <c r="I54" s="148">
        <v>4.154</v>
      </c>
      <c r="J54" s="148"/>
      <c r="K54" s="33"/>
    </row>
    <row r="55" spans="1:11" s="34" customFormat="1" ht="11.25" customHeight="1">
      <c r="A55" s="36" t="s">
        <v>43</v>
      </c>
      <c r="B55" s="30"/>
      <c r="C55" s="31">
        <v>799</v>
      </c>
      <c r="D55" s="31">
        <v>675</v>
      </c>
      <c r="E55" s="31">
        <v>670</v>
      </c>
      <c r="F55" s="32"/>
      <c r="G55" s="32"/>
      <c r="H55" s="148">
        <v>0.696</v>
      </c>
      <c r="I55" s="148">
        <v>0.47</v>
      </c>
      <c r="J55" s="148"/>
      <c r="K55" s="33"/>
    </row>
    <row r="56" spans="1:11" s="34" customFormat="1" ht="11.25" customHeight="1">
      <c r="A56" s="36" t="s">
        <v>44</v>
      </c>
      <c r="B56" s="30"/>
      <c r="C56" s="31">
        <v>120753</v>
      </c>
      <c r="D56" s="31">
        <v>121980</v>
      </c>
      <c r="E56" s="31">
        <v>139500</v>
      </c>
      <c r="F56" s="32"/>
      <c r="G56" s="32"/>
      <c r="H56" s="148">
        <v>101.87</v>
      </c>
      <c r="I56" s="148">
        <v>96.8</v>
      </c>
      <c r="J56" s="148"/>
      <c r="K56" s="33"/>
    </row>
    <row r="57" spans="1:11" s="34" customFormat="1" ht="11.25" customHeight="1">
      <c r="A57" s="36" t="s">
        <v>45</v>
      </c>
      <c r="B57" s="30"/>
      <c r="C57" s="31">
        <v>24843</v>
      </c>
      <c r="D57" s="31">
        <v>26930</v>
      </c>
      <c r="E57" s="31"/>
      <c r="F57" s="32"/>
      <c r="G57" s="32"/>
      <c r="H57" s="148">
        <v>25.264</v>
      </c>
      <c r="I57" s="148">
        <v>19.826</v>
      </c>
      <c r="J57" s="148"/>
      <c r="K57" s="33"/>
    </row>
    <row r="58" spans="1:11" s="34" customFormat="1" ht="11.25" customHeight="1">
      <c r="A58" s="36" t="s">
        <v>46</v>
      </c>
      <c r="B58" s="30"/>
      <c r="C58" s="31">
        <v>1010</v>
      </c>
      <c r="D58" s="31">
        <v>898</v>
      </c>
      <c r="E58" s="31">
        <v>1600</v>
      </c>
      <c r="F58" s="32"/>
      <c r="G58" s="32"/>
      <c r="H58" s="148">
        <v>0.966</v>
      </c>
      <c r="I58" s="148">
        <v>0.898</v>
      </c>
      <c r="J58" s="148"/>
      <c r="K58" s="33"/>
    </row>
    <row r="59" spans="1:11" s="43" customFormat="1" ht="11.25" customHeight="1">
      <c r="A59" s="37" t="s">
        <v>47</v>
      </c>
      <c r="B59" s="38"/>
      <c r="C59" s="39">
        <v>150294</v>
      </c>
      <c r="D59" s="39">
        <v>153063</v>
      </c>
      <c r="E59" s="39">
        <v>145270</v>
      </c>
      <c r="F59" s="40">
        <v>94.90863239319758</v>
      </c>
      <c r="G59" s="41"/>
      <c r="H59" s="149">
        <v>133.32000000000002</v>
      </c>
      <c r="I59" s="150">
        <v>122.148</v>
      </c>
      <c r="J59" s="150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375</v>
      </c>
      <c r="D61" s="31">
        <v>220</v>
      </c>
      <c r="E61" s="31">
        <v>486</v>
      </c>
      <c r="F61" s="32"/>
      <c r="G61" s="32"/>
      <c r="H61" s="148">
        <v>0.316</v>
      </c>
      <c r="I61" s="148">
        <v>0.313</v>
      </c>
      <c r="J61" s="148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/>
      <c r="I62" s="148"/>
      <c r="J62" s="148"/>
      <c r="K62" s="33"/>
    </row>
    <row r="63" spans="1:11" s="34" customFormat="1" ht="11.25" customHeight="1">
      <c r="A63" s="36" t="s">
        <v>50</v>
      </c>
      <c r="B63" s="30"/>
      <c r="C63" s="31">
        <v>346</v>
      </c>
      <c r="D63" s="31">
        <v>365</v>
      </c>
      <c r="E63" s="31">
        <v>370</v>
      </c>
      <c r="F63" s="32"/>
      <c r="G63" s="32"/>
      <c r="H63" s="148">
        <v>0.43</v>
      </c>
      <c r="I63" s="148">
        <v>0.345</v>
      </c>
      <c r="J63" s="148"/>
      <c r="K63" s="33"/>
    </row>
    <row r="64" spans="1:11" s="43" customFormat="1" ht="11.25" customHeight="1">
      <c r="A64" s="37" t="s">
        <v>51</v>
      </c>
      <c r="B64" s="38"/>
      <c r="C64" s="39">
        <v>721</v>
      </c>
      <c r="D64" s="39">
        <v>585</v>
      </c>
      <c r="E64" s="39">
        <v>856</v>
      </c>
      <c r="F64" s="40">
        <v>146.32478632478632</v>
      </c>
      <c r="G64" s="41"/>
      <c r="H64" s="149">
        <v>0.746</v>
      </c>
      <c r="I64" s="150">
        <v>0.6579999999999999</v>
      </c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60</v>
      </c>
      <c r="D66" s="39">
        <v>54</v>
      </c>
      <c r="E66" s="39">
        <v>61</v>
      </c>
      <c r="F66" s="40">
        <v>112.96296296296296</v>
      </c>
      <c r="G66" s="41"/>
      <c r="H66" s="149">
        <v>0.082</v>
      </c>
      <c r="I66" s="150">
        <v>0.074</v>
      </c>
      <c r="J66" s="150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8491</v>
      </c>
      <c r="D68" s="31">
        <v>7625</v>
      </c>
      <c r="E68" s="31">
        <v>7600</v>
      </c>
      <c r="F68" s="32"/>
      <c r="G68" s="32"/>
      <c r="H68" s="148">
        <v>11.384</v>
      </c>
      <c r="I68" s="148">
        <v>9.2</v>
      </c>
      <c r="J68" s="148"/>
      <c r="K68" s="33"/>
    </row>
    <row r="69" spans="1:11" s="34" customFormat="1" ht="11.25" customHeight="1">
      <c r="A69" s="36" t="s">
        <v>54</v>
      </c>
      <c r="B69" s="30"/>
      <c r="C69" s="31">
        <v>444</v>
      </c>
      <c r="D69" s="31">
        <v>450</v>
      </c>
      <c r="E69" s="31">
        <v>440</v>
      </c>
      <c r="F69" s="32"/>
      <c r="G69" s="32"/>
      <c r="H69" s="148">
        <v>1.424</v>
      </c>
      <c r="I69" s="148">
        <v>1.2</v>
      </c>
      <c r="J69" s="148"/>
      <c r="K69" s="33"/>
    </row>
    <row r="70" spans="1:11" s="43" customFormat="1" ht="11.25" customHeight="1">
      <c r="A70" s="37" t="s">
        <v>55</v>
      </c>
      <c r="B70" s="38"/>
      <c r="C70" s="39">
        <v>8935</v>
      </c>
      <c r="D70" s="39">
        <v>8075</v>
      </c>
      <c r="E70" s="39">
        <v>8040</v>
      </c>
      <c r="F70" s="40">
        <v>99.56656346749226</v>
      </c>
      <c r="G70" s="41"/>
      <c r="H70" s="149">
        <v>12.808</v>
      </c>
      <c r="I70" s="150">
        <v>10.399999999999999</v>
      </c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1</v>
      </c>
      <c r="D72" s="31">
        <v>1</v>
      </c>
      <c r="E72" s="31">
        <v>1</v>
      </c>
      <c r="F72" s="32"/>
      <c r="G72" s="32"/>
      <c r="H72" s="148">
        <v>0.001</v>
      </c>
      <c r="I72" s="148">
        <v>0.001</v>
      </c>
      <c r="J72" s="148"/>
      <c r="K72" s="33"/>
    </row>
    <row r="73" spans="1:11" s="34" customFormat="1" ht="11.25" customHeight="1">
      <c r="A73" s="36" t="s">
        <v>57</v>
      </c>
      <c r="B73" s="30"/>
      <c r="C73" s="31">
        <v>51931</v>
      </c>
      <c r="D73" s="31">
        <v>52582</v>
      </c>
      <c r="E73" s="31">
        <v>57678</v>
      </c>
      <c r="F73" s="32"/>
      <c r="G73" s="32"/>
      <c r="H73" s="148">
        <v>87.432</v>
      </c>
      <c r="I73" s="148">
        <v>88.548</v>
      </c>
      <c r="J73" s="148"/>
      <c r="K73" s="33"/>
    </row>
    <row r="74" spans="1:11" s="34" customFormat="1" ht="11.25" customHeight="1">
      <c r="A74" s="36" t="s">
        <v>58</v>
      </c>
      <c r="B74" s="30"/>
      <c r="C74" s="31">
        <v>25585</v>
      </c>
      <c r="D74" s="31">
        <v>25079</v>
      </c>
      <c r="E74" s="31">
        <v>26000</v>
      </c>
      <c r="F74" s="32"/>
      <c r="G74" s="32"/>
      <c r="H74" s="148">
        <v>41.817</v>
      </c>
      <c r="I74" s="148">
        <v>26.984</v>
      </c>
      <c r="J74" s="148"/>
      <c r="K74" s="33"/>
    </row>
    <row r="75" spans="1:11" s="34" customFormat="1" ht="11.25" customHeight="1">
      <c r="A75" s="36" t="s">
        <v>59</v>
      </c>
      <c r="B75" s="30"/>
      <c r="C75" s="31">
        <v>695</v>
      </c>
      <c r="D75" s="31">
        <v>557</v>
      </c>
      <c r="E75" s="31">
        <v>629</v>
      </c>
      <c r="F75" s="32"/>
      <c r="G75" s="32"/>
      <c r="H75" s="148">
        <v>0.571</v>
      </c>
      <c r="I75" s="148">
        <v>0.469</v>
      </c>
      <c r="J75" s="148"/>
      <c r="K75" s="33"/>
    </row>
    <row r="76" spans="1:11" s="34" customFormat="1" ht="11.25" customHeight="1">
      <c r="A76" s="36" t="s">
        <v>60</v>
      </c>
      <c r="B76" s="30"/>
      <c r="C76" s="31">
        <v>14618</v>
      </c>
      <c r="D76" s="31">
        <v>15227</v>
      </c>
      <c r="E76" s="31">
        <v>15300</v>
      </c>
      <c r="F76" s="32"/>
      <c r="G76" s="32"/>
      <c r="H76" s="148">
        <v>24.849</v>
      </c>
      <c r="I76" s="148">
        <v>24.363</v>
      </c>
      <c r="J76" s="148"/>
      <c r="K76" s="33"/>
    </row>
    <row r="77" spans="1:11" s="34" customFormat="1" ht="11.25" customHeight="1">
      <c r="A77" s="36" t="s">
        <v>61</v>
      </c>
      <c r="B77" s="30"/>
      <c r="C77" s="31">
        <v>544</v>
      </c>
      <c r="D77" s="31">
        <v>525</v>
      </c>
      <c r="E77" s="31">
        <v>528</v>
      </c>
      <c r="F77" s="32"/>
      <c r="G77" s="32"/>
      <c r="H77" s="148">
        <v>0.67</v>
      </c>
      <c r="I77" s="148">
        <v>0.473</v>
      </c>
      <c r="J77" s="148"/>
      <c r="K77" s="33"/>
    </row>
    <row r="78" spans="1:11" s="34" customFormat="1" ht="11.25" customHeight="1">
      <c r="A78" s="36" t="s">
        <v>62</v>
      </c>
      <c r="B78" s="30"/>
      <c r="C78" s="31">
        <v>960</v>
      </c>
      <c r="D78" s="31">
        <v>770</v>
      </c>
      <c r="E78" s="31">
        <v>750</v>
      </c>
      <c r="F78" s="32"/>
      <c r="G78" s="32"/>
      <c r="H78" s="148">
        <v>0.883</v>
      </c>
      <c r="I78" s="148">
        <v>0.731</v>
      </c>
      <c r="J78" s="148"/>
      <c r="K78" s="33"/>
    </row>
    <row r="79" spans="1:11" s="34" customFormat="1" ht="11.25" customHeight="1">
      <c r="A79" s="36" t="s">
        <v>63</v>
      </c>
      <c r="B79" s="30"/>
      <c r="C79" s="31">
        <v>100450</v>
      </c>
      <c r="D79" s="31">
        <v>99275</v>
      </c>
      <c r="E79" s="31">
        <v>110000</v>
      </c>
      <c r="F79" s="32"/>
      <c r="G79" s="32"/>
      <c r="H79" s="148">
        <v>181.064</v>
      </c>
      <c r="I79" s="148">
        <v>129.058</v>
      </c>
      <c r="J79" s="148"/>
      <c r="K79" s="33"/>
    </row>
    <row r="80" spans="1:11" s="43" customFormat="1" ht="11.25" customHeight="1">
      <c r="A80" s="44" t="s">
        <v>64</v>
      </c>
      <c r="B80" s="38"/>
      <c r="C80" s="39">
        <v>194784</v>
      </c>
      <c r="D80" s="39">
        <v>194016</v>
      </c>
      <c r="E80" s="39">
        <v>210886</v>
      </c>
      <c r="F80" s="40">
        <v>108.69515916213096</v>
      </c>
      <c r="G80" s="41"/>
      <c r="H80" s="149">
        <v>337.287</v>
      </c>
      <c r="I80" s="150">
        <v>270.627</v>
      </c>
      <c r="J80" s="150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/>
      <c r="I82" s="148"/>
      <c r="J82" s="148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/>
      <c r="I83" s="148"/>
      <c r="J83" s="148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/>
      <c r="I84" s="150"/>
      <c r="J84" s="150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650054</v>
      </c>
      <c r="D87" s="54">
        <v>626416.97</v>
      </c>
      <c r="E87" s="54">
        <v>681007.11</v>
      </c>
      <c r="F87" s="55">
        <v>108.71466492997469</v>
      </c>
      <c r="G87" s="41"/>
      <c r="H87" s="153">
        <v>883.094</v>
      </c>
      <c r="I87" s="154">
        <v>767.096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7" useFirstPageNumber="1" horizontalDpi="600" verticalDpi="600" orientation="portrait" paperSize="9" scale="7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30"/>
  <dimension ref="A1:K625"/>
  <sheetViews>
    <sheetView view="pageBreakPreview" zoomScaleSheetLayoutView="100" zoomScalePageLayoutView="0" workbookViewId="0" topLeftCell="A46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89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330</v>
      </c>
      <c r="D9" s="31">
        <v>346</v>
      </c>
      <c r="E9" s="31">
        <v>346</v>
      </c>
      <c r="F9" s="32"/>
      <c r="G9" s="32"/>
      <c r="H9" s="148">
        <v>7.59</v>
      </c>
      <c r="I9" s="148">
        <v>7.958</v>
      </c>
      <c r="J9" s="148"/>
      <c r="K9" s="33"/>
    </row>
    <row r="10" spans="1:11" s="34" customFormat="1" ht="11.25" customHeight="1">
      <c r="A10" s="36" t="s">
        <v>9</v>
      </c>
      <c r="B10" s="30"/>
      <c r="C10" s="31">
        <v>123</v>
      </c>
      <c r="D10" s="31">
        <v>105</v>
      </c>
      <c r="E10" s="31">
        <v>105</v>
      </c>
      <c r="F10" s="32"/>
      <c r="G10" s="32"/>
      <c r="H10" s="148">
        <v>1.009</v>
      </c>
      <c r="I10" s="148">
        <v>2.466</v>
      </c>
      <c r="J10" s="148"/>
      <c r="K10" s="33"/>
    </row>
    <row r="11" spans="1:11" s="34" customFormat="1" ht="11.25" customHeight="1">
      <c r="A11" s="29" t="s">
        <v>10</v>
      </c>
      <c r="B11" s="30"/>
      <c r="C11" s="31">
        <v>29</v>
      </c>
      <c r="D11" s="31">
        <v>20</v>
      </c>
      <c r="E11" s="31">
        <v>20</v>
      </c>
      <c r="F11" s="32"/>
      <c r="G11" s="32"/>
      <c r="H11" s="148">
        <v>0.257</v>
      </c>
      <c r="I11" s="148">
        <v>0.532</v>
      </c>
      <c r="J11" s="148"/>
      <c r="K11" s="33"/>
    </row>
    <row r="12" spans="1:11" s="34" customFormat="1" ht="11.25" customHeight="1">
      <c r="A12" s="36" t="s">
        <v>11</v>
      </c>
      <c r="B12" s="30"/>
      <c r="C12" s="31">
        <v>40</v>
      </c>
      <c r="D12" s="31">
        <v>21</v>
      </c>
      <c r="E12" s="31">
        <v>21</v>
      </c>
      <c r="F12" s="32"/>
      <c r="G12" s="32"/>
      <c r="H12" s="148">
        <v>1.035</v>
      </c>
      <c r="I12" s="148">
        <v>0.543</v>
      </c>
      <c r="J12" s="148"/>
      <c r="K12" s="33"/>
    </row>
    <row r="13" spans="1:11" s="43" customFormat="1" ht="11.25" customHeight="1">
      <c r="A13" s="37" t="s">
        <v>12</v>
      </c>
      <c r="B13" s="38"/>
      <c r="C13" s="39">
        <v>522</v>
      </c>
      <c r="D13" s="39">
        <v>492</v>
      </c>
      <c r="E13" s="39">
        <v>492</v>
      </c>
      <c r="F13" s="40">
        <v>100</v>
      </c>
      <c r="G13" s="41"/>
      <c r="H13" s="149">
        <v>9.891</v>
      </c>
      <c r="I13" s="150">
        <v>11.498999999999999</v>
      </c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>
        <v>61</v>
      </c>
      <c r="D15" s="39">
        <v>55</v>
      </c>
      <c r="E15" s="39">
        <v>62.58</v>
      </c>
      <c r="F15" s="40">
        <v>113.78181818181818</v>
      </c>
      <c r="G15" s="41"/>
      <c r="H15" s="149">
        <v>1.952</v>
      </c>
      <c r="I15" s="150">
        <v>1.093</v>
      </c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>
        <v>130</v>
      </c>
      <c r="D17" s="39">
        <v>130</v>
      </c>
      <c r="E17" s="39">
        <v>79</v>
      </c>
      <c r="F17" s="40">
        <v>60.76923076923077</v>
      </c>
      <c r="G17" s="41"/>
      <c r="H17" s="149">
        <v>1.887</v>
      </c>
      <c r="I17" s="150">
        <v>2.073</v>
      </c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533</v>
      </c>
      <c r="D19" s="31">
        <v>517</v>
      </c>
      <c r="E19" s="31">
        <v>517</v>
      </c>
      <c r="F19" s="32"/>
      <c r="G19" s="32"/>
      <c r="H19" s="148">
        <v>22.672</v>
      </c>
      <c r="I19" s="148">
        <v>21.2</v>
      </c>
      <c r="J19" s="148"/>
      <c r="K19" s="33"/>
    </row>
    <row r="20" spans="1:11" s="34" customFormat="1" ht="11.25" customHeight="1">
      <c r="A20" s="36" t="s">
        <v>16</v>
      </c>
      <c r="B20" s="30"/>
      <c r="C20" s="31">
        <v>50</v>
      </c>
      <c r="D20" s="31">
        <v>50</v>
      </c>
      <c r="E20" s="31">
        <v>50</v>
      </c>
      <c r="F20" s="32"/>
      <c r="G20" s="32"/>
      <c r="H20" s="148">
        <v>2</v>
      </c>
      <c r="I20" s="148">
        <v>2.01</v>
      </c>
      <c r="J20" s="148"/>
      <c r="K20" s="33"/>
    </row>
    <row r="21" spans="1:11" s="34" customFormat="1" ht="11.25" customHeight="1">
      <c r="A21" s="36" t="s">
        <v>17</v>
      </c>
      <c r="B21" s="30"/>
      <c r="C21" s="31">
        <v>58</v>
      </c>
      <c r="D21" s="31">
        <v>58</v>
      </c>
      <c r="E21" s="31">
        <v>58</v>
      </c>
      <c r="F21" s="32"/>
      <c r="G21" s="32"/>
      <c r="H21" s="148">
        <v>2.378</v>
      </c>
      <c r="I21" s="148">
        <v>2.32</v>
      </c>
      <c r="J21" s="148"/>
      <c r="K21" s="33"/>
    </row>
    <row r="22" spans="1:11" s="43" customFormat="1" ht="11.25" customHeight="1">
      <c r="A22" s="37" t="s">
        <v>18</v>
      </c>
      <c r="B22" s="38"/>
      <c r="C22" s="39">
        <v>641</v>
      </c>
      <c r="D22" s="39">
        <v>625</v>
      </c>
      <c r="E22" s="39">
        <v>625</v>
      </c>
      <c r="F22" s="40">
        <v>100</v>
      </c>
      <c r="G22" s="41"/>
      <c r="H22" s="149">
        <v>27.05</v>
      </c>
      <c r="I22" s="150">
        <v>25.53</v>
      </c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5883</v>
      </c>
      <c r="D24" s="39">
        <v>4902</v>
      </c>
      <c r="E24" s="39">
        <v>5000</v>
      </c>
      <c r="F24" s="40">
        <v>101.99918400652795</v>
      </c>
      <c r="G24" s="41"/>
      <c r="H24" s="149">
        <v>247.165</v>
      </c>
      <c r="I24" s="150">
        <v>199.389</v>
      </c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948</v>
      </c>
      <c r="D26" s="39">
        <v>900</v>
      </c>
      <c r="E26" s="39">
        <v>870</v>
      </c>
      <c r="F26" s="40">
        <v>96.66666666666667</v>
      </c>
      <c r="G26" s="41"/>
      <c r="H26" s="149">
        <v>41.45</v>
      </c>
      <c r="I26" s="150">
        <v>40</v>
      </c>
      <c r="J26" s="150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37076</v>
      </c>
      <c r="D28" s="31">
        <v>35702</v>
      </c>
      <c r="E28" s="31">
        <v>35500</v>
      </c>
      <c r="F28" s="32"/>
      <c r="G28" s="32"/>
      <c r="H28" s="148">
        <v>1485.092</v>
      </c>
      <c r="I28" s="148">
        <v>1483.452</v>
      </c>
      <c r="J28" s="148"/>
      <c r="K28" s="33"/>
    </row>
    <row r="29" spans="1:11" s="34" customFormat="1" ht="11.25" customHeight="1">
      <c r="A29" s="36" t="s">
        <v>22</v>
      </c>
      <c r="B29" s="30"/>
      <c r="C29" s="31">
        <v>7719</v>
      </c>
      <c r="D29" s="31"/>
      <c r="E29" s="31">
        <v>7780</v>
      </c>
      <c r="F29" s="32"/>
      <c r="G29" s="32"/>
      <c r="H29" s="148">
        <v>97.986</v>
      </c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>
        <v>40063</v>
      </c>
      <c r="D30" s="31">
        <v>37000</v>
      </c>
      <c r="E30" s="31">
        <v>36500</v>
      </c>
      <c r="F30" s="32"/>
      <c r="G30" s="32"/>
      <c r="H30" s="148">
        <v>1883.605</v>
      </c>
      <c r="I30" s="148">
        <v>1832</v>
      </c>
      <c r="J30" s="148"/>
      <c r="K30" s="33"/>
    </row>
    <row r="31" spans="1:11" s="43" customFormat="1" ht="11.25" customHeight="1">
      <c r="A31" s="44" t="s">
        <v>24</v>
      </c>
      <c r="B31" s="38"/>
      <c r="C31" s="39">
        <v>84858</v>
      </c>
      <c r="D31" s="39">
        <v>72702</v>
      </c>
      <c r="E31" s="39">
        <v>79780</v>
      </c>
      <c r="F31" s="40">
        <v>109.73563313251354</v>
      </c>
      <c r="G31" s="41"/>
      <c r="H31" s="149">
        <v>3466.683</v>
      </c>
      <c r="I31" s="150">
        <v>3315.452</v>
      </c>
      <c r="J31" s="150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3400</v>
      </c>
      <c r="D33" s="31">
        <v>3310</v>
      </c>
      <c r="E33" s="31">
        <v>2845</v>
      </c>
      <c r="F33" s="32"/>
      <c r="G33" s="32"/>
      <c r="H33" s="148">
        <v>66.891</v>
      </c>
      <c r="I33" s="148">
        <v>60.7</v>
      </c>
      <c r="J33" s="148"/>
      <c r="K33" s="33"/>
    </row>
    <row r="34" spans="1:11" s="34" customFormat="1" ht="11.25" customHeight="1">
      <c r="A34" s="36" t="s">
        <v>26</v>
      </c>
      <c r="B34" s="30"/>
      <c r="C34" s="31">
        <v>7664</v>
      </c>
      <c r="D34" s="31">
        <v>7550</v>
      </c>
      <c r="E34" s="31">
        <v>7500</v>
      </c>
      <c r="F34" s="32"/>
      <c r="G34" s="32"/>
      <c r="H34" s="148">
        <v>150.603</v>
      </c>
      <c r="I34" s="148">
        <v>148.35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22054</v>
      </c>
      <c r="D35" s="31">
        <v>20541.72</v>
      </c>
      <c r="E35" s="31">
        <v>21457</v>
      </c>
      <c r="F35" s="32"/>
      <c r="G35" s="32"/>
      <c r="H35" s="148">
        <v>1143.504</v>
      </c>
      <c r="I35" s="148">
        <v>1166.77</v>
      </c>
      <c r="J35" s="148"/>
      <c r="K35" s="33"/>
    </row>
    <row r="36" spans="1:11" s="34" customFormat="1" ht="11.25" customHeight="1">
      <c r="A36" s="36" t="s">
        <v>28</v>
      </c>
      <c r="B36" s="30"/>
      <c r="C36" s="31">
        <v>174</v>
      </c>
      <c r="D36" s="31">
        <v>170</v>
      </c>
      <c r="E36" s="31">
        <v>171</v>
      </c>
      <c r="F36" s="32"/>
      <c r="G36" s="32"/>
      <c r="H36" s="148">
        <v>4.402</v>
      </c>
      <c r="I36" s="148">
        <v>4.3</v>
      </c>
      <c r="J36" s="148"/>
      <c r="K36" s="33"/>
    </row>
    <row r="37" spans="1:11" s="43" customFormat="1" ht="11.25" customHeight="1">
      <c r="A37" s="37" t="s">
        <v>29</v>
      </c>
      <c r="B37" s="38"/>
      <c r="C37" s="39">
        <v>33292</v>
      </c>
      <c r="D37" s="39">
        <v>31571.72</v>
      </c>
      <c r="E37" s="39">
        <v>31973</v>
      </c>
      <c r="F37" s="40">
        <v>101.27101089202615</v>
      </c>
      <c r="G37" s="41"/>
      <c r="H37" s="149">
        <v>1365.4</v>
      </c>
      <c r="I37" s="150">
        <v>1380.12</v>
      </c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822</v>
      </c>
      <c r="D39" s="39">
        <v>820</v>
      </c>
      <c r="E39" s="39">
        <v>840</v>
      </c>
      <c r="F39" s="40">
        <v>102.4390243902439</v>
      </c>
      <c r="G39" s="41"/>
      <c r="H39" s="149">
        <v>38.634</v>
      </c>
      <c r="I39" s="150">
        <v>3.8</v>
      </c>
      <c r="J39" s="150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>
        <v>920</v>
      </c>
      <c r="D41" s="31">
        <v>915</v>
      </c>
      <c r="E41" s="31">
        <v>915</v>
      </c>
      <c r="F41" s="32"/>
      <c r="G41" s="32"/>
      <c r="H41" s="148">
        <v>58.052</v>
      </c>
      <c r="I41" s="148">
        <v>54.9</v>
      </c>
      <c r="J41" s="148"/>
      <c r="K41" s="33"/>
    </row>
    <row r="42" spans="1:11" s="34" customFormat="1" ht="11.25" customHeight="1">
      <c r="A42" s="36" t="s">
        <v>32</v>
      </c>
      <c r="B42" s="30"/>
      <c r="C42" s="31">
        <v>7768</v>
      </c>
      <c r="D42" s="31">
        <v>7618</v>
      </c>
      <c r="E42" s="31">
        <v>7610</v>
      </c>
      <c r="F42" s="32"/>
      <c r="G42" s="32"/>
      <c r="H42" s="148">
        <v>246.455</v>
      </c>
      <c r="I42" s="148">
        <v>203.998</v>
      </c>
      <c r="J42" s="148"/>
      <c r="K42" s="33"/>
    </row>
    <row r="43" spans="1:11" s="34" customFormat="1" ht="11.25" customHeight="1">
      <c r="A43" s="36" t="s">
        <v>33</v>
      </c>
      <c r="B43" s="30"/>
      <c r="C43" s="31">
        <v>11402</v>
      </c>
      <c r="D43" s="31">
        <v>10449</v>
      </c>
      <c r="E43" s="31">
        <v>10500</v>
      </c>
      <c r="F43" s="32"/>
      <c r="G43" s="32"/>
      <c r="H43" s="148">
        <v>462.326</v>
      </c>
      <c r="I43" s="148">
        <v>378.935</v>
      </c>
      <c r="J43" s="148"/>
      <c r="K43" s="33"/>
    </row>
    <row r="44" spans="1:11" s="34" customFormat="1" ht="11.25" customHeight="1">
      <c r="A44" s="36" t="s">
        <v>34</v>
      </c>
      <c r="B44" s="30"/>
      <c r="C44" s="31">
        <v>34896</v>
      </c>
      <c r="D44" s="31">
        <v>32317</v>
      </c>
      <c r="E44" s="31">
        <v>33600</v>
      </c>
      <c r="F44" s="32"/>
      <c r="G44" s="32"/>
      <c r="H44" s="148">
        <v>474.93</v>
      </c>
      <c r="I44" s="148">
        <v>464.876</v>
      </c>
      <c r="J44" s="148"/>
      <c r="K44" s="33"/>
    </row>
    <row r="45" spans="1:11" s="34" customFormat="1" ht="11.25" customHeight="1">
      <c r="A45" s="36" t="s">
        <v>35</v>
      </c>
      <c r="B45" s="30"/>
      <c r="C45" s="31">
        <v>834</v>
      </c>
      <c r="D45" s="31">
        <v>789</v>
      </c>
      <c r="E45" s="31">
        <v>900</v>
      </c>
      <c r="F45" s="32"/>
      <c r="G45" s="32"/>
      <c r="H45" s="148">
        <v>39.198</v>
      </c>
      <c r="I45" s="148">
        <v>35.505</v>
      </c>
      <c r="J45" s="148"/>
      <c r="K45" s="33"/>
    </row>
    <row r="46" spans="1:11" s="34" customFormat="1" ht="11.25" customHeight="1">
      <c r="A46" s="36" t="s">
        <v>36</v>
      </c>
      <c r="B46" s="30"/>
      <c r="C46" s="31">
        <v>632</v>
      </c>
      <c r="D46" s="31">
        <v>541</v>
      </c>
      <c r="E46" s="31">
        <v>547</v>
      </c>
      <c r="F46" s="32"/>
      <c r="G46" s="32"/>
      <c r="H46" s="148">
        <v>34.76</v>
      </c>
      <c r="I46" s="148">
        <v>29.755</v>
      </c>
      <c r="J46" s="148"/>
      <c r="K46" s="33"/>
    </row>
    <row r="47" spans="1:11" s="34" customFormat="1" ht="11.25" customHeight="1">
      <c r="A47" s="36" t="s">
        <v>37</v>
      </c>
      <c r="B47" s="30"/>
      <c r="C47" s="31">
        <v>1206</v>
      </c>
      <c r="D47" s="31">
        <v>1172</v>
      </c>
      <c r="E47" s="31">
        <v>1150</v>
      </c>
      <c r="F47" s="32"/>
      <c r="G47" s="32"/>
      <c r="H47" s="148">
        <v>28.68</v>
      </c>
      <c r="I47" s="148">
        <v>27.34</v>
      </c>
      <c r="J47" s="148"/>
      <c r="K47" s="33"/>
    </row>
    <row r="48" spans="1:11" s="34" customFormat="1" ht="11.25" customHeight="1">
      <c r="A48" s="36" t="s">
        <v>38</v>
      </c>
      <c r="B48" s="30"/>
      <c r="C48" s="31">
        <v>23923</v>
      </c>
      <c r="D48" s="31">
        <v>22842</v>
      </c>
      <c r="E48" s="31">
        <v>22300</v>
      </c>
      <c r="F48" s="32"/>
      <c r="G48" s="32"/>
      <c r="H48" s="148">
        <v>648.325</v>
      </c>
      <c r="I48" s="148">
        <v>691.975</v>
      </c>
      <c r="J48" s="148"/>
      <c r="K48" s="33"/>
    </row>
    <row r="49" spans="1:11" s="34" customFormat="1" ht="11.25" customHeight="1">
      <c r="A49" s="36" t="s">
        <v>39</v>
      </c>
      <c r="B49" s="30"/>
      <c r="C49" s="31">
        <v>15963</v>
      </c>
      <c r="D49" s="31">
        <v>14765</v>
      </c>
      <c r="E49" s="31">
        <v>14700</v>
      </c>
      <c r="F49" s="32"/>
      <c r="G49" s="32"/>
      <c r="H49" s="148">
        <v>461.605</v>
      </c>
      <c r="I49" s="148">
        <v>430.115</v>
      </c>
      <c r="J49" s="148"/>
      <c r="K49" s="33"/>
    </row>
    <row r="50" spans="1:11" s="43" customFormat="1" ht="11.25" customHeight="1">
      <c r="A50" s="44" t="s">
        <v>40</v>
      </c>
      <c r="B50" s="38"/>
      <c r="C50" s="39">
        <v>97544</v>
      </c>
      <c r="D50" s="39">
        <v>91408</v>
      </c>
      <c r="E50" s="39">
        <v>92222</v>
      </c>
      <c r="F50" s="40">
        <v>100.89051286539471</v>
      </c>
      <c r="G50" s="41"/>
      <c r="H50" s="149">
        <v>2454.331</v>
      </c>
      <c r="I50" s="150">
        <v>2317.3990000000003</v>
      </c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2224</v>
      </c>
      <c r="D52" s="39">
        <v>2505.37</v>
      </c>
      <c r="E52" s="39">
        <v>2234</v>
      </c>
      <c r="F52" s="40">
        <v>89.16846613474257</v>
      </c>
      <c r="G52" s="41"/>
      <c r="H52" s="149">
        <v>168.845</v>
      </c>
      <c r="I52" s="150">
        <v>168.845</v>
      </c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6684</v>
      </c>
      <c r="D54" s="31">
        <v>6650</v>
      </c>
      <c r="E54" s="31">
        <v>6400</v>
      </c>
      <c r="F54" s="32"/>
      <c r="G54" s="32"/>
      <c r="H54" s="148">
        <v>461.196</v>
      </c>
      <c r="I54" s="148">
        <v>452.2</v>
      </c>
      <c r="J54" s="148"/>
      <c r="K54" s="33"/>
    </row>
    <row r="55" spans="1:11" s="34" customFormat="1" ht="11.25" customHeight="1">
      <c r="A55" s="36" t="s">
        <v>43</v>
      </c>
      <c r="B55" s="30"/>
      <c r="C55" s="31">
        <v>941</v>
      </c>
      <c r="D55" s="31">
        <v>668</v>
      </c>
      <c r="E55" s="31">
        <v>668</v>
      </c>
      <c r="F55" s="32"/>
      <c r="G55" s="32"/>
      <c r="H55" s="148">
        <v>52.696</v>
      </c>
      <c r="I55" s="148">
        <v>36.74</v>
      </c>
      <c r="J55" s="148"/>
      <c r="K55" s="33"/>
    </row>
    <row r="56" spans="1:11" s="34" customFormat="1" ht="11.25" customHeight="1">
      <c r="A56" s="36" t="s">
        <v>44</v>
      </c>
      <c r="B56" s="30"/>
      <c r="C56" s="31">
        <v>527</v>
      </c>
      <c r="D56" s="31">
        <v>551</v>
      </c>
      <c r="E56" s="31">
        <v>500</v>
      </c>
      <c r="F56" s="32"/>
      <c r="G56" s="32"/>
      <c r="H56" s="148">
        <v>28.203</v>
      </c>
      <c r="I56" s="148">
        <v>28.75</v>
      </c>
      <c r="J56" s="148"/>
      <c r="K56" s="33"/>
    </row>
    <row r="57" spans="1:11" s="34" customFormat="1" ht="11.25" customHeight="1">
      <c r="A57" s="36" t="s">
        <v>45</v>
      </c>
      <c r="B57" s="30"/>
      <c r="C57" s="31">
        <v>1336</v>
      </c>
      <c r="D57" s="31">
        <v>1287</v>
      </c>
      <c r="E57" s="31"/>
      <c r="F57" s="32"/>
      <c r="G57" s="32"/>
      <c r="H57" s="148">
        <v>39.15</v>
      </c>
      <c r="I57" s="148">
        <v>64.35</v>
      </c>
      <c r="J57" s="148"/>
      <c r="K57" s="33"/>
    </row>
    <row r="58" spans="1:11" s="34" customFormat="1" ht="11.25" customHeight="1">
      <c r="A58" s="36" t="s">
        <v>46</v>
      </c>
      <c r="B58" s="30"/>
      <c r="C58" s="31">
        <v>6187</v>
      </c>
      <c r="D58" s="31">
        <v>5912</v>
      </c>
      <c r="E58" s="31">
        <v>6000</v>
      </c>
      <c r="F58" s="32"/>
      <c r="G58" s="32"/>
      <c r="H58" s="148">
        <v>549.55</v>
      </c>
      <c r="I58" s="148">
        <v>433.572</v>
      </c>
      <c r="J58" s="148"/>
      <c r="K58" s="33"/>
    </row>
    <row r="59" spans="1:11" s="43" customFormat="1" ht="11.25" customHeight="1">
      <c r="A59" s="37" t="s">
        <v>47</v>
      </c>
      <c r="B59" s="38"/>
      <c r="C59" s="39">
        <v>15675</v>
      </c>
      <c r="D59" s="39">
        <v>15068</v>
      </c>
      <c r="E59" s="39">
        <v>13568</v>
      </c>
      <c r="F59" s="40">
        <v>90.04512874966817</v>
      </c>
      <c r="G59" s="41"/>
      <c r="H59" s="149">
        <v>1130.795</v>
      </c>
      <c r="I59" s="150">
        <v>1015.6120000000001</v>
      </c>
      <c r="J59" s="150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773</v>
      </c>
      <c r="D61" s="31">
        <v>823</v>
      </c>
      <c r="E61" s="31">
        <v>1100</v>
      </c>
      <c r="F61" s="32"/>
      <c r="G61" s="32"/>
      <c r="H61" s="148">
        <v>49.714</v>
      </c>
      <c r="I61" s="148">
        <v>48.658</v>
      </c>
      <c r="J61" s="148"/>
      <c r="K61" s="33"/>
    </row>
    <row r="62" spans="1:11" s="34" customFormat="1" ht="11.25" customHeight="1">
      <c r="A62" s="36" t="s">
        <v>49</v>
      </c>
      <c r="B62" s="30"/>
      <c r="C62" s="31">
        <v>354</v>
      </c>
      <c r="D62" s="31">
        <v>345</v>
      </c>
      <c r="E62" s="31">
        <v>345</v>
      </c>
      <c r="F62" s="32"/>
      <c r="G62" s="32"/>
      <c r="H62" s="148">
        <v>6.818</v>
      </c>
      <c r="I62" s="148">
        <v>6.075</v>
      </c>
      <c r="J62" s="148"/>
      <c r="K62" s="33"/>
    </row>
    <row r="63" spans="1:11" s="34" customFormat="1" ht="11.25" customHeight="1">
      <c r="A63" s="36" t="s">
        <v>50</v>
      </c>
      <c r="B63" s="30"/>
      <c r="C63" s="31">
        <v>247</v>
      </c>
      <c r="D63" s="31">
        <v>247</v>
      </c>
      <c r="E63" s="31">
        <v>247</v>
      </c>
      <c r="F63" s="32"/>
      <c r="G63" s="32"/>
      <c r="H63" s="148">
        <v>2.91</v>
      </c>
      <c r="I63" s="148">
        <v>2.81</v>
      </c>
      <c r="J63" s="148"/>
      <c r="K63" s="33"/>
    </row>
    <row r="64" spans="1:11" s="43" customFormat="1" ht="11.25" customHeight="1">
      <c r="A64" s="37" t="s">
        <v>51</v>
      </c>
      <c r="B64" s="38"/>
      <c r="C64" s="39">
        <v>1374</v>
      </c>
      <c r="D64" s="39">
        <v>1415</v>
      </c>
      <c r="E64" s="39">
        <v>1692</v>
      </c>
      <c r="F64" s="40">
        <v>119.57597173144876</v>
      </c>
      <c r="G64" s="41"/>
      <c r="H64" s="149">
        <v>59.44199999999999</v>
      </c>
      <c r="I64" s="150">
        <v>57.543000000000006</v>
      </c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392</v>
      </c>
      <c r="D66" s="39">
        <v>447</v>
      </c>
      <c r="E66" s="39">
        <v>414</v>
      </c>
      <c r="F66" s="40">
        <v>92.61744966442953</v>
      </c>
      <c r="G66" s="41"/>
      <c r="H66" s="149">
        <v>26.852</v>
      </c>
      <c r="I66" s="150">
        <v>30.396</v>
      </c>
      <c r="J66" s="150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2436</v>
      </c>
      <c r="D68" s="31">
        <v>2360</v>
      </c>
      <c r="E68" s="31">
        <v>2300</v>
      </c>
      <c r="F68" s="32"/>
      <c r="G68" s="32"/>
      <c r="H68" s="148">
        <v>115.445</v>
      </c>
      <c r="I68" s="148">
        <v>115</v>
      </c>
      <c r="J68" s="148"/>
      <c r="K68" s="33"/>
    </row>
    <row r="69" spans="1:11" s="34" customFormat="1" ht="11.25" customHeight="1">
      <c r="A69" s="36" t="s">
        <v>54</v>
      </c>
      <c r="B69" s="30"/>
      <c r="C69" s="31">
        <v>354</v>
      </c>
      <c r="D69" s="31">
        <v>330</v>
      </c>
      <c r="E69" s="31">
        <v>300</v>
      </c>
      <c r="F69" s="32"/>
      <c r="G69" s="32"/>
      <c r="H69" s="148">
        <v>15.087</v>
      </c>
      <c r="I69" s="148">
        <v>14.4</v>
      </c>
      <c r="J69" s="148"/>
      <c r="K69" s="33"/>
    </row>
    <row r="70" spans="1:11" s="43" customFormat="1" ht="11.25" customHeight="1">
      <c r="A70" s="37" t="s">
        <v>55</v>
      </c>
      <c r="B70" s="38"/>
      <c r="C70" s="39">
        <v>2790</v>
      </c>
      <c r="D70" s="39">
        <v>2690</v>
      </c>
      <c r="E70" s="39">
        <v>2600</v>
      </c>
      <c r="F70" s="40">
        <v>96.6542750929368</v>
      </c>
      <c r="G70" s="41"/>
      <c r="H70" s="149">
        <v>130.53199999999998</v>
      </c>
      <c r="I70" s="150">
        <v>129.4</v>
      </c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112</v>
      </c>
      <c r="D72" s="31">
        <v>46</v>
      </c>
      <c r="E72" s="31">
        <v>46</v>
      </c>
      <c r="F72" s="32"/>
      <c r="G72" s="32"/>
      <c r="H72" s="148">
        <v>6.29</v>
      </c>
      <c r="I72" s="148">
        <v>2.353</v>
      </c>
      <c r="J72" s="148"/>
      <c r="K72" s="33"/>
    </row>
    <row r="73" spans="1:11" s="34" customFormat="1" ht="11.25" customHeight="1">
      <c r="A73" s="36" t="s">
        <v>57</v>
      </c>
      <c r="B73" s="30"/>
      <c r="C73" s="31">
        <v>1805</v>
      </c>
      <c r="D73" s="31">
        <v>1853</v>
      </c>
      <c r="E73" s="31">
        <v>1850</v>
      </c>
      <c r="F73" s="32"/>
      <c r="G73" s="32"/>
      <c r="H73" s="148">
        <v>70.18</v>
      </c>
      <c r="I73" s="148">
        <v>75.951</v>
      </c>
      <c r="J73" s="148"/>
      <c r="K73" s="33"/>
    </row>
    <row r="74" spans="1:11" s="34" customFormat="1" ht="11.25" customHeight="1">
      <c r="A74" s="36" t="s">
        <v>58</v>
      </c>
      <c r="B74" s="30"/>
      <c r="C74" s="31">
        <v>921</v>
      </c>
      <c r="D74" s="31">
        <v>736</v>
      </c>
      <c r="E74" s="31">
        <v>800</v>
      </c>
      <c r="F74" s="32"/>
      <c r="G74" s="32"/>
      <c r="H74" s="148">
        <v>59.865</v>
      </c>
      <c r="I74" s="148">
        <v>44.16</v>
      </c>
      <c r="J74" s="148"/>
      <c r="K74" s="33"/>
    </row>
    <row r="75" spans="1:11" s="34" customFormat="1" ht="11.25" customHeight="1">
      <c r="A75" s="36" t="s">
        <v>59</v>
      </c>
      <c r="B75" s="30"/>
      <c r="C75" s="31">
        <v>2401</v>
      </c>
      <c r="D75" s="31">
        <v>2401</v>
      </c>
      <c r="E75" s="31">
        <v>2413</v>
      </c>
      <c r="F75" s="32"/>
      <c r="G75" s="32"/>
      <c r="H75" s="148">
        <v>144.912</v>
      </c>
      <c r="I75" s="148">
        <v>144.912</v>
      </c>
      <c r="J75" s="148"/>
      <c r="K75" s="33"/>
    </row>
    <row r="76" spans="1:11" s="34" customFormat="1" ht="11.25" customHeight="1">
      <c r="A76" s="36" t="s">
        <v>60</v>
      </c>
      <c r="B76" s="30"/>
      <c r="C76" s="31">
        <v>160</v>
      </c>
      <c r="D76" s="31">
        <v>76</v>
      </c>
      <c r="E76" s="31">
        <v>80</v>
      </c>
      <c r="F76" s="32"/>
      <c r="G76" s="32"/>
      <c r="H76" s="148">
        <v>3.263</v>
      </c>
      <c r="I76" s="148">
        <v>0.912</v>
      </c>
      <c r="J76" s="148"/>
      <c r="K76" s="33"/>
    </row>
    <row r="77" spans="1:11" s="34" customFormat="1" ht="11.25" customHeight="1">
      <c r="A77" s="36" t="s">
        <v>61</v>
      </c>
      <c r="B77" s="30"/>
      <c r="C77" s="31">
        <v>717</v>
      </c>
      <c r="D77" s="31">
        <v>709</v>
      </c>
      <c r="E77" s="31">
        <v>806</v>
      </c>
      <c r="F77" s="32"/>
      <c r="G77" s="32"/>
      <c r="H77" s="148">
        <v>37.284</v>
      </c>
      <c r="I77" s="148">
        <v>35.45</v>
      </c>
      <c r="J77" s="148"/>
      <c r="K77" s="33"/>
    </row>
    <row r="78" spans="1:11" s="34" customFormat="1" ht="11.25" customHeight="1">
      <c r="A78" s="36" t="s">
        <v>62</v>
      </c>
      <c r="B78" s="30"/>
      <c r="C78" s="31">
        <v>238</v>
      </c>
      <c r="D78" s="31">
        <v>250</v>
      </c>
      <c r="E78" s="31">
        <v>240</v>
      </c>
      <c r="F78" s="32"/>
      <c r="G78" s="32"/>
      <c r="H78" s="148">
        <v>8.16</v>
      </c>
      <c r="I78" s="148">
        <v>7.5</v>
      </c>
      <c r="J78" s="148"/>
      <c r="K78" s="33"/>
    </row>
    <row r="79" spans="1:11" s="34" customFormat="1" ht="11.25" customHeight="1">
      <c r="A79" s="36" t="s">
        <v>63</v>
      </c>
      <c r="B79" s="30"/>
      <c r="C79" s="31">
        <v>2302</v>
      </c>
      <c r="D79" s="31">
        <v>1970</v>
      </c>
      <c r="E79" s="31">
        <v>1970</v>
      </c>
      <c r="F79" s="32"/>
      <c r="G79" s="32"/>
      <c r="H79" s="148">
        <v>120.872</v>
      </c>
      <c r="I79" s="148">
        <v>49.25</v>
      </c>
      <c r="J79" s="148"/>
      <c r="K79" s="33"/>
    </row>
    <row r="80" spans="1:11" s="43" customFormat="1" ht="11.25" customHeight="1">
      <c r="A80" s="44" t="s">
        <v>64</v>
      </c>
      <c r="B80" s="38"/>
      <c r="C80" s="39">
        <v>8656</v>
      </c>
      <c r="D80" s="39">
        <v>8041</v>
      </c>
      <c r="E80" s="39">
        <v>8205</v>
      </c>
      <c r="F80" s="40">
        <v>102.03954731998508</v>
      </c>
      <c r="G80" s="41"/>
      <c r="H80" s="149">
        <v>450.826</v>
      </c>
      <c r="I80" s="150">
        <v>360.48799999999994</v>
      </c>
      <c r="J80" s="150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56</v>
      </c>
      <c r="D82" s="31">
        <v>56</v>
      </c>
      <c r="E82" s="31">
        <v>28</v>
      </c>
      <c r="F82" s="32"/>
      <c r="G82" s="32"/>
      <c r="H82" s="148">
        <v>1.717</v>
      </c>
      <c r="I82" s="148">
        <v>1.717</v>
      </c>
      <c r="J82" s="148"/>
      <c r="K82" s="33"/>
    </row>
    <row r="83" spans="1:11" s="34" customFormat="1" ht="11.25" customHeight="1">
      <c r="A83" s="36" t="s">
        <v>66</v>
      </c>
      <c r="B83" s="30"/>
      <c r="C83" s="31">
        <v>22</v>
      </c>
      <c r="D83" s="31">
        <v>22</v>
      </c>
      <c r="E83" s="31">
        <v>22</v>
      </c>
      <c r="F83" s="32"/>
      <c r="G83" s="32"/>
      <c r="H83" s="148">
        <v>0.759</v>
      </c>
      <c r="I83" s="148">
        <v>0.76</v>
      </c>
      <c r="J83" s="148"/>
      <c r="K83" s="33"/>
    </row>
    <row r="84" spans="1:11" s="43" customFormat="1" ht="11.25" customHeight="1">
      <c r="A84" s="37" t="s">
        <v>67</v>
      </c>
      <c r="B84" s="38"/>
      <c r="C84" s="39">
        <v>78</v>
      </c>
      <c r="D84" s="39">
        <v>78</v>
      </c>
      <c r="E84" s="39">
        <v>50</v>
      </c>
      <c r="F84" s="40">
        <v>64.1025641025641</v>
      </c>
      <c r="G84" s="41"/>
      <c r="H84" s="149">
        <v>2.476</v>
      </c>
      <c r="I84" s="150">
        <v>2.4770000000000003</v>
      </c>
      <c r="J84" s="150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255890</v>
      </c>
      <c r="D87" s="54">
        <v>233850.09</v>
      </c>
      <c r="E87" s="54">
        <v>240706.58000000002</v>
      </c>
      <c r="F87" s="55">
        <v>102.93200229257984</v>
      </c>
      <c r="G87" s="41"/>
      <c r="H87" s="153">
        <v>9624.211000000001</v>
      </c>
      <c r="I87" s="154">
        <v>9061.116000000002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8" useFirstPageNumber="1" horizontalDpi="600" verticalDpi="600" orientation="portrait" paperSize="9" scale="7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1"/>
  <dimension ref="A1:K625"/>
  <sheetViews>
    <sheetView view="pageBreakPreview" zoomScaleSheetLayoutView="100" zoomScalePageLayoutView="0" workbookViewId="0" topLeftCell="A49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90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/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>
        <v>2</v>
      </c>
      <c r="E10" s="31"/>
      <c r="F10" s="32"/>
      <c r="G10" s="32"/>
      <c r="H10" s="148"/>
      <c r="I10" s="148">
        <v>0.006</v>
      </c>
      <c r="J10" s="148">
        <v>0.006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/>
      <c r="D13" s="39">
        <v>2</v>
      </c>
      <c r="E13" s="39"/>
      <c r="F13" s="40"/>
      <c r="G13" s="41"/>
      <c r="H13" s="149"/>
      <c r="I13" s="150">
        <v>0.006</v>
      </c>
      <c r="J13" s="150">
        <v>0.006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1</v>
      </c>
      <c r="D19" s="31"/>
      <c r="E19" s="31"/>
      <c r="F19" s="32"/>
      <c r="G19" s="32"/>
      <c r="H19" s="148">
        <v>0.004</v>
      </c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>
        <v>1</v>
      </c>
      <c r="D22" s="39"/>
      <c r="E22" s="39"/>
      <c r="F22" s="40"/>
      <c r="G22" s="41"/>
      <c r="H22" s="149">
        <v>0.004</v>
      </c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2165</v>
      </c>
      <c r="D24" s="39">
        <v>1691</v>
      </c>
      <c r="E24" s="39"/>
      <c r="F24" s="40"/>
      <c r="G24" s="41"/>
      <c r="H24" s="149">
        <v>7.995</v>
      </c>
      <c r="I24" s="150">
        <v>6.672</v>
      </c>
      <c r="J24" s="150">
        <v>7.289</v>
      </c>
      <c r="K24" s="42">
        <v>109.24760191846524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101</v>
      </c>
      <c r="D26" s="39">
        <v>95</v>
      </c>
      <c r="E26" s="39"/>
      <c r="F26" s="40"/>
      <c r="G26" s="41"/>
      <c r="H26" s="149">
        <v>0.412</v>
      </c>
      <c r="I26" s="150">
        <v>0.4</v>
      </c>
      <c r="J26" s="150">
        <v>0.35</v>
      </c>
      <c r="K26" s="42">
        <v>87.5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9</v>
      </c>
      <c r="D28" s="31">
        <v>9</v>
      </c>
      <c r="E28" s="31"/>
      <c r="F28" s="32"/>
      <c r="G28" s="32"/>
      <c r="H28" s="148">
        <v>0.038</v>
      </c>
      <c r="I28" s="148">
        <v>0.043</v>
      </c>
      <c r="J28" s="148"/>
      <c r="K28" s="33"/>
    </row>
    <row r="29" spans="1:11" s="34" customFormat="1" ht="11.25" customHeight="1">
      <c r="A29" s="36" t="s">
        <v>22</v>
      </c>
      <c r="B29" s="30"/>
      <c r="C29" s="31">
        <v>10</v>
      </c>
      <c r="D29" s="31">
        <v>10</v>
      </c>
      <c r="E29" s="31"/>
      <c r="F29" s="32"/>
      <c r="G29" s="32"/>
      <c r="H29" s="148">
        <v>0.018</v>
      </c>
      <c r="I29" s="148">
        <v>0.025</v>
      </c>
      <c r="J29" s="148"/>
      <c r="K29" s="33"/>
    </row>
    <row r="30" spans="1:11" s="34" customFormat="1" ht="11.25" customHeight="1">
      <c r="A30" s="36" t="s">
        <v>23</v>
      </c>
      <c r="B30" s="30"/>
      <c r="C30" s="31">
        <v>56</v>
      </c>
      <c r="D30" s="31">
        <v>57</v>
      </c>
      <c r="E30" s="31"/>
      <c r="F30" s="32"/>
      <c r="G30" s="32"/>
      <c r="H30" s="148">
        <v>0.211</v>
      </c>
      <c r="I30" s="148">
        <v>0.212</v>
      </c>
      <c r="J30" s="148">
        <v>0.21</v>
      </c>
      <c r="K30" s="33"/>
    </row>
    <row r="31" spans="1:11" s="43" customFormat="1" ht="11.25" customHeight="1">
      <c r="A31" s="44" t="s">
        <v>24</v>
      </c>
      <c r="B31" s="38"/>
      <c r="C31" s="39">
        <v>75</v>
      </c>
      <c r="D31" s="39">
        <v>76</v>
      </c>
      <c r="E31" s="39"/>
      <c r="F31" s="40"/>
      <c r="G31" s="41"/>
      <c r="H31" s="149">
        <v>0.267</v>
      </c>
      <c r="I31" s="150">
        <v>0.28</v>
      </c>
      <c r="J31" s="150">
        <v>0.21</v>
      </c>
      <c r="K31" s="42">
        <v>74.99999999999999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7</v>
      </c>
      <c r="D33" s="31">
        <v>7</v>
      </c>
      <c r="E33" s="31"/>
      <c r="F33" s="32"/>
      <c r="G33" s="32"/>
      <c r="H33" s="148">
        <v>0.008</v>
      </c>
      <c r="I33" s="148">
        <v>0.022</v>
      </c>
      <c r="J33" s="148">
        <v>0.028</v>
      </c>
      <c r="K33" s="33"/>
    </row>
    <row r="34" spans="1:11" s="34" customFormat="1" ht="11.25" customHeight="1">
      <c r="A34" s="36" t="s">
        <v>26</v>
      </c>
      <c r="B34" s="30"/>
      <c r="C34" s="31">
        <v>1</v>
      </c>
      <c r="D34" s="31"/>
      <c r="E34" s="31"/>
      <c r="F34" s="32"/>
      <c r="G34" s="32"/>
      <c r="H34" s="148">
        <v>0.006</v>
      </c>
      <c r="I34" s="148"/>
      <c r="J34" s="148">
        <v>0.006</v>
      </c>
      <c r="K34" s="33"/>
    </row>
    <row r="35" spans="1:11" s="34" customFormat="1" ht="11.25" customHeight="1">
      <c r="A35" s="36" t="s">
        <v>27</v>
      </c>
      <c r="B35" s="30"/>
      <c r="C35" s="31">
        <v>5</v>
      </c>
      <c r="D35" s="31">
        <v>6.61</v>
      </c>
      <c r="E35" s="31"/>
      <c r="F35" s="32"/>
      <c r="G35" s="32"/>
      <c r="H35" s="148">
        <v>0.011</v>
      </c>
      <c r="I35" s="148">
        <v>0.033</v>
      </c>
      <c r="J35" s="148">
        <v>0.02</v>
      </c>
      <c r="K35" s="33"/>
    </row>
    <row r="36" spans="1:11" s="34" customFormat="1" ht="11.25" customHeight="1">
      <c r="A36" s="36" t="s">
        <v>28</v>
      </c>
      <c r="B36" s="30"/>
      <c r="C36" s="31">
        <v>1</v>
      </c>
      <c r="D36" s="31">
        <v>1</v>
      </c>
      <c r="E36" s="31"/>
      <c r="F36" s="32"/>
      <c r="G36" s="32"/>
      <c r="H36" s="148">
        <v>0.005</v>
      </c>
      <c r="I36" s="148"/>
      <c r="J36" s="148">
        <v>0.014</v>
      </c>
      <c r="K36" s="33"/>
    </row>
    <row r="37" spans="1:11" s="43" customFormat="1" ht="11.25" customHeight="1">
      <c r="A37" s="37" t="s">
        <v>29</v>
      </c>
      <c r="B37" s="38"/>
      <c r="C37" s="39">
        <v>14</v>
      </c>
      <c r="D37" s="39">
        <v>14.61</v>
      </c>
      <c r="E37" s="39"/>
      <c r="F37" s="40"/>
      <c r="G37" s="41"/>
      <c r="H37" s="149">
        <v>0.030000000000000002</v>
      </c>
      <c r="I37" s="150">
        <v>0.055</v>
      </c>
      <c r="J37" s="150">
        <v>0.068</v>
      </c>
      <c r="K37" s="42">
        <v>123.63636363636365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49"/>
      <c r="I39" s="150"/>
      <c r="J39" s="150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>
        <v>25</v>
      </c>
      <c r="D41" s="31">
        <v>29</v>
      </c>
      <c r="E41" s="31"/>
      <c r="F41" s="32"/>
      <c r="G41" s="32"/>
      <c r="H41" s="148">
        <v>0.128</v>
      </c>
      <c r="I41" s="148">
        <v>0.144</v>
      </c>
      <c r="J41" s="148">
        <v>0.145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>
        <v>2</v>
      </c>
      <c r="D43" s="31">
        <v>2</v>
      </c>
      <c r="E43" s="31"/>
      <c r="F43" s="32"/>
      <c r="G43" s="32"/>
      <c r="H43" s="148">
        <v>0.008</v>
      </c>
      <c r="I43" s="148">
        <v>0.01</v>
      </c>
      <c r="J43" s="148">
        <v>0.01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>
        <v>1</v>
      </c>
      <c r="D46" s="31">
        <v>1</v>
      </c>
      <c r="E46" s="31"/>
      <c r="F46" s="32"/>
      <c r="G46" s="32"/>
      <c r="H46" s="148">
        <v>0.008</v>
      </c>
      <c r="I46" s="148">
        <v>0.008</v>
      </c>
      <c r="J46" s="148">
        <v>0.008</v>
      </c>
      <c r="K46" s="33"/>
    </row>
    <row r="47" spans="1:11" s="34" customFormat="1" ht="11.25" customHeight="1">
      <c r="A47" s="36" t="s">
        <v>37</v>
      </c>
      <c r="B47" s="30"/>
      <c r="C47" s="31"/>
      <c r="D47" s="31">
        <v>2</v>
      </c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>
        <v>70</v>
      </c>
      <c r="D48" s="31">
        <v>71</v>
      </c>
      <c r="E48" s="31"/>
      <c r="F48" s="32"/>
      <c r="G48" s="32"/>
      <c r="H48" s="148">
        <v>0.315</v>
      </c>
      <c r="I48" s="148">
        <v>0.32</v>
      </c>
      <c r="J48" s="148">
        <v>0.315</v>
      </c>
      <c r="K48" s="33"/>
    </row>
    <row r="49" spans="1:11" s="34" customFormat="1" ht="11.25" customHeight="1">
      <c r="A49" s="36" t="s">
        <v>39</v>
      </c>
      <c r="B49" s="30"/>
      <c r="C49" s="31">
        <v>55</v>
      </c>
      <c r="D49" s="31">
        <v>47</v>
      </c>
      <c r="E49" s="31"/>
      <c r="F49" s="32"/>
      <c r="G49" s="32"/>
      <c r="H49" s="148">
        <v>0.358</v>
      </c>
      <c r="I49" s="148">
        <v>0.353</v>
      </c>
      <c r="J49" s="148">
        <v>0.315</v>
      </c>
      <c r="K49" s="33"/>
    </row>
    <row r="50" spans="1:11" s="43" customFormat="1" ht="11.25" customHeight="1">
      <c r="A50" s="44" t="s">
        <v>40</v>
      </c>
      <c r="B50" s="38"/>
      <c r="C50" s="39">
        <v>153</v>
      </c>
      <c r="D50" s="39">
        <v>152</v>
      </c>
      <c r="E50" s="39"/>
      <c r="F50" s="40"/>
      <c r="G50" s="41"/>
      <c r="H50" s="149">
        <v>0.817</v>
      </c>
      <c r="I50" s="150">
        <v>0.835</v>
      </c>
      <c r="J50" s="150">
        <v>0.7929999999999999</v>
      </c>
      <c r="K50" s="42">
        <v>94.97005988023952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106</v>
      </c>
      <c r="D52" s="39">
        <v>70</v>
      </c>
      <c r="E52" s="39"/>
      <c r="F52" s="40"/>
      <c r="G52" s="41"/>
      <c r="H52" s="149">
        <v>0.773</v>
      </c>
      <c r="I52" s="150">
        <v>0.507</v>
      </c>
      <c r="J52" s="150">
        <v>0.42</v>
      </c>
      <c r="K52" s="42">
        <v>82.84023668639053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17</v>
      </c>
      <c r="D54" s="31">
        <v>15</v>
      </c>
      <c r="E54" s="31"/>
      <c r="F54" s="32"/>
      <c r="G54" s="32"/>
      <c r="H54" s="148">
        <v>0.107</v>
      </c>
      <c r="I54" s="148">
        <v>0.098</v>
      </c>
      <c r="J54" s="148">
        <v>0.083</v>
      </c>
      <c r="K54" s="33"/>
    </row>
    <row r="55" spans="1:11" s="34" customFormat="1" ht="11.25" customHeight="1">
      <c r="A55" s="36" t="s">
        <v>43</v>
      </c>
      <c r="B55" s="30"/>
      <c r="C55" s="31">
        <v>79</v>
      </c>
      <c r="D55" s="31">
        <v>63</v>
      </c>
      <c r="E55" s="31"/>
      <c r="F55" s="32"/>
      <c r="G55" s="32"/>
      <c r="H55" s="148">
        <v>0.395</v>
      </c>
      <c r="I55" s="148">
        <v>0.315</v>
      </c>
      <c r="J55" s="148">
        <v>0.328</v>
      </c>
      <c r="K55" s="33"/>
    </row>
    <row r="56" spans="1:11" s="34" customFormat="1" ht="11.25" customHeight="1">
      <c r="A56" s="36" t="s">
        <v>44</v>
      </c>
      <c r="B56" s="30"/>
      <c r="C56" s="31">
        <v>16</v>
      </c>
      <c r="D56" s="31">
        <v>16</v>
      </c>
      <c r="E56" s="31"/>
      <c r="F56" s="32"/>
      <c r="G56" s="32"/>
      <c r="H56" s="148">
        <v>0.08</v>
      </c>
      <c r="I56" s="148">
        <v>0.066</v>
      </c>
      <c r="J56" s="148">
        <v>0.08</v>
      </c>
      <c r="K56" s="33"/>
    </row>
    <row r="57" spans="1:11" s="34" customFormat="1" ht="11.25" customHeight="1">
      <c r="A57" s="36" t="s">
        <v>45</v>
      </c>
      <c r="B57" s="30"/>
      <c r="C57" s="31">
        <v>887</v>
      </c>
      <c r="D57" s="31">
        <v>824</v>
      </c>
      <c r="E57" s="31"/>
      <c r="F57" s="32"/>
      <c r="G57" s="32"/>
      <c r="H57" s="148">
        <v>3.846</v>
      </c>
      <c r="I57" s="148">
        <v>3.708</v>
      </c>
      <c r="J57" s="148">
        <v>3.708</v>
      </c>
      <c r="K57" s="33"/>
    </row>
    <row r="58" spans="1:11" s="34" customFormat="1" ht="11.25" customHeight="1">
      <c r="A58" s="36" t="s">
        <v>46</v>
      </c>
      <c r="B58" s="30"/>
      <c r="C58" s="31">
        <v>65</v>
      </c>
      <c r="D58" s="31">
        <v>44</v>
      </c>
      <c r="E58" s="31"/>
      <c r="F58" s="32"/>
      <c r="G58" s="32"/>
      <c r="H58" s="148">
        <v>0.465</v>
      </c>
      <c r="I58" s="148">
        <v>0.264</v>
      </c>
      <c r="J58" s="148">
        <v>0.25</v>
      </c>
      <c r="K58" s="33"/>
    </row>
    <row r="59" spans="1:11" s="43" customFormat="1" ht="11.25" customHeight="1">
      <c r="A59" s="37" t="s">
        <v>47</v>
      </c>
      <c r="B59" s="38"/>
      <c r="C59" s="39">
        <v>1064</v>
      </c>
      <c r="D59" s="39">
        <v>962</v>
      </c>
      <c r="E59" s="39"/>
      <c r="F59" s="40"/>
      <c r="G59" s="41"/>
      <c r="H59" s="149">
        <v>4.893</v>
      </c>
      <c r="I59" s="150">
        <v>4.4510000000000005</v>
      </c>
      <c r="J59" s="150">
        <v>4.449</v>
      </c>
      <c r="K59" s="42">
        <v>99.95506627724106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19</v>
      </c>
      <c r="D61" s="31"/>
      <c r="E61" s="31"/>
      <c r="F61" s="32"/>
      <c r="G61" s="32"/>
      <c r="H61" s="148">
        <v>0.133</v>
      </c>
      <c r="I61" s="148"/>
      <c r="J61" s="148"/>
      <c r="K61" s="33"/>
    </row>
    <row r="62" spans="1:11" s="34" customFormat="1" ht="11.25" customHeight="1">
      <c r="A62" s="36" t="s">
        <v>49</v>
      </c>
      <c r="B62" s="30"/>
      <c r="C62" s="31">
        <v>2</v>
      </c>
      <c r="D62" s="31">
        <v>2</v>
      </c>
      <c r="E62" s="31"/>
      <c r="F62" s="32"/>
      <c r="G62" s="32"/>
      <c r="H62" s="148">
        <v>0.006</v>
      </c>
      <c r="I62" s="148">
        <v>0.006</v>
      </c>
      <c r="J62" s="148">
        <v>0.006</v>
      </c>
      <c r="K62" s="33"/>
    </row>
    <row r="63" spans="1:11" s="34" customFormat="1" ht="11.25" customHeight="1">
      <c r="A63" s="36" t="s">
        <v>50</v>
      </c>
      <c r="B63" s="30"/>
      <c r="C63" s="31">
        <v>1</v>
      </c>
      <c r="D63" s="31">
        <v>1</v>
      </c>
      <c r="E63" s="31"/>
      <c r="F63" s="32"/>
      <c r="G63" s="32"/>
      <c r="H63" s="148">
        <v>0.007</v>
      </c>
      <c r="I63" s="148">
        <v>0.001</v>
      </c>
      <c r="J63" s="148">
        <v>0.014</v>
      </c>
      <c r="K63" s="33"/>
    </row>
    <row r="64" spans="1:11" s="43" customFormat="1" ht="11.25" customHeight="1">
      <c r="A64" s="37" t="s">
        <v>51</v>
      </c>
      <c r="B64" s="38"/>
      <c r="C64" s="39">
        <v>22</v>
      </c>
      <c r="D64" s="39">
        <v>3</v>
      </c>
      <c r="E64" s="39"/>
      <c r="F64" s="40"/>
      <c r="G64" s="41"/>
      <c r="H64" s="149">
        <v>0.14600000000000002</v>
      </c>
      <c r="I64" s="150">
        <v>0.007</v>
      </c>
      <c r="J64" s="150">
        <v>0.02</v>
      </c>
      <c r="K64" s="42">
        <v>285.7142857142857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24</v>
      </c>
      <c r="D66" s="39">
        <v>22</v>
      </c>
      <c r="E66" s="39"/>
      <c r="F66" s="40"/>
      <c r="G66" s="41"/>
      <c r="H66" s="149">
        <v>0.13</v>
      </c>
      <c r="I66" s="150">
        <v>0.12</v>
      </c>
      <c r="J66" s="150">
        <v>0.124</v>
      </c>
      <c r="K66" s="42">
        <v>103.33333333333334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369</v>
      </c>
      <c r="D68" s="31">
        <v>330</v>
      </c>
      <c r="E68" s="31"/>
      <c r="F68" s="32"/>
      <c r="G68" s="32"/>
      <c r="H68" s="148">
        <v>1.734</v>
      </c>
      <c r="I68" s="148">
        <v>1.55</v>
      </c>
      <c r="J68" s="148">
        <v>1.9</v>
      </c>
      <c r="K68" s="33"/>
    </row>
    <row r="69" spans="1:11" s="34" customFormat="1" ht="11.25" customHeight="1">
      <c r="A69" s="36" t="s">
        <v>54</v>
      </c>
      <c r="B69" s="30"/>
      <c r="C69" s="31">
        <v>513</v>
      </c>
      <c r="D69" s="31">
        <v>450</v>
      </c>
      <c r="E69" s="31"/>
      <c r="F69" s="32"/>
      <c r="G69" s="32"/>
      <c r="H69" s="148">
        <v>2.73</v>
      </c>
      <c r="I69" s="148">
        <v>2.24</v>
      </c>
      <c r="J69" s="148">
        <v>2.3</v>
      </c>
      <c r="K69" s="33"/>
    </row>
    <row r="70" spans="1:11" s="43" customFormat="1" ht="11.25" customHeight="1">
      <c r="A70" s="37" t="s">
        <v>55</v>
      </c>
      <c r="B70" s="38"/>
      <c r="C70" s="39">
        <v>882</v>
      </c>
      <c r="D70" s="39">
        <v>780</v>
      </c>
      <c r="E70" s="39"/>
      <c r="F70" s="40"/>
      <c r="G70" s="41"/>
      <c r="H70" s="149">
        <v>4.464</v>
      </c>
      <c r="I70" s="150">
        <v>3.79</v>
      </c>
      <c r="J70" s="150">
        <v>4.199999999999999</v>
      </c>
      <c r="K70" s="42">
        <v>110.81794195250659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58</v>
      </c>
      <c r="D72" s="31">
        <v>60</v>
      </c>
      <c r="E72" s="31"/>
      <c r="F72" s="32"/>
      <c r="G72" s="32"/>
      <c r="H72" s="148">
        <v>0.406</v>
      </c>
      <c r="I72" s="148">
        <v>0.432</v>
      </c>
      <c r="J72" s="148">
        <v>0.439</v>
      </c>
      <c r="K72" s="33"/>
    </row>
    <row r="73" spans="1:11" s="34" customFormat="1" ht="11.25" customHeight="1">
      <c r="A73" s="36" t="s">
        <v>57</v>
      </c>
      <c r="B73" s="30"/>
      <c r="C73" s="31">
        <v>385</v>
      </c>
      <c r="D73" s="31">
        <v>385</v>
      </c>
      <c r="E73" s="31"/>
      <c r="F73" s="32"/>
      <c r="G73" s="32"/>
      <c r="H73" s="148">
        <v>1.281</v>
      </c>
      <c r="I73" s="148">
        <v>1.281</v>
      </c>
      <c r="J73" s="148">
        <v>1.28</v>
      </c>
      <c r="K73" s="33"/>
    </row>
    <row r="74" spans="1:11" s="34" customFormat="1" ht="11.25" customHeight="1">
      <c r="A74" s="36" t="s">
        <v>58</v>
      </c>
      <c r="B74" s="30"/>
      <c r="C74" s="31">
        <v>306</v>
      </c>
      <c r="D74" s="31">
        <v>278</v>
      </c>
      <c r="E74" s="31"/>
      <c r="F74" s="32"/>
      <c r="G74" s="32"/>
      <c r="H74" s="148">
        <v>1.142</v>
      </c>
      <c r="I74" s="148">
        <v>1.2</v>
      </c>
      <c r="J74" s="148">
        <v>1.26</v>
      </c>
      <c r="K74" s="33"/>
    </row>
    <row r="75" spans="1:11" s="34" customFormat="1" ht="11.25" customHeight="1">
      <c r="A75" s="36" t="s">
        <v>59</v>
      </c>
      <c r="B75" s="30"/>
      <c r="C75" s="31">
        <v>6603</v>
      </c>
      <c r="D75" s="31">
        <v>7182</v>
      </c>
      <c r="E75" s="31"/>
      <c r="F75" s="32"/>
      <c r="G75" s="32"/>
      <c r="H75" s="148">
        <v>31.863</v>
      </c>
      <c r="I75" s="148">
        <v>30</v>
      </c>
      <c r="J75" s="148">
        <v>31.711</v>
      </c>
      <c r="K75" s="33"/>
    </row>
    <row r="76" spans="1:11" s="34" customFormat="1" ht="11.25" customHeight="1">
      <c r="A76" s="36" t="s">
        <v>60</v>
      </c>
      <c r="B76" s="30"/>
      <c r="C76" s="31">
        <v>120</v>
      </c>
      <c r="D76" s="31">
        <v>120</v>
      </c>
      <c r="E76" s="31"/>
      <c r="F76" s="32"/>
      <c r="G76" s="32"/>
      <c r="H76" s="148">
        <v>0.3</v>
      </c>
      <c r="I76" s="148">
        <v>0.33</v>
      </c>
      <c r="J76" s="148">
        <v>0.35</v>
      </c>
      <c r="K76" s="33"/>
    </row>
    <row r="77" spans="1:11" s="34" customFormat="1" ht="11.25" customHeight="1">
      <c r="A77" s="36" t="s">
        <v>61</v>
      </c>
      <c r="B77" s="30"/>
      <c r="C77" s="31">
        <v>626</v>
      </c>
      <c r="D77" s="31">
        <v>563</v>
      </c>
      <c r="E77" s="31"/>
      <c r="F77" s="32"/>
      <c r="G77" s="32"/>
      <c r="H77" s="148">
        <v>2.278</v>
      </c>
      <c r="I77" s="148">
        <v>2.53</v>
      </c>
      <c r="J77" s="148">
        <v>2.798</v>
      </c>
      <c r="K77" s="33"/>
    </row>
    <row r="78" spans="1:11" s="34" customFormat="1" ht="11.25" customHeight="1">
      <c r="A78" s="36" t="s">
        <v>62</v>
      </c>
      <c r="B78" s="30"/>
      <c r="C78" s="31">
        <v>860</v>
      </c>
      <c r="D78" s="31">
        <v>850</v>
      </c>
      <c r="E78" s="31"/>
      <c r="F78" s="32"/>
      <c r="G78" s="32"/>
      <c r="H78" s="148">
        <v>4.383</v>
      </c>
      <c r="I78" s="148">
        <v>6.8</v>
      </c>
      <c r="J78" s="148">
        <v>3.465</v>
      </c>
      <c r="K78" s="33"/>
    </row>
    <row r="79" spans="1:11" s="34" customFormat="1" ht="11.25" customHeight="1">
      <c r="A79" s="36" t="s">
        <v>63</v>
      </c>
      <c r="B79" s="30"/>
      <c r="C79" s="31">
        <v>650</v>
      </c>
      <c r="D79" s="31">
        <v>570</v>
      </c>
      <c r="E79" s="31"/>
      <c r="F79" s="32"/>
      <c r="G79" s="32"/>
      <c r="H79" s="148">
        <v>3.51</v>
      </c>
      <c r="I79" s="148">
        <v>3.107</v>
      </c>
      <c r="J79" s="148">
        <v>3.107</v>
      </c>
      <c r="K79" s="33"/>
    </row>
    <row r="80" spans="1:11" s="43" customFormat="1" ht="11.25" customHeight="1">
      <c r="A80" s="44" t="s">
        <v>64</v>
      </c>
      <c r="B80" s="38"/>
      <c r="C80" s="39">
        <v>9608</v>
      </c>
      <c r="D80" s="39">
        <v>10008</v>
      </c>
      <c r="E80" s="39"/>
      <c r="F80" s="40"/>
      <c r="G80" s="41"/>
      <c r="H80" s="149">
        <v>45.163</v>
      </c>
      <c r="I80" s="150">
        <v>45.67999999999999</v>
      </c>
      <c r="J80" s="150">
        <v>44.41</v>
      </c>
      <c r="K80" s="42">
        <v>97.2197898423818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/>
      <c r="I82" s="148"/>
      <c r="J82" s="148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/>
      <c r="I83" s="148"/>
      <c r="J83" s="148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/>
      <c r="I84" s="150"/>
      <c r="J84" s="150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14215</v>
      </c>
      <c r="D87" s="54">
        <v>13875.61</v>
      </c>
      <c r="E87" s="54"/>
      <c r="F87" s="55"/>
      <c r="G87" s="41"/>
      <c r="H87" s="153">
        <v>65.094</v>
      </c>
      <c r="I87" s="154">
        <v>62.803</v>
      </c>
      <c r="J87" s="154">
        <v>62.339</v>
      </c>
      <c r="K87" s="55">
        <v>99.26118179067879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29" useFirstPageNumber="1" horizontalDpi="600" verticalDpi="600" orientation="portrait" paperSize="9" scale="7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2"/>
  <dimension ref="A1:K625"/>
  <sheetViews>
    <sheetView view="pageBreakPreview" zoomScaleSheetLayoutView="100" zoomScalePageLayoutView="0" workbookViewId="0" topLeftCell="A46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91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2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122</v>
      </c>
      <c r="D9" s="31">
        <v>12</v>
      </c>
      <c r="E9" s="31">
        <v>12</v>
      </c>
      <c r="F9" s="32"/>
      <c r="G9" s="32"/>
      <c r="H9" s="148">
        <v>9.477</v>
      </c>
      <c r="I9" s="148">
        <v>0.84</v>
      </c>
      <c r="J9" s="148">
        <v>0.84</v>
      </c>
      <c r="K9" s="33"/>
    </row>
    <row r="10" spans="1:11" s="34" customFormat="1" ht="11.25" customHeight="1">
      <c r="A10" s="36" t="s">
        <v>9</v>
      </c>
      <c r="B10" s="30"/>
      <c r="C10" s="31">
        <v>2</v>
      </c>
      <c r="D10" s="31">
        <v>5</v>
      </c>
      <c r="E10" s="31">
        <v>5</v>
      </c>
      <c r="F10" s="32"/>
      <c r="G10" s="32"/>
      <c r="H10" s="148">
        <v>0.143</v>
      </c>
      <c r="I10" s="148">
        <v>0.49</v>
      </c>
      <c r="J10" s="148">
        <v>0.49</v>
      </c>
      <c r="K10" s="33"/>
    </row>
    <row r="11" spans="1:11" s="34" customFormat="1" ht="11.25" customHeight="1">
      <c r="A11" s="29" t="s">
        <v>10</v>
      </c>
      <c r="B11" s="30"/>
      <c r="C11" s="31">
        <v>6</v>
      </c>
      <c r="D11" s="31">
        <v>4</v>
      </c>
      <c r="E11" s="31">
        <v>4</v>
      </c>
      <c r="F11" s="32"/>
      <c r="G11" s="32"/>
      <c r="H11" s="148">
        <v>0.371</v>
      </c>
      <c r="I11" s="148">
        <v>0.28</v>
      </c>
      <c r="J11" s="148">
        <v>0.028</v>
      </c>
      <c r="K11" s="33"/>
    </row>
    <row r="12" spans="1:11" s="34" customFormat="1" ht="11.25" customHeight="1">
      <c r="A12" s="36" t="s">
        <v>11</v>
      </c>
      <c r="B12" s="30"/>
      <c r="C12" s="31">
        <v>10</v>
      </c>
      <c r="D12" s="31">
        <v>9</v>
      </c>
      <c r="E12" s="31">
        <v>9</v>
      </c>
      <c r="F12" s="32"/>
      <c r="G12" s="32"/>
      <c r="H12" s="148">
        <v>0.931</v>
      </c>
      <c r="I12" s="148">
        <v>0.949</v>
      </c>
      <c r="J12" s="148">
        <v>0.949</v>
      </c>
      <c r="K12" s="33"/>
    </row>
    <row r="13" spans="1:11" s="43" customFormat="1" ht="11.25" customHeight="1">
      <c r="A13" s="37" t="s">
        <v>12</v>
      </c>
      <c r="B13" s="38"/>
      <c r="C13" s="39">
        <v>140</v>
      </c>
      <c r="D13" s="39">
        <v>30</v>
      </c>
      <c r="E13" s="39">
        <v>30</v>
      </c>
      <c r="F13" s="40">
        <v>100</v>
      </c>
      <c r="G13" s="41"/>
      <c r="H13" s="149">
        <v>10.922</v>
      </c>
      <c r="I13" s="150">
        <v>2.559</v>
      </c>
      <c r="J13" s="150">
        <v>2.307</v>
      </c>
      <c r="K13" s="42">
        <v>90.15240328253223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>
        <v>2</v>
      </c>
      <c r="D17" s="39">
        <v>2</v>
      </c>
      <c r="E17" s="39">
        <v>2</v>
      </c>
      <c r="F17" s="40">
        <v>100</v>
      </c>
      <c r="G17" s="41"/>
      <c r="H17" s="149">
        <v>0.08</v>
      </c>
      <c r="I17" s="150">
        <v>0.08</v>
      </c>
      <c r="J17" s="150">
        <v>0.14</v>
      </c>
      <c r="K17" s="42">
        <v>175.00000000000003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1</v>
      </c>
      <c r="D19" s="31"/>
      <c r="E19" s="31"/>
      <c r="F19" s="32"/>
      <c r="G19" s="32"/>
      <c r="H19" s="148">
        <v>0.05</v>
      </c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>
        <v>5</v>
      </c>
      <c r="D20" s="31"/>
      <c r="E20" s="31"/>
      <c r="F20" s="32"/>
      <c r="G20" s="32"/>
      <c r="H20" s="148">
        <v>0.265</v>
      </c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>
        <v>5</v>
      </c>
      <c r="D21" s="31"/>
      <c r="E21" s="31"/>
      <c r="F21" s="32"/>
      <c r="G21" s="32"/>
      <c r="H21" s="148">
        <v>0.21</v>
      </c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>
        <v>11</v>
      </c>
      <c r="D22" s="39"/>
      <c r="E22" s="39"/>
      <c r="F22" s="40"/>
      <c r="G22" s="41"/>
      <c r="H22" s="149">
        <v>0.525</v>
      </c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49"/>
      <c r="I24" s="150"/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49"/>
      <c r="I26" s="150"/>
      <c r="J26" s="150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1</v>
      </c>
      <c r="D28" s="31">
        <v>1</v>
      </c>
      <c r="E28" s="31">
        <v>1</v>
      </c>
      <c r="F28" s="32"/>
      <c r="G28" s="32"/>
      <c r="H28" s="148">
        <v>0.103</v>
      </c>
      <c r="I28" s="148">
        <v>0.14</v>
      </c>
      <c r="J28" s="148">
        <v>0.12</v>
      </c>
      <c r="K28" s="33"/>
    </row>
    <row r="29" spans="1:11" s="34" customFormat="1" ht="11.25" customHeight="1">
      <c r="A29" s="36" t="s">
        <v>22</v>
      </c>
      <c r="B29" s="30"/>
      <c r="C29" s="31">
        <v>2</v>
      </c>
      <c r="D29" s="31">
        <v>2</v>
      </c>
      <c r="E29" s="31">
        <v>2</v>
      </c>
      <c r="F29" s="32"/>
      <c r="G29" s="32"/>
      <c r="H29" s="148">
        <v>0.191</v>
      </c>
      <c r="I29" s="148">
        <v>0.17</v>
      </c>
      <c r="J29" s="148">
        <v>0.16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48"/>
      <c r="I30" s="148"/>
      <c r="J30" s="148"/>
      <c r="K30" s="33"/>
    </row>
    <row r="31" spans="1:11" s="43" customFormat="1" ht="11.25" customHeight="1">
      <c r="A31" s="44" t="s">
        <v>24</v>
      </c>
      <c r="B31" s="38"/>
      <c r="C31" s="39">
        <v>3</v>
      </c>
      <c r="D31" s="39">
        <v>3</v>
      </c>
      <c r="E31" s="39">
        <v>3</v>
      </c>
      <c r="F31" s="40">
        <v>100</v>
      </c>
      <c r="G31" s="41"/>
      <c r="H31" s="149">
        <v>0.294</v>
      </c>
      <c r="I31" s="150">
        <v>0.31000000000000005</v>
      </c>
      <c r="J31" s="150">
        <v>0.28</v>
      </c>
      <c r="K31" s="42">
        <v>90.32258064516128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40</v>
      </c>
      <c r="D33" s="31">
        <v>41</v>
      </c>
      <c r="E33" s="31">
        <v>43</v>
      </c>
      <c r="F33" s="32"/>
      <c r="G33" s="32"/>
      <c r="H33" s="148">
        <v>1.575</v>
      </c>
      <c r="I33" s="148">
        <v>2.969</v>
      </c>
      <c r="J33" s="148">
        <v>2.65</v>
      </c>
      <c r="K33" s="33"/>
    </row>
    <row r="34" spans="1:11" s="34" customFormat="1" ht="11.25" customHeight="1">
      <c r="A34" s="36" t="s">
        <v>26</v>
      </c>
      <c r="B34" s="30"/>
      <c r="C34" s="31">
        <v>20</v>
      </c>
      <c r="D34" s="31">
        <v>20</v>
      </c>
      <c r="E34" s="31">
        <v>230</v>
      </c>
      <c r="F34" s="32"/>
      <c r="G34" s="32"/>
      <c r="H34" s="148">
        <v>0.709</v>
      </c>
      <c r="I34" s="148">
        <v>0.709</v>
      </c>
      <c r="J34" s="148">
        <v>0.85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48"/>
      <c r="I35" s="148"/>
      <c r="J35" s="148"/>
      <c r="K35" s="33"/>
    </row>
    <row r="36" spans="1:11" s="34" customFormat="1" ht="11.25" customHeight="1">
      <c r="A36" s="36" t="s">
        <v>28</v>
      </c>
      <c r="B36" s="30"/>
      <c r="C36" s="31">
        <v>6</v>
      </c>
      <c r="D36" s="31">
        <v>6</v>
      </c>
      <c r="E36" s="31">
        <v>6</v>
      </c>
      <c r="F36" s="32"/>
      <c r="G36" s="32"/>
      <c r="H36" s="148">
        <v>0.214</v>
      </c>
      <c r="I36" s="148">
        <v>0.21</v>
      </c>
      <c r="J36" s="148">
        <v>0.196</v>
      </c>
      <c r="K36" s="33"/>
    </row>
    <row r="37" spans="1:11" s="43" customFormat="1" ht="11.25" customHeight="1">
      <c r="A37" s="37" t="s">
        <v>29</v>
      </c>
      <c r="B37" s="38"/>
      <c r="C37" s="39">
        <v>66</v>
      </c>
      <c r="D37" s="39">
        <v>67</v>
      </c>
      <c r="E37" s="39">
        <v>279</v>
      </c>
      <c r="F37" s="40">
        <v>416.4179104477612</v>
      </c>
      <c r="G37" s="41"/>
      <c r="H37" s="149">
        <v>2.4979999999999998</v>
      </c>
      <c r="I37" s="150">
        <v>3.888</v>
      </c>
      <c r="J37" s="150">
        <v>3.696</v>
      </c>
      <c r="K37" s="42">
        <v>95.06172839506173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83</v>
      </c>
      <c r="D39" s="39">
        <v>80</v>
      </c>
      <c r="E39" s="39">
        <v>110</v>
      </c>
      <c r="F39" s="40">
        <v>137.5</v>
      </c>
      <c r="G39" s="41"/>
      <c r="H39" s="149">
        <v>1.894</v>
      </c>
      <c r="I39" s="150">
        <v>1.7</v>
      </c>
      <c r="J39" s="150">
        <v>2.6</v>
      </c>
      <c r="K39" s="42">
        <v>152.94117647058823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/>
      <c r="I43" s="148"/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/>
      <c r="I46" s="148"/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49"/>
      <c r="I50" s="150"/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3</v>
      </c>
      <c r="D52" s="39">
        <v>2</v>
      </c>
      <c r="E52" s="39">
        <v>1.72</v>
      </c>
      <c r="F52" s="40">
        <v>86</v>
      </c>
      <c r="G52" s="41"/>
      <c r="H52" s="149">
        <v>0.156</v>
      </c>
      <c r="I52" s="150">
        <v>0.09</v>
      </c>
      <c r="J52" s="150">
        <v>0.075</v>
      </c>
      <c r="K52" s="42">
        <v>83.33333333333334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48"/>
      <c r="I54" s="148"/>
      <c r="J54" s="148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48"/>
      <c r="I55" s="148"/>
      <c r="J55" s="148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/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48"/>
      <c r="I58" s="148"/>
      <c r="J58" s="148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49"/>
      <c r="I59" s="150"/>
      <c r="J59" s="150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53</v>
      </c>
      <c r="D61" s="31">
        <v>53</v>
      </c>
      <c r="E61" s="31">
        <v>53</v>
      </c>
      <c r="F61" s="32"/>
      <c r="G61" s="32"/>
      <c r="H61" s="148">
        <v>6.625</v>
      </c>
      <c r="I61" s="148">
        <v>6.625</v>
      </c>
      <c r="J61" s="148">
        <v>5.963</v>
      </c>
      <c r="K61" s="33"/>
    </row>
    <row r="62" spans="1:11" s="34" customFormat="1" ht="11.25" customHeight="1">
      <c r="A62" s="36" t="s">
        <v>49</v>
      </c>
      <c r="B62" s="30"/>
      <c r="C62" s="31">
        <v>91</v>
      </c>
      <c r="D62" s="31">
        <v>89</v>
      </c>
      <c r="E62" s="31">
        <v>89</v>
      </c>
      <c r="F62" s="32"/>
      <c r="G62" s="32"/>
      <c r="H62" s="148">
        <v>2.724</v>
      </c>
      <c r="I62" s="148">
        <v>2.602</v>
      </c>
      <c r="J62" s="148">
        <v>2.665</v>
      </c>
      <c r="K62" s="33"/>
    </row>
    <row r="63" spans="1:11" s="34" customFormat="1" ht="11.25" customHeight="1">
      <c r="A63" s="36" t="s">
        <v>50</v>
      </c>
      <c r="B63" s="30"/>
      <c r="C63" s="31">
        <v>18</v>
      </c>
      <c r="D63" s="31">
        <v>18</v>
      </c>
      <c r="E63" s="31">
        <v>18</v>
      </c>
      <c r="F63" s="32"/>
      <c r="G63" s="32"/>
      <c r="H63" s="148">
        <v>1.292</v>
      </c>
      <c r="I63" s="148">
        <v>1.296</v>
      </c>
      <c r="J63" s="148">
        <v>0.957</v>
      </c>
      <c r="K63" s="33"/>
    </row>
    <row r="64" spans="1:11" s="43" customFormat="1" ht="11.25" customHeight="1">
      <c r="A64" s="37" t="s">
        <v>51</v>
      </c>
      <c r="B64" s="38"/>
      <c r="C64" s="39">
        <v>162</v>
      </c>
      <c r="D64" s="39">
        <v>160</v>
      </c>
      <c r="E64" s="39">
        <v>160</v>
      </c>
      <c r="F64" s="40">
        <v>100</v>
      </c>
      <c r="G64" s="41"/>
      <c r="H64" s="149">
        <v>10.641</v>
      </c>
      <c r="I64" s="150">
        <v>10.523</v>
      </c>
      <c r="J64" s="150">
        <v>9.585</v>
      </c>
      <c r="K64" s="42">
        <v>91.08619215052742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940</v>
      </c>
      <c r="D66" s="39">
        <v>1152</v>
      </c>
      <c r="E66" s="39">
        <v>1138</v>
      </c>
      <c r="F66" s="40">
        <v>98.78472222222223</v>
      </c>
      <c r="G66" s="41"/>
      <c r="H66" s="149">
        <v>94.286</v>
      </c>
      <c r="I66" s="150">
        <v>110.463</v>
      </c>
      <c r="J66" s="150">
        <v>113.95</v>
      </c>
      <c r="K66" s="42">
        <v>103.15671310755639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/>
      <c r="I68" s="148"/>
      <c r="J68" s="148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/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/>
      <c r="I70" s="150"/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5971</v>
      </c>
      <c r="D72" s="31">
        <v>6000</v>
      </c>
      <c r="E72" s="31">
        <v>5520</v>
      </c>
      <c r="F72" s="32"/>
      <c r="G72" s="32"/>
      <c r="H72" s="148">
        <v>550.172</v>
      </c>
      <c r="I72" s="148">
        <v>484.196</v>
      </c>
      <c r="J72" s="148">
        <v>465.109</v>
      </c>
      <c r="K72" s="33"/>
    </row>
    <row r="73" spans="1:11" s="34" customFormat="1" ht="11.25" customHeight="1">
      <c r="A73" s="36" t="s">
        <v>57</v>
      </c>
      <c r="B73" s="30"/>
      <c r="C73" s="31">
        <v>334</v>
      </c>
      <c r="D73" s="31">
        <v>344</v>
      </c>
      <c r="E73" s="31">
        <v>344</v>
      </c>
      <c r="F73" s="32"/>
      <c r="G73" s="32"/>
      <c r="H73" s="148">
        <v>10.985</v>
      </c>
      <c r="I73" s="148">
        <v>10.985</v>
      </c>
      <c r="J73" s="148">
        <v>11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/>
      <c r="I74" s="148"/>
      <c r="J74" s="148"/>
      <c r="K74" s="33"/>
    </row>
    <row r="75" spans="1:11" s="34" customFormat="1" ht="11.25" customHeight="1">
      <c r="A75" s="36" t="s">
        <v>59</v>
      </c>
      <c r="B75" s="30"/>
      <c r="C75" s="31">
        <v>1287</v>
      </c>
      <c r="D75" s="31">
        <v>1327</v>
      </c>
      <c r="E75" s="31">
        <v>1424</v>
      </c>
      <c r="F75" s="32"/>
      <c r="G75" s="32"/>
      <c r="H75" s="148">
        <v>134.397</v>
      </c>
      <c r="I75" s="148">
        <v>117.064</v>
      </c>
      <c r="J75" s="148">
        <v>152.747</v>
      </c>
      <c r="K75" s="33"/>
    </row>
    <row r="76" spans="1:11" s="34" customFormat="1" ht="11.25" customHeight="1">
      <c r="A76" s="36" t="s">
        <v>60</v>
      </c>
      <c r="B76" s="30"/>
      <c r="C76" s="31">
        <v>5</v>
      </c>
      <c r="D76" s="31">
        <v>5</v>
      </c>
      <c r="E76" s="31">
        <v>3</v>
      </c>
      <c r="F76" s="32"/>
      <c r="G76" s="32"/>
      <c r="H76" s="148">
        <v>0.15</v>
      </c>
      <c r="I76" s="148">
        <v>0.15</v>
      </c>
      <c r="J76" s="148">
        <v>0.09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48"/>
      <c r="I77" s="148"/>
      <c r="J77" s="148"/>
      <c r="K77" s="33"/>
    </row>
    <row r="78" spans="1:11" s="34" customFormat="1" ht="11.25" customHeight="1">
      <c r="A78" s="36" t="s">
        <v>62</v>
      </c>
      <c r="B78" s="30"/>
      <c r="C78" s="31">
        <v>345</v>
      </c>
      <c r="D78" s="31">
        <v>280</v>
      </c>
      <c r="E78" s="31">
        <v>280</v>
      </c>
      <c r="F78" s="32"/>
      <c r="G78" s="32"/>
      <c r="H78" s="148">
        <v>21</v>
      </c>
      <c r="I78" s="148">
        <v>22.4</v>
      </c>
      <c r="J78" s="148">
        <v>19.6</v>
      </c>
      <c r="K78" s="33"/>
    </row>
    <row r="79" spans="1:11" s="34" customFormat="1" ht="11.25" customHeight="1">
      <c r="A79" s="36" t="s">
        <v>63</v>
      </c>
      <c r="B79" s="30"/>
      <c r="C79" s="31">
        <v>90</v>
      </c>
      <c r="D79" s="31">
        <v>90</v>
      </c>
      <c r="E79" s="31">
        <v>90</v>
      </c>
      <c r="F79" s="32"/>
      <c r="G79" s="32"/>
      <c r="H79" s="148">
        <v>7</v>
      </c>
      <c r="I79" s="148">
        <v>3.6</v>
      </c>
      <c r="J79" s="148">
        <v>3.6</v>
      </c>
      <c r="K79" s="33"/>
    </row>
    <row r="80" spans="1:11" s="43" customFormat="1" ht="11.25" customHeight="1">
      <c r="A80" s="44" t="s">
        <v>64</v>
      </c>
      <c r="B80" s="38"/>
      <c r="C80" s="39">
        <v>8032</v>
      </c>
      <c r="D80" s="39">
        <v>8046</v>
      </c>
      <c r="E80" s="39">
        <v>7661</v>
      </c>
      <c r="F80" s="40">
        <v>95.21501367138951</v>
      </c>
      <c r="G80" s="41"/>
      <c r="H80" s="149">
        <v>723.7040000000001</v>
      </c>
      <c r="I80" s="150">
        <v>638.395</v>
      </c>
      <c r="J80" s="150">
        <v>652.1460000000001</v>
      </c>
      <c r="K80" s="42">
        <v>102.1539955670079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197</v>
      </c>
      <c r="D82" s="31">
        <v>196</v>
      </c>
      <c r="E82" s="31">
        <v>155</v>
      </c>
      <c r="F82" s="32"/>
      <c r="G82" s="32"/>
      <c r="H82" s="148">
        <v>22.537</v>
      </c>
      <c r="I82" s="148">
        <v>22.54</v>
      </c>
      <c r="J82" s="148">
        <v>16.227</v>
      </c>
      <c r="K82" s="33"/>
    </row>
    <row r="83" spans="1:11" s="34" customFormat="1" ht="11.25" customHeight="1">
      <c r="A83" s="36" t="s">
        <v>66</v>
      </c>
      <c r="B83" s="30"/>
      <c r="C83" s="31">
        <v>42</v>
      </c>
      <c r="D83" s="31">
        <v>42</v>
      </c>
      <c r="E83" s="31">
        <v>12</v>
      </c>
      <c r="F83" s="32"/>
      <c r="G83" s="32"/>
      <c r="H83" s="148">
        <v>3.09</v>
      </c>
      <c r="I83" s="148">
        <v>3.09</v>
      </c>
      <c r="J83" s="148">
        <v>0.739</v>
      </c>
      <c r="K83" s="33"/>
    </row>
    <row r="84" spans="1:11" s="43" customFormat="1" ht="11.25" customHeight="1">
      <c r="A84" s="37" t="s">
        <v>67</v>
      </c>
      <c r="B84" s="38"/>
      <c r="C84" s="39">
        <v>239</v>
      </c>
      <c r="D84" s="39">
        <v>238</v>
      </c>
      <c r="E84" s="39">
        <v>167</v>
      </c>
      <c r="F84" s="40">
        <v>70.16806722689076</v>
      </c>
      <c r="G84" s="41"/>
      <c r="H84" s="149">
        <v>25.627</v>
      </c>
      <c r="I84" s="150">
        <v>25.63</v>
      </c>
      <c r="J84" s="150">
        <v>16.966</v>
      </c>
      <c r="K84" s="42">
        <v>66.19586422161531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9681</v>
      </c>
      <c r="D87" s="54">
        <v>9780</v>
      </c>
      <c r="E87" s="54">
        <v>9551.72</v>
      </c>
      <c r="F87" s="55">
        <v>97.66584867075663</v>
      </c>
      <c r="G87" s="41"/>
      <c r="H87" s="153">
        <v>870.627</v>
      </c>
      <c r="I87" s="154">
        <v>793.638</v>
      </c>
      <c r="J87" s="154">
        <v>801.7450000000001</v>
      </c>
      <c r="K87" s="55">
        <v>101.0214984665553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0" useFirstPageNumber="1" horizontalDpi="600" verticalDpi="600" orientation="portrait" paperSize="9" scale="7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3"/>
  <dimension ref="A1:K625"/>
  <sheetViews>
    <sheetView view="pageBreakPreview" zoomScaleSheetLayoutView="100" zoomScalePageLayoutView="0" workbookViewId="0" topLeftCell="A40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92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/>
      <c r="I13" s="150"/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>
        <v>1</v>
      </c>
      <c r="E17" s="39">
        <v>1</v>
      </c>
      <c r="F17" s="40">
        <v>100</v>
      </c>
      <c r="G17" s="41"/>
      <c r="H17" s="149">
        <v>0.045</v>
      </c>
      <c r="I17" s="150">
        <v>0.045</v>
      </c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/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/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1995</v>
      </c>
      <c r="D24" s="39">
        <v>2191</v>
      </c>
      <c r="E24" s="39">
        <v>2208</v>
      </c>
      <c r="F24" s="40">
        <v>100.77590141487904</v>
      </c>
      <c r="G24" s="41"/>
      <c r="H24" s="149">
        <v>164.716</v>
      </c>
      <c r="I24" s="150">
        <v>177.518</v>
      </c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20</v>
      </c>
      <c r="D26" s="39">
        <v>20</v>
      </c>
      <c r="E26" s="39">
        <v>20</v>
      </c>
      <c r="F26" s="40">
        <v>100</v>
      </c>
      <c r="G26" s="41"/>
      <c r="H26" s="149">
        <v>1.65</v>
      </c>
      <c r="I26" s="150">
        <v>0.8</v>
      </c>
      <c r="J26" s="150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>
        <v>8</v>
      </c>
      <c r="E28" s="31">
        <v>8</v>
      </c>
      <c r="F28" s="32"/>
      <c r="G28" s="32"/>
      <c r="H28" s="148"/>
      <c r="I28" s="148">
        <v>0.6</v>
      </c>
      <c r="J28" s="148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>
        <v>382</v>
      </c>
      <c r="D30" s="31">
        <v>409</v>
      </c>
      <c r="E30" s="31">
        <v>350</v>
      </c>
      <c r="F30" s="32"/>
      <c r="G30" s="32"/>
      <c r="H30" s="148">
        <v>20.202</v>
      </c>
      <c r="I30" s="148">
        <v>32</v>
      </c>
      <c r="J30" s="148"/>
      <c r="K30" s="33"/>
    </row>
    <row r="31" spans="1:11" s="43" customFormat="1" ht="11.25" customHeight="1">
      <c r="A31" s="44" t="s">
        <v>24</v>
      </c>
      <c r="B31" s="38"/>
      <c r="C31" s="39">
        <v>382</v>
      </c>
      <c r="D31" s="39">
        <v>417</v>
      </c>
      <c r="E31" s="39">
        <v>358</v>
      </c>
      <c r="F31" s="40">
        <v>85.85131894484412</v>
      </c>
      <c r="G31" s="41"/>
      <c r="H31" s="149">
        <v>20.202</v>
      </c>
      <c r="I31" s="150">
        <v>32.6</v>
      </c>
      <c r="J31" s="150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48"/>
      <c r="I33" s="148"/>
      <c r="J33" s="148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48"/>
      <c r="I34" s="148"/>
      <c r="J34" s="148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48"/>
      <c r="I35" s="148"/>
      <c r="J35" s="148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48"/>
      <c r="I36" s="148"/>
      <c r="J36" s="148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49"/>
      <c r="I37" s="150"/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49"/>
      <c r="I39" s="150"/>
      <c r="J39" s="150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/>
      <c r="I43" s="148"/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/>
      <c r="I46" s="148"/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49"/>
      <c r="I50" s="150"/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>
        <v>15</v>
      </c>
      <c r="F52" s="40"/>
      <c r="G52" s="41"/>
      <c r="H52" s="149"/>
      <c r="I52" s="150"/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102</v>
      </c>
      <c r="D54" s="31">
        <v>95</v>
      </c>
      <c r="E54" s="31">
        <v>100</v>
      </c>
      <c r="F54" s="32"/>
      <c r="G54" s="32"/>
      <c r="H54" s="148">
        <v>8.2</v>
      </c>
      <c r="I54" s="148">
        <v>7.79</v>
      </c>
      <c r="J54" s="148"/>
      <c r="K54" s="33"/>
    </row>
    <row r="55" spans="1:11" s="34" customFormat="1" ht="11.25" customHeight="1">
      <c r="A55" s="36" t="s">
        <v>43</v>
      </c>
      <c r="B55" s="30"/>
      <c r="C55" s="31">
        <v>98</v>
      </c>
      <c r="D55" s="31">
        <v>49</v>
      </c>
      <c r="E55" s="31">
        <v>49</v>
      </c>
      <c r="F55" s="32"/>
      <c r="G55" s="32"/>
      <c r="H55" s="148">
        <v>8.33</v>
      </c>
      <c r="I55" s="148">
        <v>4.165</v>
      </c>
      <c r="J55" s="148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/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>
        <v>432</v>
      </c>
      <c r="D58" s="31">
        <v>556</v>
      </c>
      <c r="E58" s="31">
        <v>550</v>
      </c>
      <c r="F58" s="32"/>
      <c r="G58" s="32"/>
      <c r="H58" s="148">
        <v>40.945</v>
      </c>
      <c r="I58" s="148">
        <v>47.77</v>
      </c>
      <c r="J58" s="148"/>
      <c r="K58" s="33"/>
    </row>
    <row r="59" spans="1:11" s="43" customFormat="1" ht="11.25" customHeight="1">
      <c r="A59" s="37" t="s">
        <v>47</v>
      </c>
      <c r="B59" s="38"/>
      <c r="C59" s="39">
        <v>632</v>
      </c>
      <c r="D59" s="39">
        <v>700</v>
      </c>
      <c r="E59" s="39">
        <v>699</v>
      </c>
      <c r="F59" s="40">
        <v>99.85714285714286</v>
      </c>
      <c r="G59" s="41"/>
      <c r="H59" s="149">
        <v>57.475</v>
      </c>
      <c r="I59" s="150">
        <v>59.725</v>
      </c>
      <c r="J59" s="150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48"/>
      <c r="I61" s="148"/>
      <c r="J61" s="148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/>
      <c r="I62" s="148"/>
      <c r="J62" s="148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/>
      <c r="I63" s="148"/>
      <c r="J63" s="148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49"/>
      <c r="I64" s="150"/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18</v>
      </c>
      <c r="D66" s="39">
        <v>85</v>
      </c>
      <c r="E66" s="39">
        <v>120</v>
      </c>
      <c r="F66" s="40">
        <v>141.1764705882353</v>
      </c>
      <c r="G66" s="41"/>
      <c r="H66" s="149">
        <v>1.48</v>
      </c>
      <c r="I66" s="150">
        <v>6.97</v>
      </c>
      <c r="J66" s="150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20700</v>
      </c>
      <c r="D68" s="31">
        <v>21730</v>
      </c>
      <c r="E68" s="31">
        <v>21100</v>
      </c>
      <c r="F68" s="32"/>
      <c r="G68" s="32"/>
      <c r="H68" s="148">
        <v>1535</v>
      </c>
      <c r="I68" s="148">
        <v>1980</v>
      </c>
      <c r="J68" s="148"/>
      <c r="K68" s="33"/>
    </row>
    <row r="69" spans="1:11" s="34" customFormat="1" ht="11.25" customHeight="1">
      <c r="A69" s="36" t="s">
        <v>54</v>
      </c>
      <c r="B69" s="30"/>
      <c r="C69" s="31">
        <v>2740</v>
      </c>
      <c r="D69" s="31">
        <v>2362</v>
      </c>
      <c r="E69" s="31">
        <v>2400</v>
      </c>
      <c r="F69" s="32"/>
      <c r="G69" s="32"/>
      <c r="H69" s="148">
        <v>198</v>
      </c>
      <c r="I69" s="148">
        <v>217.3</v>
      </c>
      <c r="J69" s="148"/>
      <c r="K69" s="33"/>
    </row>
    <row r="70" spans="1:11" s="43" customFormat="1" ht="11.25" customHeight="1">
      <c r="A70" s="37" t="s">
        <v>55</v>
      </c>
      <c r="B70" s="38"/>
      <c r="C70" s="39">
        <v>23440</v>
      </c>
      <c r="D70" s="39">
        <v>24092</v>
      </c>
      <c r="E70" s="39">
        <v>23500</v>
      </c>
      <c r="F70" s="40">
        <v>97.54275278100614</v>
      </c>
      <c r="G70" s="41"/>
      <c r="H70" s="149">
        <v>1733</v>
      </c>
      <c r="I70" s="150">
        <v>2197.3</v>
      </c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3</v>
      </c>
      <c r="D72" s="31">
        <v>4</v>
      </c>
      <c r="E72" s="31">
        <v>4</v>
      </c>
      <c r="F72" s="32"/>
      <c r="G72" s="32"/>
      <c r="H72" s="148">
        <v>0.135</v>
      </c>
      <c r="I72" s="148">
        <v>0.18</v>
      </c>
      <c r="J72" s="148"/>
      <c r="K72" s="33"/>
    </row>
    <row r="73" spans="1:11" s="34" customFormat="1" ht="11.25" customHeight="1">
      <c r="A73" s="36" t="s">
        <v>57</v>
      </c>
      <c r="B73" s="30"/>
      <c r="C73" s="31">
        <v>1070</v>
      </c>
      <c r="D73" s="31">
        <v>1085</v>
      </c>
      <c r="E73" s="31">
        <v>1019</v>
      </c>
      <c r="F73" s="32"/>
      <c r="G73" s="32"/>
      <c r="H73" s="148">
        <v>22.046</v>
      </c>
      <c r="I73" s="148">
        <v>22.355</v>
      </c>
      <c r="J73" s="148"/>
      <c r="K73" s="33"/>
    </row>
    <row r="74" spans="1:11" s="34" customFormat="1" ht="11.25" customHeight="1">
      <c r="A74" s="36" t="s">
        <v>58</v>
      </c>
      <c r="B74" s="30"/>
      <c r="C74" s="31">
        <v>56</v>
      </c>
      <c r="D74" s="31">
        <v>113</v>
      </c>
      <c r="E74" s="31"/>
      <c r="F74" s="32"/>
      <c r="G74" s="32"/>
      <c r="H74" s="148">
        <v>3.92</v>
      </c>
      <c r="I74" s="148">
        <v>10.1</v>
      </c>
      <c r="J74" s="148"/>
      <c r="K74" s="33"/>
    </row>
    <row r="75" spans="1:11" s="34" customFormat="1" ht="11.25" customHeight="1">
      <c r="A75" s="36" t="s">
        <v>59</v>
      </c>
      <c r="B75" s="30"/>
      <c r="C75" s="31">
        <v>6</v>
      </c>
      <c r="D75" s="31">
        <v>5</v>
      </c>
      <c r="E75" s="31"/>
      <c r="F75" s="32"/>
      <c r="G75" s="32"/>
      <c r="H75" s="148">
        <v>0.52</v>
      </c>
      <c r="I75" s="148">
        <v>0.4</v>
      </c>
      <c r="J75" s="148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48"/>
      <c r="I76" s="148"/>
      <c r="J76" s="148"/>
      <c r="K76" s="33"/>
    </row>
    <row r="77" spans="1:11" s="34" customFormat="1" ht="11.25" customHeight="1">
      <c r="A77" s="36" t="s">
        <v>61</v>
      </c>
      <c r="B77" s="30"/>
      <c r="C77" s="31">
        <v>22</v>
      </c>
      <c r="D77" s="31">
        <v>26</v>
      </c>
      <c r="E77" s="31">
        <v>26</v>
      </c>
      <c r="F77" s="32"/>
      <c r="G77" s="32"/>
      <c r="H77" s="148">
        <v>1.87</v>
      </c>
      <c r="I77" s="148">
        <v>2.21</v>
      </c>
      <c r="J77" s="148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48"/>
      <c r="I78" s="148"/>
      <c r="J78" s="148"/>
      <c r="K78" s="33"/>
    </row>
    <row r="79" spans="1:11" s="34" customFormat="1" ht="11.25" customHeight="1">
      <c r="A79" s="36" t="s">
        <v>63</v>
      </c>
      <c r="B79" s="30"/>
      <c r="C79" s="31">
        <v>5700</v>
      </c>
      <c r="D79" s="31">
        <v>6240</v>
      </c>
      <c r="E79" s="31">
        <v>2400</v>
      </c>
      <c r="F79" s="32"/>
      <c r="G79" s="32"/>
      <c r="H79" s="148">
        <v>484.5</v>
      </c>
      <c r="I79" s="148">
        <v>530.4</v>
      </c>
      <c r="J79" s="148"/>
      <c r="K79" s="33"/>
    </row>
    <row r="80" spans="1:11" s="43" customFormat="1" ht="11.25" customHeight="1">
      <c r="A80" s="44" t="s">
        <v>64</v>
      </c>
      <c r="B80" s="38"/>
      <c r="C80" s="39">
        <v>6857</v>
      </c>
      <c r="D80" s="39">
        <v>7473</v>
      </c>
      <c r="E80" s="39">
        <v>3449</v>
      </c>
      <c r="F80" s="40">
        <v>46.152816807172485</v>
      </c>
      <c r="G80" s="41"/>
      <c r="H80" s="149">
        <v>512.991</v>
      </c>
      <c r="I80" s="150">
        <v>565.645</v>
      </c>
      <c r="J80" s="150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/>
      <c r="I82" s="148"/>
      <c r="J82" s="148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/>
      <c r="I83" s="148"/>
      <c r="J83" s="148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/>
      <c r="I84" s="150"/>
      <c r="J84" s="150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33345</v>
      </c>
      <c r="D87" s="54">
        <v>34979</v>
      </c>
      <c r="E87" s="54">
        <v>30370</v>
      </c>
      <c r="F87" s="55">
        <v>86.82352268503959</v>
      </c>
      <c r="G87" s="41"/>
      <c r="H87" s="153">
        <v>2491.559</v>
      </c>
      <c r="I87" s="154">
        <v>3040.603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1" useFirstPageNumber="1" horizontalDpi="600" verticalDpi="600" orientation="portrait" paperSize="9" scale="7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4"/>
  <dimension ref="A1:K625"/>
  <sheetViews>
    <sheetView view="pageBreakPreview" zoomScaleSheetLayoutView="100" zoomScalePageLayoutView="0" workbookViewId="0" topLeftCell="A46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93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/>
      <c r="I13" s="150"/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>
        <v>1</v>
      </c>
      <c r="E17" s="39">
        <v>1</v>
      </c>
      <c r="F17" s="40">
        <v>100</v>
      </c>
      <c r="G17" s="41"/>
      <c r="H17" s="149"/>
      <c r="I17" s="150">
        <v>0.014</v>
      </c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/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/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751</v>
      </c>
      <c r="D24" s="39">
        <v>756</v>
      </c>
      <c r="E24" s="39">
        <v>781</v>
      </c>
      <c r="F24" s="40">
        <v>103.3068783068783</v>
      </c>
      <c r="G24" s="41"/>
      <c r="H24" s="149">
        <v>18.807</v>
      </c>
      <c r="I24" s="150">
        <v>18.552</v>
      </c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130</v>
      </c>
      <c r="D26" s="39">
        <v>140</v>
      </c>
      <c r="E26" s="39">
        <v>150</v>
      </c>
      <c r="F26" s="40">
        <v>107.14285714285714</v>
      </c>
      <c r="G26" s="41"/>
      <c r="H26" s="149">
        <v>3.35</v>
      </c>
      <c r="I26" s="150">
        <v>3.8</v>
      </c>
      <c r="J26" s="150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>
        <v>2</v>
      </c>
      <c r="E28" s="31"/>
      <c r="F28" s="32"/>
      <c r="G28" s="32"/>
      <c r="H28" s="148"/>
      <c r="I28" s="148">
        <v>0.044</v>
      </c>
      <c r="J28" s="148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>
        <v>82</v>
      </c>
      <c r="D30" s="31">
        <v>65</v>
      </c>
      <c r="E30" s="31">
        <v>50</v>
      </c>
      <c r="F30" s="32"/>
      <c r="G30" s="32"/>
      <c r="H30" s="148">
        <v>1.28</v>
      </c>
      <c r="I30" s="148">
        <v>1.75</v>
      </c>
      <c r="J30" s="148"/>
      <c r="K30" s="33"/>
    </row>
    <row r="31" spans="1:11" s="43" customFormat="1" ht="11.25" customHeight="1">
      <c r="A31" s="44" t="s">
        <v>24</v>
      </c>
      <c r="B31" s="38"/>
      <c r="C31" s="39">
        <v>82</v>
      </c>
      <c r="D31" s="39">
        <v>67</v>
      </c>
      <c r="E31" s="39">
        <v>50</v>
      </c>
      <c r="F31" s="40">
        <v>74.6268656716418</v>
      </c>
      <c r="G31" s="41"/>
      <c r="H31" s="149">
        <v>1.28</v>
      </c>
      <c r="I31" s="150">
        <v>1.794</v>
      </c>
      <c r="J31" s="150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48"/>
      <c r="I33" s="148"/>
      <c r="J33" s="148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48"/>
      <c r="I34" s="148"/>
      <c r="J34" s="148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48"/>
      <c r="I35" s="148"/>
      <c r="J35" s="148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48"/>
      <c r="I36" s="148"/>
      <c r="J36" s="148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49"/>
      <c r="I37" s="150"/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49"/>
      <c r="I39" s="150"/>
      <c r="J39" s="150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/>
      <c r="I43" s="148"/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/>
      <c r="I46" s="148"/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49"/>
      <c r="I50" s="150"/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49"/>
      <c r="I52" s="150"/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486</v>
      </c>
      <c r="D54" s="31">
        <v>480</v>
      </c>
      <c r="E54" s="31">
        <v>460</v>
      </c>
      <c r="F54" s="32"/>
      <c r="G54" s="32"/>
      <c r="H54" s="148">
        <v>19.926</v>
      </c>
      <c r="I54" s="148">
        <v>20.4</v>
      </c>
      <c r="J54" s="148"/>
      <c r="K54" s="33"/>
    </row>
    <row r="55" spans="1:11" s="34" customFormat="1" ht="11.25" customHeight="1">
      <c r="A55" s="36" t="s">
        <v>43</v>
      </c>
      <c r="B55" s="30"/>
      <c r="C55" s="31">
        <v>170</v>
      </c>
      <c r="D55" s="31">
        <v>186</v>
      </c>
      <c r="E55" s="31">
        <v>186</v>
      </c>
      <c r="F55" s="32"/>
      <c r="G55" s="32"/>
      <c r="H55" s="148">
        <v>6.8</v>
      </c>
      <c r="I55" s="148">
        <v>7.44</v>
      </c>
      <c r="J55" s="148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/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>
        <v>32</v>
      </c>
      <c r="D58" s="31">
        <v>42</v>
      </c>
      <c r="E58" s="31">
        <v>40</v>
      </c>
      <c r="F58" s="32"/>
      <c r="G58" s="32"/>
      <c r="H58" s="148">
        <v>1.17</v>
      </c>
      <c r="I58" s="148">
        <v>2.46</v>
      </c>
      <c r="J58" s="148"/>
      <c r="K58" s="33"/>
    </row>
    <row r="59" spans="1:11" s="43" customFormat="1" ht="11.25" customHeight="1">
      <c r="A59" s="37" t="s">
        <v>47</v>
      </c>
      <c r="B59" s="38"/>
      <c r="C59" s="39">
        <v>688</v>
      </c>
      <c r="D59" s="39">
        <v>708</v>
      </c>
      <c r="E59" s="39">
        <v>686</v>
      </c>
      <c r="F59" s="40">
        <v>96.89265536723164</v>
      </c>
      <c r="G59" s="41"/>
      <c r="H59" s="149">
        <v>27.896</v>
      </c>
      <c r="I59" s="150">
        <v>30.3</v>
      </c>
      <c r="J59" s="150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48"/>
      <c r="I61" s="148"/>
      <c r="J61" s="148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/>
      <c r="I62" s="148"/>
      <c r="J62" s="148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/>
      <c r="I63" s="148"/>
      <c r="J63" s="148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49"/>
      <c r="I64" s="150"/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50</v>
      </c>
      <c r="D66" s="39">
        <v>5</v>
      </c>
      <c r="E66" s="39">
        <v>5</v>
      </c>
      <c r="F66" s="40">
        <v>100</v>
      </c>
      <c r="G66" s="41"/>
      <c r="H66" s="149">
        <v>1.75</v>
      </c>
      <c r="I66" s="150">
        <v>0.16</v>
      </c>
      <c r="J66" s="150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485</v>
      </c>
      <c r="D68" s="31">
        <v>485</v>
      </c>
      <c r="E68" s="31">
        <v>490</v>
      </c>
      <c r="F68" s="32"/>
      <c r="G68" s="32"/>
      <c r="H68" s="148">
        <v>20.5</v>
      </c>
      <c r="I68" s="148">
        <v>20.5</v>
      </c>
      <c r="J68" s="148"/>
      <c r="K68" s="33"/>
    </row>
    <row r="69" spans="1:11" s="34" customFormat="1" ht="11.25" customHeight="1">
      <c r="A69" s="36" t="s">
        <v>54</v>
      </c>
      <c r="B69" s="30"/>
      <c r="C69" s="31">
        <v>90</v>
      </c>
      <c r="D69" s="31">
        <v>85</v>
      </c>
      <c r="E69" s="31">
        <v>90</v>
      </c>
      <c r="F69" s="32"/>
      <c r="G69" s="32"/>
      <c r="H69" s="148">
        <v>3.5</v>
      </c>
      <c r="I69" s="148">
        <v>4.4</v>
      </c>
      <c r="J69" s="148"/>
      <c r="K69" s="33"/>
    </row>
    <row r="70" spans="1:11" s="43" customFormat="1" ht="11.25" customHeight="1">
      <c r="A70" s="37" t="s">
        <v>55</v>
      </c>
      <c r="B70" s="38"/>
      <c r="C70" s="39">
        <v>575</v>
      </c>
      <c r="D70" s="39">
        <v>570</v>
      </c>
      <c r="E70" s="39">
        <v>580</v>
      </c>
      <c r="F70" s="40">
        <v>101.75438596491227</v>
      </c>
      <c r="G70" s="41"/>
      <c r="H70" s="149">
        <v>24</v>
      </c>
      <c r="I70" s="150">
        <v>24.9</v>
      </c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48"/>
      <c r="I72" s="148"/>
      <c r="J72" s="148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48"/>
      <c r="I73" s="148"/>
      <c r="J73" s="148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/>
      <c r="I74" s="148"/>
      <c r="J74" s="148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48"/>
      <c r="I75" s="148"/>
      <c r="J75" s="148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48"/>
      <c r="I76" s="148"/>
      <c r="J76" s="148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48"/>
      <c r="I77" s="148"/>
      <c r="J77" s="148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48"/>
      <c r="I78" s="148"/>
      <c r="J78" s="148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48"/>
      <c r="I79" s="148">
        <v>22.05</v>
      </c>
      <c r="J79" s="148"/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49"/>
      <c r="I80" s="150">
        <v>22.05</v>
      </c>
      <c r="J80" s="150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/>
      <c r="I82" s="148"/>
      <c r="J82" s="148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/>
      <c r="I83" s="148"/>
      <c r="J83" s="148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/>
      <c r="I84" s="150"/>
      <c r="J84" s="150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2277</v>
      </c>
      <c r="D87" s="54">
        <v>2247</v>
      </c>
      <c r="E87" s="54">
        <v>2253</v>
      </c>
      <c r="F87" s="55">
        <v>100.26702269692925</v>
      </c>
      <c r="G87" s="41"/>
      <c r="H87" s="153">
        <v>77.083</v>
      </c>
      <c r="I87" s="154">
        <v>101.57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2" useFirstPageNumber="1" horizontalDpi="600" verticalDpi="600" orientation="portrait" paperSize="9" scale="7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5"/>
  <dimension ref="A1:K625"/>
  <sheetViews>
    <sheetView view="pageBreakPreview" zoomScaleSheetLayoutView="100" zoomScalePageLayoutView="0" workbookViewId="0" topLeftCell="A43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94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156" t="s">
        <v>336</v>
      </c>
      <c r="D7" s="157" t="s">
        <v>336</v>
      </c>
      <c r="E7" s="22">
        <v>1</v>
      </c>
      <c r="F7" s="23" t="str">
        <f>CONCATENATE(D6,"=100")</f>
        <v>2020=100</v>
      </c>
      <c r="G7" s="24"/>
      <c r="H7" s="156" t="s">
        <v>336</v>
      </c>
      <c r="I7" s="157" t="s">
        <v>336</v>
      </c>
      <c r="J7" s="22">
        <v>3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/>
      <c r="I13" s="150"/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>
        <v>2</v>
      </c>
      <c r="D15" s="39">
        <v>2</v>
      </c>
      <c r="E15" s="39">
        <v>1</v>
      </c>
      <c r="F15" s="40">
        <v>50</v>
      </c>
      <c r="G15" s="41"/>
      <c r="H15" s="149">
        <v>0.021</v>
      </c>
      <c r="I15" s="150">
        <v>0.02</v>
      </c>
      <c r="J15" s="150">
        <v>0.018</v>
      </c>
      <c r="K15" s="42">
        <v>89.99999999999999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/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/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1381</v>
      </c>
      <c r="D24" s="39">
        <v>1066</v>
      </c>
      <c r="E24" s="39">
        <v>938</v>
      </c>
      <c r="F24" s="40">
        <v>87.99249530956848</v>
      </c>
      <c r="G24" s="41"/>
      <c r="H24" s="149">
        <v>16.428</v>
      </c>
      <c r="I24" s="150">
        <v>12.686</v>
      </c>
      <c r="J24" s="150">
        <v>12.597</v>
      </c>
      <c r="K24" s="42">
        <v>99.29843922434179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140</v>
      </c>
      <c r="D26" s="39">
        <v>135</v>
      </c>
      <c r="E26" s="39">
        <v>155</v>
      </c>
      <c r="F26" s="40">
        <v>114.81481481481481</v>
      </c>
      <c r="G26" s="41"/>
      <c r="H26" s="149">
        <v>1.75</v>
      </c>
      <c r="I26" s="150">
        <v>1.86</v>
      </c>
      <c r="J26" s="150">
        <v>2</v>
      </c>
      <c r="K26" s="42">
        <v>107.5268817204301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1</v>
      </c>
      <c r="D28" s="31">
        <v>1</v>
      </c>
      <c r="E28" s="31">
        <v>1</v>
      </c>
      <c r="F28" s="32"/>
      <c r="G28" s="32"/>
      <c r="H28" s="148">
        <v>0.015</v>
      </c>
      <c r="I28" s="148">
        <v>0.012</v>
      </c>
      <c r="J28" s="148">
        <v>0.012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>
        <v>15</v>
      </c>
      <c r="D30" s="31">
        <v>21</v>
      </c>
      <c r="E30" s="31">
        <v>22</v>
      </c>
      <c r="F30" s="32"/>
      <c r="G30" s="32"/>
      <c r="H30" s="148">
        <v>0.12</v>
      </c>
      <c r="I30" s="148">
        <v>0.16</v>
      </c>
      <c r="J30" s="148">
        <v>0.17</v>
      </c>
      <c r="K30" s="33"/>
    </row>
    <row r="31" spans="1:11" s="43" customFormat="1" ht="11.25" customHeight="1">
      <c r="A31" s="44" t="s">
        <v>24</v>
      </c>
      <c r="B31" s="38"/>
      <c r="C31" s="39">
        <v>16</v>
      </c>
      <c r="D31" s="39">
        <v>22</v>
      </c>
      <c r="E31" s="39">
        <v>23</v>
      </c>
      <c r="F31" s="40">
        <v>104.54545454545455</v>
      </c>
      <c r="G31" s="41"/>
      <c r="H31" s="149">
        <v>0.135</v>
      </c>
      <c r="I31" s="150">
        <v>0.17200000000000001</v>
      </c>
      <c r="J31" s="150">
        <v>0.18200000000000002</v>
      </c>
      <c r="K31" s="42">
        <v>105.8139534883721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325</v>
      </c>
      <c r="D33" s="31">
        <v>400</v>
      </c>
      <c r="E33" s="31">
        <v>360</v>
      </c>
      <c r="F33" s="32"/>
      <c r="G33" s="32"/>
      <c r="H33" s="148">
        <v>3.575</v>
      </c>
      <c r="I33" s="148">
        <v>4.4</v>
      </c>
      <c r="J33" s="148"/>
      <c r="K33" s="33"/>
    </row>
    <row r="34" spans="1:11" s="34" customFormat="1" ht="11.25" customHeight="1">
      <c r="A34" s="36" t="s">
        <v>26</v>
      </c>
      <c r="B34" s="30"/>
      <c r="C34" s="31">
        <v>15</v>
      </c>
      <c r="D34" s="31">
        <v>22</v>
      </c>
      <c r="E34" s="31">
        <v>22</v>
      </c>
      <c r="F34" s="32"/>
      <c r="G34" s="32"/>
      <c r="H34" s="148">
        <v>0.163</v>
      </c>
      <c r="I34" s="148">
        <v>0.284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7</v>
      </c>
      <c r="D35" s="31">
        <v>7</v>
      </c>
      <c r="E35" s="31">
        <v>7</v>
      </c>
      <c r="F35" s="32"/>
      <c r="G35" s="32"/>
      <c r="H35" s="148">
        <v>0.09</v>
      </c>
      <c r="I35" s="148">
        <v>0.09</v>
      </c>
      <c r="J35" s="148"/>
      <c r="K35" s="33"/>
    </row>
    <row r="36" spans="1:11" s="34" customFormat="1" ht="11.25" customHeight="1">
      <c r="A36" s="36" t="s">
        <v>28</v>
      </c>
      <c r="B36" s="30"/>
      <c r="C36" s="31">
        <v>470</v>
      </c>
      <c r="D36" s="31">
        <v>475</v>
      </c>
      <c r="E36" s="31">
        <v>475</v>
      </c>
      <c r="F36" s="32"/>
      <c r="G36" s="32"/>
      <c r="H36" s="148">
        <v>7</v>
      </c>
      <c r="I36" s="148">
        <v>6.6</v>
      </c>
      <c r="J36" s="148">
        <v>6.51</v>
      </c>
      <c r="K36" s="33"/>
    </row>
    <row r="37" spans="1:11" s="43" customFormat="1" ht="11.25" customHeight="1">
      <c r="A37" s="37" t="s">
        <v>29</v>
      </c>
      <c r="B37" s="38"/>
      <c r="C37" s="39">
        <v>817</v>
      </c>
      <c r="D37" s="39">
        <v>904</v>
      </c>
      <c r="E37" s="39">
        <v>864</v>
      </c>
      <c r="F37" s="40">
        <v>95.57522123893806</v>
      </c>
      <c r="G37" s="41"/>
      <c r="H37" s="149">
        <v>10.828</v>
      </c>
      <c r="I37" s="150">
        <v>11.373999999999999</v>
      </c>
      <c r="J37" s="150">
        <v>6.51</v>
      </c>
      <c r="K37" s="42">
        <v>57.23580094953403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60</v>
      </c>
      <c r="D39" s="39">
        <v>60</v>
      </c>
      <c r="E39" s="39">
        <v>75</v>
      </c>
      <c r="F39" s="40">
        <v>125</v>
      </c>
      <c r="G39" s="41"/>
      <c r="H39" s="149">
        <v>0.91</v>
      </c>
      <c r="I39" s="150">
        <v>0.84</v>
      </c>
      <c r="J39" s="150">
        <v>0.93</v>
      </c>
      <c r="K39" s="42">
        <v>110.71428571428572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>
        <v>2</v>
      </c>
      <c r="D43" s="31">
        <v>2</v>
      </c>
      <c r="E43" s="31"/>
      <c r="F43" s="32"/>
      <c r="G43" s="32"/>
      <c r="H43" s="148">
        <v>0.03</v>
      </c>
      <c r="I43" s="148">
        <v>0.03</v>
      </c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>
        <v>1</v>
      </c>
      <c r="D46" s="31">
        <v>1</v>
      </c>
      <c r="E46" s="31"/>
      <c r="F46" s="32"/>
      <c r="G46" s="32"/>
      <c r="H46" s="148">
        <v>0.01</v>
      </c>
      <c r="I46" s="148">
        <v>0.01</v>
      </c>
      <c r="J46" s="148"/>
      <c r="K46" s="33"/>
    </row>
    <row r="47" spans="1:11" s="34" customFormat="1" ht="11.25" customHeight="1">
      <c r="A47" s="36" t="s">
        <v>37</v>
      </c>
      <c r="B47" s="30"/>
      <c r="C47" s="31">
        <v>8</v>
      </c>
      <c r="D47" s="31">
        <v>8</v>
      </c>
      <c r="E47" s="31">
        <v>13</v>
      </c>
      <c r="F47" s="32"/>
      <c r="G47" s="32"/>
      <c r="H47" s="148">
        <v>0.036</v>
      </c>
      <c r="I47" s="148">
        <v>0.036</v>
      </c>
      <c r="J47" s="148">
        <v>0.059</v>
      </c>
      <c r="K47" s="33"/>
    </row>
    <row r="48" spans="1:11" s="34" customFormat="1" ht="11.25" customHeight="1">
      <c r="A48" s="36" t="s">
        <v>38</v>
      </c>
      <c r="B48" s="30"/>
      <c r="C48" s="31">
        <v>1</v>
      </c>
      <c r="D48" s="31">
        <v>1</v>
      </c>
      <c r="E48" s="31">
        <v>1</v>
      </c>
      <c r="F48" s="32"/>
      <c r="G48" s="32"/>
      <c r="H48" s="148">
        <v>0.001</v>
      </c>
      <c r="I48" s="148">
        <v>0.001</v>
      </c>
      <c r="J48" s="148">
        <v>0.002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>
        <v>12</v>
      </c>
      <c r="D50" s="39">
        <v>12</v>
      </c>
      <c r="E50" s="39">
        <v>14</v>
      </c>
      <c r="F50" s="40">
        <v>116.66666666666667</v>
      </c>
      <c r="G50" s="41"/>
      <c r="H50" s="149">
        <v>0.077</v>
      </c>
      <c r="I50" s="150">
        <v>0.077</v>
      </c>
      <c r="J50" s="150">
        <v>0.061</v>
      </c>
      <c r="K50" s="42">
        <v>79.22077922077922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29</v>
      </c>
      <c r="D52" s="39">
        <v>29</v>
      </c>
      <c r="E52" s="39">
        <v>31</v>
      </c>
      <c r="F52" s="40">
        <v>106.89655172413794</v>
      </c>
      <c r="G52" s="41"/>
      <c r="H52" s="149">
        <v>0.383</v>
      </c>
      <c r="I52" s="150">
        <v>0.377</v>
      </c>
      <c r="J52" s="150">
        <v>0.313</v>
      </c>
      <c r="K52" s="42">
        <v>83.0238726790451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175</v>
      </c>
      <c r="D54" s="31">
        <v>170</v>
      </c>
      <c r="E54" s="31">
        <v>150</v>
      </c>
      <c r="F54" s="32"/>
      <c r="G54" s="32"/>
      <c r="H54" s="148">
        <v>2.45</v>
      </c>
      <c r="I54" s="148">
        <v>2.295</v>
      </c>
      <c r="J54" s="148">
        <v>2.175</v>
      </c>
      <c r="K54" s="33"/>
    </row>
    <row r="55" spans="1:11" s="34" customFormat="1" ht="11.25" customHeight="1">
      <c r="A55" s="36" t="s">
        <v>43</v>
      </c>
      <c r="B55" s="30"/>
      <c r="C55" s="31">
        <v>1</v>
      </c>
      <c r="D55" s="31">
        <v>1</v>
      </c>
      <c r="E55" s="31"/>
      <c r="F55" s="32"/>
      <c r="G55" s="32"/>
      <c r="H55" s="148">
        <v>0.01</v>
      </c>
      <c r="I55" s="148">
        <v>0.01</v>
      </c>
      <c r="J55" s="148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/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>
        <v>4</v>
      </c>
      <c r="D58" s="31">
        <v>3</v>
      </c>
      <c r="E58" s="31">
        <v>3</v>
      </c>
      <c r="F58" s="32"/>
      <c r="G58" s="32"/>
      <c r="H58" s="148">
        <v>0.044</v>
      </c>
      <c r="I58" s="148">
        <v>0.014</v>
      </c>
      <c r="J58" s="148">
        <v>0.024</v>
      </c>
      <c r="K58" s="33"/>
    </row>
    <row r="59" spans="1:11" s="43" customFormat="1" ht="11.25" customHeight="1">
      <c r="A59" s="37" t="s">
        <v>47</v>
      </c>
      <c r="B59" s="38"/>
      <c r="C59" s="39">
        <v>180</v>
      </c>
      <c r="D59" s="39">
        <v>174</v>
      </c>
      <c r="E59" s="39">
        <v>153</v>
      </c>
      <c r="F59" s="40">
        <v>87.93103448275862</v>
      </c>
      <c r="G59" s="41"/>
      <c r="H59" s="149">
        <v>2.504</v>
      </c>
      <c r="I59" s="150">
        <v>2.3189999999999995</v>
      </c>
      <c r="J59" s="150">
        <v>2.199</v>
      </c>
      <c r="K59" s="42">
        <v>94.82535575679174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1850</v>
      </c>
      <c r="D61" s="31">
        <v>2350</v>
      </c>
      <c r="E61" s="31">
        <v>2625</v>
      </c>
      <c r="F61" s="32"/>
      <c r="G61" s="32"/>
      <c r="H61" s="148">
        <v>27.75</v>
      </c>
      <c r="I61" s="148">
        <v>33.488</v>
      </c>
      <c r="J61" s="148">
        <v>38.544</v>
      </c>
      <c r="K61" s="33"/>
    </row>
    <row r="62" spans="1:11" s="34" customFormat="1" ht="11.25" customHeight="1">
      <c r="A62" s="36" t="s">
        <v>49</v>
      </c>
      <c r="B62" s="30"/>
      <c r="C62" s="31">
        <v>1045</v>
      </c>
      <c r="D62" s="31">
        <v>1055</v>
      </c>
      <c r="E62" s="31">
        <v>1140</v>
      </c>
      <c r="F62" s="32"/>
      <c r="G62" s="32"/>
      <c r="H62" s="148">
        <v>14.991</v>
      </c>
      <c r="I62" s="148">
        <v>12.744</v>
      </c>
      <c r="J62" s="148">
        <v>15.493</v>
      </c>
      <c r="K62" s="33"/>
    </row>
    <row r="63" spans="1:11" s="34" customFormat="1" ht="11.25" customHeight="1">
      <c r="A63" s="36" t="s">
        <v>50</v>
      </c>
      <c r="B63" s="30"/>
      <c r="C63" s="31">
        <v>1022</v>
      </c>
      <c r="D63" s="31">
        <v>1022</v>
      </c>
      <c r="E63" s="31">
        <v>1019</v>
      </c>
      <c r="F63" s="32"/>
      <c r="G63" s="32"/>
      <c r="H63" s="148">
        <v>17.321</v>
      </c>
      <c r="I63" s="148">
        <v>14.616</v>
      </c>
      <c r="J63" s="148">
        <v>20.372</v>
      </c>
      <c r="K63" s="33"/>
    </row>
    <row r="64" spans="1:11" s="43" customFormat="1" ht="11.25" customHeight="1">
      <c r="A64" s="37" t="s">
        <v>51</v>
      </c>
      <c r="B64" s="38"/>
      <c r="C64" s="39">
        <v>3917</v>
      </c>
      <c r="D64" s="39">
        <v>4427</v>
      </c>
      <c r="E64" s="39">
        <v>4784</v>
      </c>
      <c r="F64" s="40">
        <v>108.06415179579851</v>
      </c>
      <c r="G64" s="41"/>
      <c r="H64" s="149">
        <v>60.062</v>
      </c>
      <c r="I64" s="150">
        <v>60.848</v>
      </c>
      <c r="J64" s="150">
        <v>74.40899999999999</v>
      </c>
      <c r="K64" s="42">
        <v>122.28668156718379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6518</v>
      </c>
      <c r="D66" s="39">
        <v>6950</v>
      </c>
      <c r="E66" s="39">
        <v>6700</v>
      </c>
      <c r="F66" s="40">
        <v>96.40287769784173</v>
      </c>
      <c r="G66" s="41"/>
      <c r="H66" s="149">
        <v>88.5</v>
      </c>
      <c r="I66" s="150">
        <v>89.821</v>
      </c>
      <c r="J66" s="150">
        <v>94.8</v>
      </c>
      <c r="K66" s="42">
        <v>105.54324712483718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>
        <v>1</v>
      </c>
      <c r="E68" s="31">
        <v>1</v>
      </c>
      <c r="F68" s="32"/>
      <c r="G68" s="32"/>
      <c r="H68" s="148"/>
      <c r="I68" s="148">
        <v>0.015</v>
      </c>
      <c r="J68" s="148">
        <v>0.014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/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/>
      <c r="D70" s="39">
        <v>1</v>
      </c>
      <c r="E70" s="39">
        <v>1</v>
      </c>
      <c r="F70" s="40">
        <v>100</v>
      </c>
      <c r="G70" s="41"/>
      <c r="H70" s="149"/>
      <c r="I70" s="150">
        <v>0.015</v>
      </c>
      <c r="J70" s="150">
        <v>0.014</v>
      </c>
      <c r="K70" s="42">
        <v>93.33333333333334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310</v>
      </c>
      <c r="D72" s="31">
        <v>312</v>
      </c>
      <c r="E72" s="31">
        <v>312</v>
      </c>
      <c r="F72" s="32"/>
      <c r="G72" s="32"/>
      <c r="H72" s="148">
        <v>3.615</v>
      </c>
      <c r="I72" s="148">
        <v>3.804</v>
      </c>
      <c r="J72" s="148">
        <v>3.682</v>
      </c>
      <c r="K72" s="33"/>
    </row>
    <row r="73" spans="1:11" s="34" customFormat="1" ht="11.25" customHeight="1">
      <c r="A73" s="36" t="s">
        <v>57</v>
      </c>
      <c r="B73" s="30"/>
      <c r="C73" s="31">
        <v>190</v>
      </c>
      <c r="D73" s="31">
        <v>197</v>
      </c>
      <c r="E73" s="31">
        <v>197</v>
      </c>
      <c r="F73" s="32"/>
      <c r="G73" s="32"/>
      <c r="H73" s="148">
        <v>3.158</v>
      </c>
      <c r="I73" s="148">
        <v>3.158</v>
      </c>
      <c r="J73" s="148">
        <v>3.158</v>
      </c>
      <c r="K73" s="33"/>
    </row>
    <row r="74" spans="1:11" s="34" customFormat="1" ht="11.25" customHeight="1">
      <c r="A74" s="36" t="s">
        <v>58</v>
      </c>
      <c r="B74" s="30"/>
      <c r="C74" s="31">
        <v>21</v>
      </c>
      <c r="D74" s="31">
        <v>20</v>
      </c>
      <c r="E74" s="31">
        <v>21</v>
      </c>
      <c r="F74" s="32"/>
      <c r="G74" s="32"/>
      <c r="H74" s="148">
        <v>0.279</v>
      </c>
      <c r="I74" s="148">
        <v>0.265</v>
      </c>
      <c r="J74" s="148">
        <v>0.28</v>
      </c>
      <c r="K74" s="33"/>
    </row>
    <row r="75" spans="1:11" s="34" customFormat="1" ht="11.25" customHeight="1">
      <c r="A75" s="36" t="s">
        <v>59</v>
      </c>
      <c r="B75" s="30"/>
      <c r="C75" s="31">
        <v>727</v>
      </c>
      <c r="D75" s="31">
        <v>403</v>
      </c>
      <c r="E75" s="31">
        <v>407</v>
      </c>
      <c r="F75" s="32"/>
      <c r="G75" s="32"/>
      <c r="H75" s="148">
        <v>9.385</v>
      </c>
      <c r="I75" s="148">
        <v>4.884</v>
      </c>
      <c r="J75" s="148">
        <v>5.074</v>
      </c>
      <c r="K75" s="33"/>
    </row>
    <row r="76" spans="1:11" s="34" customFormat="1" ht="11.25" customHeight="1">
      <c r="A76" s="36" t="s">
        <v>60</v>
      </c>
      <c r="B76" s="30"/>
      <c r="C76" s="31">
        <v>8</v>
      </c>
      <c r="D76" s="31">
        <v>5</v>
      </c>
      <c r="E76" s="31">
        <v>7</v>
      </c>
      <c r="F76" s="32"/>
      <c r="G76" s="32"/>
      <c r="H76" s="148">
        <v>0.22</v>
      </c>
      <c r="I76" s="148">
        <v>0.135</v>
      </c>
      <c r="J76" s="148">
        <v>0.11</v>
      </c>
      <c r="K76" s="33"/>
    </row>
    <row r="77" spans="1:11" s="34" customFormat="1" ht="11.25" customHeight="1">
      <c r="A77" s="36" t="s">
        <v>61</v>
      </c>
      <c r="B77" s="30"/>
      <c r="C77" s="31">
        <v>30</v>
      </c>
      <c r="D77" s="31">
        <v>25</v>
      </c>
      <c r="E77" s="31">
        <v>21</v>
      </c>
      <c r="F77" s="32"/>
      <c r="G77" s="32"/>
      <c r="H77" s="148">
        <v>0.4</v>
      </c>
      <c r="I77" s="148">
        <v>0.335</v>
      </c>
      <c r="J77" s="148">
        <v>0.289</v>
      </c>
      <c r="K77" s="33"/>
    </row>
    <row r="78" spans="1:11" s="34" customFormat="1" ht="11.25" customHeight="1">
      <c r="A78" s="36" t="s">
        <v>62</v>
      </c>
      <c r="B78" s="30"/>
      <c r="C78" s="31">
        <v>360</v>
      </c>
      <c r="D78" s="31">
        <v>340</v>
      </c>
      <c r="E78" s="31">
        <v>330</v>
      </c>
      <c r="F78" s="32"/>
      <c r="G78" s="32"/>
      <c r="H78" s="148">
        <v>6.336</v>
      </c>
      <c r="I78" s="148">
        <v>5.984</v>
      </c>
      <c r="J78" s="148">
        <v>5.6</v>
      </c>
      <c r="K78" s="33"/>
    </row>
    <row r="79" spans="1:11" s="34" customFormat="1" ht="11.25" customHeight="1">
      <c r="A79" s="36" t="s">
        <v>63</v>
      </c>
      <c r="B79" s="30"/>
      <c r="C79" s="31">
        <v>180</v>
      </c>
      <c r="D79" s="31">
        <v>330</v>
      </c>
      <c r="E79" s="31">
        <v>180</v>
      </c>
      <c r="F79" s="32"/>
      <c r="G79" s="32"/>
      <c r="H79" s="148">
        <v>1.44</v>
      </c>
      <c r="I79" s="148">
        <v>6.105</v>
      </c>
      <c r="J79" s="148">
        <v>2.7</v>
      </c>
      <c r="K79" s="33"/>
    </row>
    <row r="80" spans="1:11" s="43" customFormat="1" ht="11.25" customHeight="1">
      <c r="A80" s="44" t="s">
        <v>64</v>
      </c>
      <c r="B80" s="38"/>
      <c r="C80" s="39">
        <v>1826</v>
      </c>
      <c r="D80" s="39">
        <v>1632</v>
      </c>
      <c r="E80" s="39">
        <v>1475</v>
      </c>
      <c r="F80" s="40">
        <v>90.37990196078431</v>
      </c>
      <c r="G80" s="41"/>
      <c r="H80" s="149">
        <v>24.832999999999995</v>
      </c>
      <c r="I80" s="150">
        <v>24.67</v>
      </c>
      <c r="J80" s="150">
        <v>20.892999999999997</v>
      </c>
      <c r="K80" s="42">
        <v>84.68990676935547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2</v>
      </c>
      <c r="D82" s="31">
        <v>2</v>
      </c>
      <c r="E82" s="31">
        <v>2</v>
      </c>
      <c r="F82" s="32"/>
      <c r="G82" s="32"/>
      <c r="H82" s="148">
        <v>0.028</v>
      </c>
      <c r="I82" s="148">
        <v>0.018</v>
      </c>
      <c r="J82" s="148">
        <v>0.018</v>
      </c>
      <c r="K82" s="33"/>
    </row>
    <row r="83" spans="1:11" s="34" customFormat="1" ht="11.25" customHeight="1">
      <c r="A83" s="36" t="s">
        <v>66</v>
      </c>
      <c r="B83" s="30"/>
      <c r="C83" s="31">
        <v>9</v>
      </c>
      <c r="D83" s="31">
        <v>9</v>
      </c>
      <c r="E83" s="31">
        <v>9</v>
      </c>
      <c r="F83" s="32"/>
      <c r="G83" s="32"/>
      <c r="H83" s="148">
        <v>0.022</v>
      </c>
      <c r="I83" s="148">
        <v>0.022</v>
      </c>
      <c r="J83" s="148">
        <v>0.023</v>
      </c>
      <c r="K83" s="33"/>
    </row>
    <row r="84" spans="1:11" s="43" customFormat="1" ht="11.25" customHeight="1">
      <c r="A84" s="37" t="s">
        <v>67</v>
      </c>
      <c r="B84" s="38"/>
      <c r="C84" s="39">
        <v>11</v>
      </c>
      <c r="D84" s="39">
        <v>11</v>
      </c>
      <c r="E84" s="39">
        <v>11</v>
      </c>
      <c r="F84" s="40">
        <v>100</v>
      </c>
      <c r="G84" s="41"/>
      <c r="H84" s="149">
        <v>0.05</v>
      </c>
      <c r="I84" s="150">
        <v>0.039999999999999994</v>
      </c>
      <c r="J84" s="150">
        <v>0.040999999999999995</v>
      </c>
      <c r="K84" s="42">
        <v>102.5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14909</v>
      </c>
      <c r="D87" s="54">
        <v>15425</v>
      </c>
      <c r="E87" s="54">
        <v>15225</v>
      </c>
      <c r="F87" s="55">
        <v>98.7034035656402</v>
      </c>
      <c r="G87" s="41"/>
      <c r="H87" s="153">
        <v>206.48100000000002</v>
      </c>
      <c r="I87" s="154">
        <v>205.119</v>
      </c>
      <c r="J87" s="154">
        <v>214.967</v>
      </c>
      <c r="K87" s="55">
        <v>104.80111545005583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3" useFirstPageNumber="1" horizontalDpi="600" verticalDpi="600" orientation="portrait" paperSize="9" scale="7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6"/>
  <dimension ref="A1:K625"/>
  <sheetViews>
    <sheetView view="pageBreakPreview" zoomScaleSheetLayoutView="100" zoomScalePageLayoutView="0" workbookViewId="0" topLeftCell="A43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95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/>
      <c r="I13" s="150"/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/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>
        <v>24</v>
      </c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>
        <v>24</v>
      </c>
      <c r="F22" s="40"/>
      <c r="G22" s="41"/>
      <c r="H22" s="149"/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49"/>
      <c r="I24" s="150"/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33</v>
      </c>
      <c r="D26" s="39">
        <v>33</v>
      </c>
      <c r="E26" s="39">
        <v>30</v>
      </c>
      <c r="F26" s="40">
        <v>90.9090909090909</v>
      </c>
      <c r="G26" s="41"/>
      <c r="H26" s="149">
        <v>1.222</v>
      </c>
      <c r="I26" s="150">
        <v>1.2</v>
      </c>
      <c r="J26" s="150">
        <v>1.2</v>
      </c>
      <c r="K26" s="42"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/>
      <c r="I28" s="148"/>
      <c r="J28" s="148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>
        <v>12</v>
      </c>
      <c r="D30" s="31">
        <v>12</v>
      </c>
      <c r="E30" s="31">
        <v>12</v>
      </c>
      <c r="F30" s="32"/>
      <c r="G30" s="32"/>
      <c r="H30" s="148">
        <v>0.648</v>
      </c>
      <c r="I30" s="148">
        <v>0.52</v>
      </c>
      <c r="J30" s="148">
        <v>0.38</v>
      </c>
      <c r="K30" s="33"/>
    </row>
    <row r="31" spans="1:11" s="43" customFormat="1" ht="11.25" customHeight="1">
      <c r="A31" s="44" t="s">
        <v>24</v>
      </c>
      <c r="B31" s="38"/>
      <c r="C31" s="39">
        <v>12</v>
      </c>
      <c r="D31" s="39">
        <v>12</v>
      </c>
      <c r="E31" s="39">
        <v>12</v>
      </c>
      <c r="F31" s="40">
        <v>100</v>
      </c>
      <c r="G31" s="41"/>
      <c r="H31" s="149">
        <v>0.648</v>
      </c>
      <c r="I31" s="150">
        <v>0.52</v>
      </c>
      <c r="J31" s="150">
        <v>0.38</v>
      </c>
      <c r="K31" s="42">
        <v>73.07692307692308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119</v>
      </c>
      <c r="D33" s="31">
        <v>110</v>
      </c>
      <c r="E33" s="31">
        <v>100</v>
      </c>
      <c r="F33" s="32"/>
      <c r="G33" s="32"/>
      <c r="H33" s="148">
        <v>2.84</v>
      </c>
      <c r="I33" s="148">
        <v>3.264</v>
      </c>
      <c r="J33" s="148">
        <v>2.967</v>
      </c>
      <c r="K33" s="33"/>
    </row>
    <row r="34" spans="1:11" s="34" customFormat="1" ht="11.25" customHeight="1">
      <c r="A34" s="36" t="s">
        <v>26</v>
      </c>
      <c r="B34" s="30"/>
      <c r="C34" s="31">
        <v>14</v>
      </c>
      <c r="D34" s="31">
        <v>14</v>
      </c>
      <c r="E34" s="31"/>
      <c r="F34" s="32"/>
      <c r="G34" s="32"/>
      <c r="H34" s="148">
        <v>0.411</v>
      </c>
      <c r="I34" s="148">
        <v>0.411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17</v>
      </c>
      <c r="D35" s="31">
        <v>20</v>
      </c>
      <c r="E35" s="31"/>
      <c r="F35" s="32"/>
      <c r="G35" s="32"/>
      <c r="H35" s="148">
        <v>0.675</v>
      </c>
      <c r="I35" s="148">
        <v>0.78</v>
      </c>
      <c r="J35" s="148"/>
      <c r="K35" s="33"/>
    </row>
    <row r="36" spans="1:11" s="34" customFormat="1" ht="11.25" customHeight="1">
      <c r="A36" s="36" t="s">
        <v>28</v>
      </c>
      <c r="B36" s="30"/>
      <c r="C36" s="31">
        <v>216</v>
      </c>
      <c r="D36" s="31">
        <v>200</v>
      </c>
      <c r="E36" s="31">
        <v>207</v>
      </c>
      <c r="F36" s="32"/>
      <c r="G36" s="32"/>
      <c r="H36" s="148">
        <v>6.608</v>
      </c>
      <c r="I36" s="148">
        <v>6.3</v>
      </c>
      <c r="J36" s="148">
        <v>6.596</v>
      </c>
      <c r="K36" s="33"/>
    </row>
    <row r="37" spans="1:11" s="43" customFormat="1" ht="11.25" customHeight="1">
      <c r="A37" s="37" t="s">
        <v>29</v>
      </c>
      <c r="B37" s="38"/>
      <c r="C37" s="39">
        <v>366</v>
      </c>
      <c r="D37" s="39">
        <v>344</v>
      </c>
      <c r="E37" s="39">
        <v>307</v>
      </c>
      <c r="F37" s="40">
        <v>89.24418604651163</v>
      </c>
      <c r="G37" s="41"/>
      <c r="H37" s="149">
        <v>10.533999999999999</v>
      </c>
      <c r="I37" s="150">
        <v>10.754999999999999</v>
      </c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11</v>
      </c>
      <c r="D39" s="39">
        <v>10</v>
      </c>
      <c r="E39" s="39">
        <v>7</v>
      </c>
      <c r="F39" s="40">
        <v>70</v>
      </c>
      <c r="G39" s="41"/>
      <c r="H39" s="149">
        <v>0.4</v>
      </c>
      <c r="I39" s="150">
        <v>0.37</v>
      </c>
      <c r="J39" s="150">
        <v>0.2</v>
      </c>
      <c r="K39" s="42">
        <v>54.054054054054056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>
        <v>33</v>
      </c>
      <c r="E42" s="31">
        <v>30</v>
      </c>
      <c r="F42" s="32"/>
      <c r="G42" s="32"/>
      <c r="H42" s="148"/>
      <c r="I42" s="148">
        <v>1.073</v>
      </c>
      <c r="J42" s="148"/>
      <c r="K42" s="33"/>
    </row>
    <row r="43" spans="1:11" s="34" customFormat="1" ht="11.25" customHeight="1">
      <c r="A43" s="36" t="s">
        <v>33</v>
      </c>
      <c r="B43" s="30"/>
      <c r="C43" s="31">
        <v>3</v>
      </c>
      <c r="D43" s="31">
        <v>6</v>
      </c>
      <c r="E43" s="31">
        <v>7</v>
      </c>
      <c r="F43" s="32"/>
      <c r="G43" s="32"/>
      <c r="H43" s="148">
        <v>0.051</v>
      </c>
      <c r="I43" s="148">
        <v>0.09</v>
      </c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>
        <v>1</v>
      </c>
      <c r="D45" s="31">
        <v>1</v>
      </c>
      <c r="E45" s="31">
        <v>1</v>
      </c>
      <c r="F45" s="32"/>
      <c r="G45" s="32"/>
      <c r="H45" s="148">
        <v>0.026</v>
      </c>
      <c r="I45" s="148">
        <v>0.025</v>
      </c>
      <c r="J45" s="148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/>
      <c r="I46" s="148"/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>
        <v>59</v>
      </c>
      <c r="E47" s="31">
        <v>50</v>
      </c>
      <c r="F47" s="32"/>
      <c r="G47" s="32"/>
      <c r="H47" s="148"/>
      <c r="I47" s="148">
        <v>2.36</v>
      </c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>
        <v>10</v>
      </c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>
        <v>4</v>
      </c>
      <c r="D50" s="39">
        <v>99</v>
      </c>
      <c r="E50" s="39">
        <v>98</v>
      </c>
      <c r="F50" s="40">
        <v>98.98989898989899</v>
      </c>
      <c r="G50" s="41"/>
      <c r="H50" s="149">
        <v>0.077</v>
      </c>
      <c r="I50" s="150">
        <v>3.548</v>
      </c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49"/>
      <c r="I52" s="150"/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120</v>
      </c>
      <c r="D54" s="31">
        <v>200</v>
      </c>
      <c r="E54" s="31">
        <v>150</v>
      </c>
      <c r="F54" s="32"/>
      <c r="G54" s="32"/>
      <c r="H54" s="148">
        <v>6</v>
      </c>
      <c r="I54" s="148">
        <v>10</v>
      </c>
      <c r="J54" s="148">
        <v>6.9</v>
      </c>
      <c r="K54" s="33"/>
    </row>
    <row r="55" spans="1:11" s="34" customFormat="1" ht="11.25" customHeight="1">
      <c r="A55" s="36" t="s">
        <v>43</v>
      </c>
      <c r="B55" s="30"/>
      <c r="C55" s="31">
        <v>170</v>
      </c>
      <c r="D55" s="31">
        <v>178</v>
      </c>
      <c r="E55" s="31">
        <v>178</v>
      </c>
      <c r="F55" s="32"/>
      <c r="G55" s="32"/>
      <c r="H55" s="148">
        <v>8.5</v>
      </c>
      <c r="I55" s="148">
        <v>8.75</v>
      </c>
      <c r="J55" s="148">
        <v>8.75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/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>
        <v>21</v>
      </c>
      <c r="D58" s="31">
        <v>27</v>
      </c>
      <c r="E58" s="31">
        <v>25</v>
      </c>
      <c r="F58" s="32"/>
      <c r="G58" s="32"/>
      <c r="H58" s="148">
        <v>0.945</v>
      </c>
      <c r="I58" s="148">
        <v>1.12</v>
      </c>
      <c r="J58" s="148">
        <v>1.25</v>
      </c>
      <c r="K58" s="33"/>
    </row>
    <row r="59" spans="1:11" s="43" customFormat="1" ht="11.25" customHeight="1">
      <c r="A59" s="37" t="s">
        <v>47</v>
      </c>
      <c r="B59" s="38"/>
      <c r="C59" s="39">
        <v>311</v>
      </c>
      <c r="D59" s="39">
        <v>405</v>
      </c>
      <c r="E59" s="39">
        <v>353</v>
      </c>
      <c r="F59" s="40">
        <v>87.1604938271605</v>
      </c>
      <c r="G59" s="41"/>
      <c r="H59" s="149">
        <v>15.445</v>
      </c>
      <c r="I59" s="150">
        <v>19.87</v>
      </c>
      <c r="J59" s="150">
        <v>16.9</v>
      </c>
      <c r="K59" s="42">
        <v>85.05284348263713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135</v>
      </c>
      <c r="D61" s="31">
        <v>135</v>
      </c>
      <c r="E61" s="31">
        <v>116</v>
      </c>
      <c r="F61" s="32"/>
      <c r="G61" s="32"/>
      <c r="H61" s="148">
        <v>4.86</v>
      </c>
      <c r="I61" s="148">
        <v>4.176</v>
      </c>
      <c r="J61" s="148">
        <v>4.176</v>
      </c>
      <c r="K61" s="33"/>
    </row>
    <row r="62" spans="1:11" s="34" customFormat="1" ht="11.25" customHeight="1">
      <c r="A62" s="36" t="s">
        <v>49</v>
      </c>
      <c r="B62" s="30"/>
      <c r="C62" s="31">
        <v>150</v>
      </c>
      <c r="D62" s="31">
        <v>150</v>
      </c>
      <c r="E62" s="31">
        <v>148</v>
      </c>
      <c r="F62" s="32"/>
      <c r="G62" s="32"/>
      <c r="H62" s="148">
        <v>3.17</v>
      </c>
      <c r="I62" s="148">
        <v>3.17</v>
      </c>
      <c r="J62" s="148">
        <v>3.156</v>
      </c>
      <c r="K62" s="33"/>
    </row>
    <row r="63" spans="1:11" s="34" customFormat="1" ht="11.25" customHeight="1">
      <c r="A63" s="36" t="s">
        <v>50</v>
      </c>
      <c r="B63" s="30"/>
      <c r="C63" s="31">
        <v>1120</v>
      </c>
      <c r="D63" s="31">
        <v>1128</v>
      </c>
      <c r="E63" s="31">
        <v>1128</v>
      </c>
      <c r="F63" s="32"/>
      <c r="G63" s="32"/>
      <c r="H63" s="148">
        <v>42.153</v>
      </c>
      <c r="I63" s="148">
        <v>70.792</v>
      </c>
      <c r="J63" s="148">
        <v>83.273</v>
      </c>
      <c r="K63" s="33"/>
    </row>
    <row r="64" spans="1:11" s="43" customFormat="1" ht="11.25" customHeight="1">
      <c r="A64" s="37" t="s">
        <v>51</v>
      </c>
      <c r="B64" s="38"/>
      <c r="C64" s="39">
        <v>1405</v>
      </c>
      <c r="D64" s="39">
        <v>1413</v>
      </c>
      <c r="E64" s="39">
        <v>1392</v>
      </c>
      <c r="F64" s="40">
        <v>98.51380042462846</v>
      </c>
      <c r="G64" s="41"/>
      <c r="H64" s="149">
        <v>50.183</v>
      </c>
      <c r="I64" s="150">
        <v>78.138</v>
      </c>
      <c r="J64" s="150">
        <v>90.60499999999999</v>
      </c>
      <c r="K64" s="42">
        <v>115.95510507051624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559</v>
      </c>
      <c r="D66" s="39">
        <v>600</v>
      </c>
      <c r="E66" s="39">
        <v>603</v>
      </c>
      <c r="F66" s="40">
        <v>100.5</v>
      </c>
      <c r="G66" s="41"/>
      <c r="H66" s="149">
        <v>22.304</v>
      </c>
      <c r="I66" s="150">
        <v>30.65</v>
      </c>
      <c r="J66" s="150">
        <v>27.1</v>
      </c>
      <c r="K66" s="42">
        <v>88.41761827079935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/>
      <c r="I68" s="148"/>
      <c r="J68" s="148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/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/>
      <c r="I70" s="150"/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13</v>
      </c>
      <c r="D72" s="31">
        <v>13</v>
      </c>
      <c r="E72" s="31">
        <v>26</v>
      </c>
      <c r="F72" s="32"/>
      <c r="G72" s="32"/>
      <c r="H72" s="148">
        <v>0.23</v>
      </c>
      <c r="I72" s="148">
        <v>0.24</v>
      </c>
      <c r="J72" s="148">
        <v>0.276</v>
      </c>
      <c r="K72" s="33"/>
    </row>
    <row r="73" spans="1:11" s="34" customFormat="1" ht="11.25" customHeight="1">
      <c r="A73" s="36" t="s">
        <v>57</v>
      </c>
      <c r="B73" s="30"/>
      <c r="C73" s="31">
        <v>78</v>
      </c>
      <c r="D73" s="31">
        <v>80</v>
      </c>
      <c r="E73" s="31">
        <v>80</v>
      </c>
      <c r="F73" s="32"/>
      <c r="G73" s="32"/>
      <c r="H73" s="148">
        <v>2.905</v>
      </c>
      <c r="I73" s="148">
        <v>2.98</v>
      </c>
      <c r="J73" s="148">
        <v>2.9</v>
      </c>
      <c r="K73" s="33"/>
    </row>
    <row r="74" spans="1:11" s="34" customFormat="1" ht="11.25" customHeight="1">
      <c r="A74" s="36" t="s">
        <v>58</v>
      </c>
      <c r="B74" s="30"/>
      <c r="C74" s="31">
        <v>274</v>
      </c>
      <c r="D74" s="31">
        <v>519</v>
      </c>
      <c r="E74" s="31">
        <v>400</v>
      </c>
      <c r="F74" s="32"/>
      <c r="G74" s="32"/>
      <c r="H74" s="148">
        <v>17.417</v>
      </c>
      <c r="I74" s="148">
        <v>20</v>
      </c>
      <c r="J74" s="148">
        <v>16</v>
      </c>
      <c r="K74" s="33"/>
    </row>
    <row r="75" spans="1:11" s="34" customFormat="1" ht="11.25" customHeight="1">
      <c r="A75" s="36" t="s">
        <v>59</v>
      </c>
      <c r="B75" s="30"/>
      <c r="C75" s="31">
        <v>37</v>
      </c>
      <c r="D75" s="31">
        <v>20</v>
      </c>
      <c r="E75" s="31">
        <v>20</v>
      </c>
      <c r="F75" s="32"/>
      <c r="G75" s="32"/>
      <c r="H75" s="148">
        <v>1.498</v>
      </c>
      <c r="I75" s="148">
        <v>1</v>
      </c>
      <c r="J75" s="148">
        <v>1.1</v>
      </c>
      <c r="K75" s="33"/>
    </row>
    <row r="76" spans="1:11" s="34" customFormat="1" ht="11.25" customHeight="1">
      <c r="A76" s="36" t="s">
        <v>60</v>
      </c>
      <c r="B76" s="30"/>
      <c r="C76" s="31">
        <v>45</v>
      </c>
      <c r="D76" s="31">
        <v>20</v>
      </c>
      <c r="E76" s="31"/>
      <c r="F76" s="32"/>
      <c r="G76" s="32"/>
      <c r="H76" s="148">
        <v>1.575</v>
      </c>
      <c r="I76" s="148">
        <v>0.6</v>
      </c>
      <c r="J76" s="148"/>
      <c r="K76" s="33"/>
    </row>
    <row r="77" spans="1:11" s="34" customFormat="1" ht="11.25" customHeight="1">
      <c r="A77" s="36" t="s">
        <v>61</v>
      </c>
      <c r="B77" s="30"/>
      <c r="C77" s="31">
        <v>171</v>
      </c>
      <c r="D77" s="31">
        <v>181</v>
      </c>
      <c r="E77" s="31">
        <v>192</v>
      </c>
      <c r="F77" s="32"/>
      <c r="G77" s="32"/>
      <c r="H77" s="148">
        <v>6.674</v>
      </c>
      <c r="I77" s="148">
        <v>7.059</v>
      </c>
      <c r="J77" s="148">
        <v>7.488</v>
      </c>
      <c r="K77" s="33"/>
    </row>
    <row r="78" spans="1:11" s="34" customFormat="1" ht="11.25" customHeight="1">
      <c r="A78" s="36" t="s">
        <v>62</v>
      </c>
      <c r="B78" s="30"/>
      <c r="C78" s="31">
        <v>190</v>
      </c>
      <c r="D78" s="31">
        <v>200</v>
      </c>
      <c r="E78" s="31">
        <v>200</v>
      </c>
      <c r="F78" s="32"/>
      <c r="G78" s="32"/>
      <c r="H78" s="148">
        <v>9.31</v>
      </c>
      <c r="I78" s="148">
        <v>12</v>
      </c>
      <c r="J78" s="148">
        <v>10</v>
      </c>
      <c r="K78" s="33"/>
    </row>
    <row r="79" spans="1:11" s="34" customFormat="1" ht="11.25" customHeight="1">
      <c r="A79" s="36" t="s">
        <v>63</v>
      </c>
      <c r="B79" s="30"/>
      <c r="C79" s="31">
        <v>1200</v>
      </c>
      <c r="D79" s="31">
        <v>1300</v>
      </c>
      <c r="E79" s="31">
        <v>800</v>
      </c>
      <c r="F79" s="32"/>
      <c r="G79" s="32"/>
      <c r="H79" s="148">
        <v>60</v>
      </c>
      <c r="I79" s="148">
        <v>78</v>
      </c>
      <c r="J79" s="148">
        <v>28</v>
      </c>
      <c r="K79" s="33"/>
    </row>
    <row r="80" spans="1:11" s="43" customFormat="1" ht="11.25" customHeight="1">
      <c r="A80" s="44" t="s">
        <v>64</v>
      </c>
      <c r="B80" s="38"/>
      <c r="C80" s="39">
        <v>2008</v>
      </c>
      <c r="D80" s="39">
        <v>2333</v>
      </c>
      <c r="E80" s="39">
        <v>1718</v>
      </c>
      <c r="F80" s="40">
        <v>73.63909129875697</v>
      </c>
      <c r="G80" s="41"/>
      <c r="H80" s="149">
        <v>99.60900000000001</v>
      </c>
      <c r="I80" s="150">
        <v>121.879</v>
      </c>
      <c r="J80" s="150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/>
      <c r="I82" s="148"/>
      <c r="J82" s="148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/>
      <c r="I83" s="148"/>
      <c r="J83" s="148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/>
      <c r="I84" s="150"/>
      <c r="J84" s="150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4709</v>
      </c>
      <c r="D87" s="54">
        <v>5249</v>
      </c>
      <c r="E87" s="54">
        <v>4544</v>
      </c>
      <c r="F87" s="55">
        <v>86.56887026100209</v>
      </c>
      <c r="G87" s="41"/>
      <c r="H87" s="153">
        <v>200.42200000000003</v>
      </c>
      <c r="I87" s="154">
        <v>266.93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4" useFirstPageNumber="1" horizontalDpi="600" verticalDpi="600" orientation="portrait" paperSize="9" scale="7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E152"/>
  <sheetViews>
    <sheetView showZeros="0" tabSelected="1" view="pageBreakPreview" zoomScaleSheetLayoutView="100" zoomScalePageLayoutView="0" workbookViewId="0" topLeftCell="A1">
      <selection activeCell="Z25" sqref="Z25"/>
    </sheetView>
  </sheetViews>
  <sheetFormatPr defaultColWidth="8.7109375" defaultRowHeight="15"/>
  <cols>
    <col min="1" max="1" width="22.00390625" style="66" customWidth="1"/>
    <col min="2" max="2" width="0.9921875" style="66" customWidth="1"/>
    <col min="3" max="3" width="1.1484375" style="66" customWidth="1"/>
    <col min="4" max="4" width="6.421875" style="66" customWidth="1"/>
    <col min="5" max="5" width="9.421875" style="66" customWidth="1"/>
    <col min="6" max="6" width="12.7109375" style="66" bestFit="1" customWidth="1"/>
    <col min="7" max="7" width="10.7109375" style="66" bestFit="1" customWidth="1"/>
    <col min="8" max="8" width="13.421875" style="66" customWidth="1"/>
    <col min="9" max="9" width="0.9921875" style="66" customWidth="1"/>
    <col min="10" max="10" width="6.421875" style="66" customWidth="1"/>
    <col min="11" max="13" width="9.421875" style="66" customWidth="1"/>
    <col min="14" max="14" width="10.421875" style="66" customWidth="1"/>
    <col min="15" max="15" width="22.00390625" style="66" customWidth="1"/>
    <col min="16" max="16" width="0.9921875" style="66" customWidth="1"/>
    <col min="17" max="17" width="1.1484375" style="66" customWidth="1"/>
    <col min="18" max="18" width="6.421875" style="66" customWidth="1"/>
    <col min="19" max="21" width="9.421875" style="66" customWidth="1"/>
    <col min="22" max="22" width="10.421875" style="66" customWidth="1"/>
    <col min="23" max="23" width="0.9921875" style="66" customWidth="1"/>
    <col min="24" max="24" width="6.421875" style="66" customWidth="1"/>
    <col min="25" max="27" width="9.421875" style="66" customWidth="1"/>
    <col min="28" max="28" width="10.421875" style="66" customWidth="1"/>
    <col min="29" max="16384" width="8.7109375" style="66" customWidth="1"/>
  </cols>
  <sheetData>
    <row r="1" spans="1:22" ht="12">
      <c r="A1" s="65"/>
      <c r="B1" s="65"/>
      <c r="C1" s="65"/>
      <c r="D1" s="65"/>
      <c r="E1" s="65"/>
      <c r="F1" s="65"/>
      <c r="G1" s="65"/>
      <c r="H1" s="65"/>
      <c r="O1" s="65"/>
      <c r="P1" s="65"/>
      <c r="Q1" s="65"/>
      <c r="R1" s="65"/>
      <c r="S1" s="65"/>
      <c r="T1" s="65"/>
      <c r="U1" s="65"/>
      <c r="V1" s="65"/>
    </row>
    <row r="2" spans="1:27" s="69" customFormat="1" ht="11.25">
      <c r="A2" s="67" t="s">
        <v>123</v>
      </c>
      <c r="B2" s="68"/>
      <c r="C2" s="68"/>
      <c r="D2" s="68"/>
      <c r="E2" s="68"/>
      <c r="F2" s="68"/>
      <c r="G2" s="68"/>
      <c r="H2" s="68"/>
      <c r="J2" s="69" t="s">
        <v>124</v>
      </c>
      <c r="M2" s="69" t="s">
        <v>130</v>
      </c>
      <c r="O2" s="67" t="s">
        <v>123</v>
      </c>
      <c r="P2" s="68"/>
      <c r="Q2" s="68"/>
      <c r="R2" s="68"/>
      <c r="S2" s="68"/>
      <c r="T2" s="68"/>
      <c r="U2" s="68"/>
      <c r="V2" s="68"/>
      <c r="X2" s="69" t="s">
        <v>124</v>
      </c>
      <c r="AA2" s="69" t="s">
        <v>130</v>
      </c>
    </row>
    <row r="3" spans="1:22" s="69" customFormat="1" ht="12" customHeight="1" thickBot="1">
      <c r="A3" s="68"/>
      <c r="B3" s="68"/>
      <c r="C3" s="68"/>
      <c r="D3" s="68"/>
      <c r="E3" s="68"/>
      <c r="F3" s="68"/>
      <c r="G3" s="68"/>
      <c r="H3" s="68"/>
      <c r="O3" s="68"/>
      <c r="P3" s="68"/>
      <c r="Q3" s="68"/>
      <c r="R3" s="68"/>
      <c r="S3" s="68"/>
      <c r="T3" s="68"/>
      <c r="U3" s="68"/>
      <c r="V3" s="68"/>
    </row>
    <row r="4" spans="1:28" s="69" customFormat="1" ht="12" thickBot="1">
      <c r="A4" s="70"/>
      <c r="B4" s="71"/>
      <c r="C4" s="72"/>
      <c r="D4" s="180" t="s">
        <v>125</v>
      </c>
      <c r="E4" s="181"/>
      <c r="F4" s="181"/>
      <c r="G4" s="181"/>
      <c r="H4" s="182"/>
      <c r="J4" s="180" t="s">
        <v>126</v>
      </c>
      <c r="K4" s="181"/>
      <c r="L4" s="181"/>
      <c r="M4" s="181"/>
      <c r="N4" s="182"/>
      <c r="O4" s="70"/>
      <c r="P4" s="71"/>
      <c r="Q4" s="72"/>
      <c r="R4" s="180" t="s">
        <v>125</v>
      </c>
      <c r="S4" s="181"/>
      <c r="T4" s="181"/>
      <c r="U4" s="181"/>
      <c r="V4" s="182"/>
      <c r="X4" s="180" t="s">
        <v>126</v>
      </c>
      <c r="Y4" s="181"/>
      <c r="Z4" s="181"/>
      <c r="AA4" s="181"/>
      <c r="AB4" s="182"/>
    </row>
    <row r="5" spans="1:28" s="69" customFormat="1" ht="11.25">
      <c r="A5" s="73" t="s">
        <v>127</v>
      </c>
      <c r="B5" s="74"/>
      <c r="C5" s="72"/>
      <c r="D5" s="70"/>
      <c r="E5" s="75" t="s">
        <v>335</v>
      </c>
      <c r="F5" s="75" t="s">
        <v>128</v>
      </c>
      <c r="G5" s="75" t="s">
        <v>129</v>
      </c>
      <c r="H5" s="76">
        <f>G6</f>
        <v>2022</v>
      </c>
      <c r="J5" s="70"/>
      <c r="K5" s="75" t="s">
        <v>335</v>
      </c>
      <c r="L5" s="75" t="s">
        <v>128</v>
      </c>
      <c r="M5" s="75" t="s">
        <v>129</v>
      </c>
      <c r="N5" s="76">
        <f>M6</f>
        <v>2022</v>
      </c>
      <c r="O5" s="73" t="s">
        <v>127</v>
      </c>
      <c r="P5" s="74"/>
      <c r="Q5" s="72"/>
      <c r="R5" s="70"/>
      <c r="S5" s="75" t="s">
        <v>335</v>
      </c>
      <c r="T5" s="75" t="s">
        <v>128</v>
      </c>
      <c r="U5" s="75" t="s">
        <v>129</v>
      </c>
      <c r="V5" s="76">
        <f>U6</f>
        <v>2022</v>
      </c>
      <c r="X5" s="70"/>
      <c r="Y5" s="75" t="s">
        <v>335</v>
      </c>
      <c r="Z5" s="75" t="s">
        <v>128</v>
      </c>
      <c r="AA5" s="75" t="s">
        <v>129</v>
      </c>
      <c r="AB5" s="76">
        <f>AA6</f>
        <v>2022</v>
      </c>
    </row>
    <row r="6" spans="1:28" s="69" customFormat="1" ht="23.25" customHeight="1" thickBot="1">
      <c r="A6" s="77"/>
      <c r="B6" s="78"/>
      <c r="C6" s="79"/>
      <c r="D6" s="80" t="s">
        <v>309</v>
      </c>
      <c r="E6" s="81">
        <f>G6-2</f>
        <v>2020</v>
      </c>
      <c r="F6" s="81">
        <f>G6-1</f>
        <v>2021</v>
      </c>
      <c r="G6" s="81">
        <v>2022</v>
      </c>
      <c r="H6" s="82" t="str">
        <f>CONCATENATE(F6,"=100")</f>
        <v>2021=100</v>
      </c>
      <c r="I6" s="83"/>
      <c r="J6" s="80" t="s">
        <v>309</v>
      </c>
      <c r="K6" s="81">
        <f>M6-2</f>
        <v>2020</v>
      </c>
      <c r="L6" s="81">
        <f>M6-1</f>
        <v>2021</v>
      </c>
      <c r="M6" s="81">
        <v>2022</v>
      </c>
      <c r="N6" s="82" t="str">
        <f>CONCATENATE(L6,"=100")</f>
        <v>2021=100</v>
      </c>
      <c r="O6" s="77"/>
      <c r="P6" s="78"/>
      <c r="Q6" s="79"/>
      <c r="R6" s="80" t="s">
        <v>309</v>
      </c>
      <c r="S6" s="81">
        <f>U6-2</f>
        <v>2020</v>
      </c>
      <c r="T6" s="81">
        <f>U6-1</f>
        <v>2021</v>
      </c>
      <c r="U6" s="81">
        <v>2022</v>
      </c>
      <c r="V6" s="82" t="str">
        <f>CONCATENATE(T6,"=100")</f>
        <v>2021=100</v>
      </c>
      <c r="W6" s="83"/>
      <c r="X6" s="80" t="s">
        <v>309</v>
      </c>
      <c r="Y6" s="81">
        <f>AA6-2</f>
        <v>2020</v>
      </c>
      <c r="Z6" s="81">
        <f>AA6-1</f>
        <v>2021</v>
      </c>
      <c r="AA6" s="81">
        <v>2022</v>
      </c>
      <c r="AB6" s="82" t="str">
        <f>CONCATENATE(Z6,"=100")</f>
        <v>2021=100</v>
      </c>
    </row>
    <row r="7" spans="1:28" s="90" customFormat="1" ht="11.25" customHeight="1">
      <c r="A7" s="84"/>
      <c r="B7" s="84"/>
      <c r="C7" s="84"/>
      <c r="D7" s="85"/>
      <c r="E7" s="86"/>
      <c r="F7" s="86"/>
      <c r="G7" s="86"/>
      <c r="H7" s="86">
        <f>IF(AND(F7&gt;0,G7&gt;0),G7*100/F7,"")</f>
      </c>
      <c r="I7" s="87"/>
      <c r="J7" s="87"/>
      <c r="K7" s="88"/>
      <c r="L7" s="88"/>
      <c r="M7" s="88"/>
      <c r="N7" s="88">
        <f>IF(AND(L7&gt;0,M7&gt;0),M7*100/L7,"")</f>
      </c>
      <c r="O7" s="84"/>
      <c r="P7" s="84"/>
      <c r="Q7" s="84"/>
      <c r="R7" s="85"/>
      <c r="S7" s="86"/>
      <c r="T7" s="86"/>
      <c r="U7" s="86"/>
      <c r="V7" s="86">
        <f>IF(AND(T7&gt;0,U7&gt;0),U7*100/T7,"")</f>
      </c>
      <c r="W7" s="87"/>
      <c r="X7" s="87"/>
      <c r="Y7" s="88"/>
      <c r="Z7" s="88"/>
      <c r="AA7" s="88"/>
      <c r="AB7" s="89">
        <f>IF(AND(Z7&gt;0,AA7&gt;0),AA7*100/Z7,"")</f>
      </c>
    </row>
    <row r="8" spans="1:28" s="90" customFormat="1" ht="11.25" customHeight="1">
      <c r="A8" s="84"/>
      <c r="B8" s="84"/>
      <c r="C8" s="84"/>
      <c r="D8" s="85"/>
      <c r="E8" s="86"/>
      <c r="F8" s="86"/>
      <c r="G8" s="86"/>
      <c r="H8" s="86"/>
      <c r="I8" s="87"/>
      <c r="J8" s="87"/>
      <c r="K8" s="88"/>
      <c r="L8" s="88"/>
      <c r="M8" s="88"/>
      <c r="N8" s="88"/>
      <c r="O8" s="84"/>
      <c r="P8" s="84"/>
      <c r="Q8" s="84"/>
      <c r="R8" s="85"/>
      <c r="S8" s="86"/>
      <c r="T8" s="86"/>
      <c r="U8" s="86"/>
      <c r="V8" s="86"/>
      <c r="W8" s="87"/>
      <c r="X8" s="87"/>
      <c r="Y8" s="88"/>
      <c r="Z8" s="88"/>
      <c r="AA8" s="88"/>
      <c r="AB8" s="89"/>
    </row>
    <row r="9" spans="1:28" s="90" customFormat="1" ht="11.25" customHeight="1">
      <c r="A9" s="84" t="s">
        <v>131</v>
      </c>
      <c r="B9" s="84"/>
      <c r="C9" s="84"/>
      <c r="D9" s="105"/>
      <c r="E9" s="86"/>
      <c r="F9" s="86"/>
      <c r="G9" s="86"/>
      <c r="H9" s="86">
        <f>IF(AND(F9&gt;0,G9&gt;0),G9*100/F9,"")</f>
      </c>
      <c r="I9" s="87"/>
      <c r="J9" s="106"/>
      <c r="K9" s="88"/>
      <c r="L9" s="88"/>
      <c r="M9" s="88"/>
      <c r="N9" s="88">
        <f>IF(AND(L9&gt;0,M9&gt;0),M9*100/L9,"")</f>
      </c>
      <c r="O9" s="84" t="s">
        <v>171</v>
      </c>
      <c r="P9" s="84"/>
      <c r="Q9" s="84"/>
      <c r="R9" s="105"/>
      <c r="S9" s="86"/>
      <c r="T9" s="86"/>
      <c r="U9" s="86"/>
      <c r="V9" s="86">
        <f>IF(AND(T9&gt;0,U9&gt;0),U9*100/T9,"")</f>
      </c>
      <c r="W9" s="87"/>
      <c r="X9" s="106"/>
      <c r="Y9" s="88"/>
      <c r="Z9" s="88"/>
      <c r="AA9" s="88"/>
      <c r="AB9" s="89">
        <f>IF(AND(Z9&gt;0,AA9&gt;0),AA9*100/Z9,"")</f>
      </c>
    </row>
    <row r="10" spans="1:28" s="90" customFormat="1" ht="11.25" customHeight="1">
      <c r="A10" s="84" t="s">
        <v>132</v>
      </c>
      <c r="B10" s="86"/>
      <c r="C10" s="86"/>
      <c r="D10" s="105">
        <v>3</v>
      </c>
      <c r="E10" s="93">
        <v>1661.696</v>
      </c>
      <c r="F10" s="93">
        <v>1854.1492700000001</v>
      </c>
      <c r="G10" s="93">
        <v>1817.3347899999999</v>
      </c>
      <c r="H10" s="93">
        <v>98.01448132598298</v>
      </c>
      <c r="I10" s="88"/>
      <c r="J10" s="106">
        <v>3</v>
      </c>
      <c r="K10" s="89">
        <v>7029.6050000000005</v>
      </c>
      <c r="L10" s="89">
        <v>7559.754</v>
      </c>
      <c r="M10" s="89"/>
      <c r="N10" s="88"/>
      <c r="O10" s="84" t="s">
        <v>300</v>
      </c>
      <c r="P10" s="86"/>
      <c r="Q10" s="86"/>
      <c r="R10" s="105">
        <v>3</v>
      </c>
      <c r="S10" s="93">
        <v>6.172</v>
      </c>
      <c r="T10" s="93">
        <v>6.061</v>
      </c>
      <c r="U10" s="93">
        <v>5.791</v>
      </c>
      <c r="V10" s="93">
        <v>95.54528955617886</v>
      </c>
      <c r="W10" s="88"/>
      <c r="X10" s="106">
        <v>3</v>
      </c>
      <c r="Y10" s="89">
        <v>54.06699999999999</v>
      </c>
      <c r="Z10" s="89">
        <v>54.471999999999994</v>
      </c>
      <c r="AA10" s="89">
        <v>47.175</v>
      </c>
      <c r="AB10" s="89">
        <v>86.60412689087973</v>
      </c>
    </row>
    <row r="11" spans="1:28" s="90" customFormat="1" ht="11.25" customHeight="1">
      <c r="A11" s="84" t="s">
        <v>133</v>
      </c>
      <c r="B11" s="86"/>
      <c r="C11" s="86"/>
      <c r="D11" s="105">
        <v>3</v>
      </c>
      <c r="E11" s="93">
        <v>250.903</v>
      </c>
      <c r="F11" s="93">
        <v>258.22571000000005</v>
      </c>
      <c r="G11" s="93">
        <v>254.45956</v>
      </c>
      <c r="H11" s="93">
        <v>98.54152787497418</v>
      </c>
      <c r="I11" s="88"/>
      <c r="J11" s="106">
        <v>3</v>
      </c>
      <c r="K11" s="89">
        <v>787.455</v>
      </c>
      <c r="L11" s="89">
        <v>743.831</v>
      </c>
      <c r="M11" s="89"/>
      <c r="N11" s="88"/>
      <c r="O11" s="84" t="s">
        <v>301</v>
      </c>
      <c r="P11" s="86"/>
      <c r="Q11" s="86"/>
      <c r="R11" s="105">
        <v>8</v>
      </c>
      <c r="S11" s="86">
        <v>35.3</v>
      </c>
      <c r="T11" s="86">
        <v>33.300000000000004</v>
      </c>
      <c r="U11" s="86">
        <v>0</v>
      </c>
      <c r="V11" s="93" t="s">
        <v>337</v>
      </c>
      <c r="W11" s="88"/>
      <c r="X11" s="106">
        <v>12</v>
      </c>
      <c r="Y11" s="89">
        <v>6.0920000000000005</v>
      </c>
      <c r="Z11" s="89">
        <v>5.786999999999999</v>
      </c>
      <c r="AA11" s="89">
        <v>0</v>
      </c>
      <c r="AB11" s="89" t="s">
        <v>337</v>
      </c>
    </row>
    <row r="12" spans="1:28" ht="12">
      <c r="A12" s="84" t="s">
        <v>134</v>
      </c>
      <c r="B12" s="86"/>
      <c r="C12" s="86"/>
      <c r="D12" s="105">
        <v>3</v>
      </c>
      <c r="E12" s="93">
        <v>1912.599</v>
      </c>
      <c r="F12" s="93">
        <v>2112.3751100000004</v>
      </c>
      <c r="G12" s="93">
        <v>2071.79448</v>
      </c>
      <c r="H12" s="93">
        <v>98.07890985801285</v>
      </c>
      <c r="I12" s="88"/>
      <c r="J12" s="106">
        <v>3</v>
      </c>
      <c r="K12" s="89">
        <v>7817.060000000001</v>
      </c>
      <c r="L12" s="89">
        <v>8303.524</v>
      </c>
      <c r="M12" s="89"/>
      <c r="N12" s="88"/>
      <c r="O12" s="84" t="s">
        <v>194</v>
      </c>
      <c r="P12" s="86"/>
      <c r="Q12" s="86"/>
      <c r="R12" s="105">
        <v>10</v>
      </c>
      <c r="S12" s="93">
        <v>2.831</v>
      </c>
      <c r="T12" s="93">
        <v>2.95</v>
      </c>
      <c r="U12" s="93">
        <v>2.747</v>
      </c>
      <c r="V12" s="93">
        <v>93.1186440677966</v>
      </c>
      <c r="W12" s="88"/>
      <c r="X12" s="106">
        <v>3</v>
      </c>
      <c r="Y12" s="89">
        <v>85.687</v>
      </c>
      <c r="Z12" s="89">
        <v>95.378</v>
      </c>
      <c r="AA12" s="89">
        <v>77.45499999999998</v>
      </c>
      <c r="AB12" s="89">
        <v>81.20845477992826</v>
      </c>
    </row>
    <row r="13" spans="1:28" s="69" customFormat="1" ht="12">
      <c r="A13" s="84" t="s">
        <v>135</v>
      </c>
      <c r="B13" s="86"/>
      <c r="C13" s="86"/>
      <c r="D13" s="105">
        <v>3</v>
      </c>
      <c r="E13" s="93">
        <v>308.422</v>
      </c>
      <c r="F13" s="93">
        <v>266.99101</v>
      </c>
      <c r="G13" s="93">
        <v>255.73145000000002</v>
      </c>
      <c r="H13" s="93">
        <v>95.78279433453584</v>
      </c>
      <c r="I13" s="88"/>
      <c r="J13" s="106">
        <v>3</v>
      </c>
      <c r="K13" s="89">
        <v>1074.1619999999998</v>
      </c>
      <c r="L13" s="89">
        <v>794.6690000000001</v>
      </c>
      <c r="M13" s="89"/>
      <c r="N13" s="88"/>
      <c r="O13" s="84" t="s">
        <v>195</v>
      </c>
      <c r="P13" s="86"/>
      <c r="Q13" s="86"/>
      <c r="R13" s="105">
        <v>3</v>
      </c>
      <c r="S13" s="93">
        <v>4.864</v>
      </c>
      <c r="T13" s="93">
        <v>4.79348</v>
      </c>
      <c r="U13" s="93">
        <v>4.378</v>
      </c>
      <c r="V13" s="93">
        <v>91.3323931673857</v>
      </c>
      <c r="W13" s="88"/>
      <c r="X13" s="106">
        <v>1</v>
      </c>
      <c r="Y13" s="89">
        <v>82.88</v>
      </c>
      <c r="Z13" s="89">
        <v>87.772</v>
      </c>
      <c r="AA13" s="89">
        <v>0</v>
      </c>
      <c r="AB13" s="89" t="s">
        <v>337</v>
      </c>
    </row>
    <row r="14" spans="1:28" s="69" customFormat="1" ht="12" customHeight="1">
      <c r="A14" s="84" t="s">
        <v>136</v>
      </c>
      <c r="B14" s="86"/>
      <c r="C14" s="86"/>
      <c r="D14" s="105">
        <v>3</v>
      </c>
      <c r="E14" s="93">
        <v>2440.617</v>
      </c>
      <c r="F14" s="93">
        <v>2260.5252400000004</v>
      </c>
      <c r="G14" s="93">
        <v>2278.76613</v>
      </c>
      <c r="H14" s="93">
        <v>100.8069314899576</v>
      </c>
      <c r="I14" s="88"/>
      <c r="J14" s="106">
        <v>3</v>
      </c>
      <c r="K14" s="89">
        <v>9881.618</v>
      </c>
      <c r="L14" s="89">
        <v>8187.756</v>
      </c>
      <c r="M14" s="89"/>
      <c r="N14" s="88"/>
      <c r="O14" s="84" t="s">
        <v>302</v>
      </c>
      <c r="P14" s="86"/>
      <c r="Q14" s="86"/>
      <c r="R14" s="105">
        <v>2</v>
      </c>
      <c r="S14" s="86">
        <v>44.992000000000004</v>
      </c>
      <c r="T14" s="86">
        <v>43.1</v>
      </c>
      <c r="U14" s="86">
        <v>42.5</v>
      </c>
      <c r="V14" s="93">
        <v>98.60788863109049</v>
      </c>
      <c r="W14" s="88"/>
      <c r="X14" s="106">
        <v>12</v>
      </c>
      <c r="Y14" s="89">
        <v>148.49499999999998</v>
      </c>
      <c r="Z14" s="89">
        <v>148.81</v>
      </c>
      <c r="AA14" s="89">
        <v>149.98299999999998</v>
      </c>
      <c r="AB14" s="89">
        <v>100.78825347758885</v>
      </c>
    </row>
    <row r="15" spans="1:28" s="69" customFormat="1" ht="12">
      <c r="A15" s="84" t="s">
        <v>137</v>
      </c>
      <c r="B15" s="86"/>
      <c r="C15" s="86"/>
      <c r="D15" s="105">
        <v>3</v>
      </c>
      <c r="E15" s="93">
        <v>2749.039</v>
      </c>
      <c r="F15" s="93">
        <v>2527.51625</v>
      </c>
      <c r="G15" s="93">
        <v>2534.49758</v>
      </c>
      <c r="H15" s="93">
        <v>100.27621306094471</v>
      </c>
      <c r="I15" s="88"/>
      <c r="J15" s="106">
        <v>3</v>
      </c>
      <c r="K15" s="89">
        <v>10955.779999999997</v>
      </c>
      <c r="L15" s="89">
        <v>8982.421999999997</v>
      </c>
      <c r="M15" s="89"/>
      <c r="N15" s="88"/>
      <c r="O15" s="84" t="s">
        <v>303</v>
      </c>
      <c r="P15" s="86"/>
      <c r="Q15" s="86"/>
      <c r="R15" s="105">
        <v>3</v>
      </c>
      <c r="S15" s="86">
        <v>10.221</v>
      </c>
      <c r="T15" s="86">
        <v>9.9</v>
      </c>
      <c r="U15" s="86">
        <v>10.118</v>
      </c>
      <c r="V15" s="93">
        <v>102.20202020202021</v>
      </c>
      <c r="W15" s="88"/>
      <c r="X15" s="106">
        <v>2</v>
      </c>
      <c r="Y15" s="89">
        <v>17.515</v>
      </c>
      <c r="Z15" s="89">
        <v>16.959000000000003</v>
      </c>
      <c r="AA15" s="89">
        <v>17.153000000000002</v>
      </c>
      <c r="AB15" s="89">
        <v>101.14393537354796</v>
      </c>
    </row>
    <row r="16" spans="1:28" s="69" customFormat="1" ht="12">
      <c r="A16" s="84" t="s">
        <v>138</v>
      </c>
      <c r="B16" s="86"/>
      <c r="C16" s="86"/>
      <c r="D16" s="105">
        <v>3</v>
      </c>
      <c r="E16" s="93">
        <v>506.168</v>
      </c>
      <c r="F16" s="93">
        <v>506.95635999999996</v>
      </c>
      <c r="G16" s="93">
        <v>492.01434</v>
      </c>
      <c r="H16" s="93">
        <v>97.05260231866902</v>
      </c>
      <c r="I16" s="88"/>
      <c r="J16" s="106">
        <v>3</v>
      </c>
      <c r="K16" s="89">
        <v>1323.8149999999998</v>
      </c>
      <c r="L16" s="89">
        <v>1198.447</v>
      </c>
      <c r="M16" s="89"/>
      <c r="N16" s="88"/>
      <c r="O16" s="84" t="s">
        <v>196</v>
      </c>
      <c r="P16" s="86"/>
      <c r="Q16" s="86"/>
      <c r="R16" s="105">
        <v>2</v>
      </c>
      <c r="S16" s="93">
        <v>31.967</v>
      </c>
      <c r="T16" s="93">
        <v>34.92468</v>
      </c>
      <c r="U16" s="93">
        <v>0</v>
      </c>
      <c r="V16" s="93" t="s">
        <v>337</v>
      </c>
      <c r="W16" s="88"/>
      <c r="X16" s="106">
        <v>3</v>
      </c>
      <c r="Y16" s="89">
        <v>590.895</v>
      </c>
      <c r="Z16" s="89">
        <v>537.271</v>
      </c>
      <c r="AA16" s="89">
        <v>0</v>
      </c>
      <c r="AB16" s="89" t="s">
        <v>337</v>
      </c>
    </row>
    <row r="17" spans="1:28" s="69" customFormat="1" ht="12" customHeight="1">
      <c r="A17" s="84" t="s">
        <v>139</v>
      </c>
      <c r="B17" s="86"/>
      <c r="C17" s="86"/>
      <c r="D17" s="105">
        <v>3</v>
      </c>
      <c r="E17" s="93">
        <v>137.59</v>
      </c>
      <c r="F17" s="93">
        <v>117.76561</v>
      </c>
      <c r="G17" s="93">
        <v>120.20867</v>
      </c>
      <c r="H17" s="93">
        <v>102.07451054683962</v>
      </c>
      <c r="I17" s="88"/>
      <c r="J17" s="106">
        <v>3</v>
      </c>
      <c r="K17" s="89">
        <v>391.68000000000006</v>
      </c>
      <c r="L17" s="89">
        <v>301.49</v>
      </c>
      <c r="M17" s="89"/>
      <c r="N17" s="88"/>
      <c r="O17" s="84" t="s">
        <v>197</v>
      </c>
      <c r="P17" s="86"/>
      <c r="Q17" s="86"/>
      <c r="R17" s="105">
        <v>3</v>
      </c>
      <c r="S17" s="93">
        <v>2.029</v>
      </c>
      <c r="T17" s="93">
        <v>1.91004</v>
      </c>
      <c r="U17" s="93">
        <v>2.511</v>
      </c>
      <c r="V17" s="93">
        <v>131.46321543004336</v>
      </c>
      <c r="W17" s="88"/>
      <c r="X17" s="106">
        <v>3</v>
      </c>
      <c r="Y17" s="89">
        <v>100.978</v>
      </c>
      <c r="Z17" s="89">
        <v>111.082</v>
      </c>
      <c r="AA17" s="89">
        <v>150.977</v>
      </c>
      <c r="AB17" s="89">
        <v>135.91490970634308</v>
      </c>
    </row>
    <row r="18" spans="1:28" s="90" customFormat="1" ht="11.25" customHeight="1">
      <c r="A18" s="84" t="s">
        <v>140</v>
      </c>
      <c r="B18" s="86"/>
      <c r="C18" s="86"/>
      <c r="D18" s="105">
        <v>3</v>
      </c>
      <c r="E18" s="93">
        <v>257.107</v>
      </c>
      <c r="F18" s="93">
        <v>266.84606</v>
      </c>
      <c r="G18" s="93">
        <v>263.07743</v>
      </c>
      <c r="H18" s="93">
        <v>98.58771383021356</v>
      </c>
      <c r="I18" s="88"/>
      <c r="J18" s="106">
        <v>3</v>
      </c>
      <c r="K18" s="89">
        <v>756.194</v>
      </c>
      <c r="L18" s="89">
        <v>783.5089999999999</v>
      </c>
      <c r="M18" s="89"/>
      <c r="N18" s="88"/>
      <c r="O18" s="84" t="s">
        <v>198</v>
      </c>
      <c r="P18" s="86"/>
      <c r="Q18" s="86"/>
      <c r="R18" s="105">
        <v>3</v>
      </c>
      <c r="S18" s="93">
        <v>7.728</v>
      </c>
      <c r="T18" s="93">
        <v>7.92</v>
      </c>
      <c r="U18" s="93">
        <v>7.67</v>
      </c>
      <c r="V18" s="93">
        <v>96.84343434343434</v>
      </c>
      <c r="W18" s="88"/>
      <c r="X18" s="106">
        <v>3</v>
      </c>
      <c r="Y18" s="89">
        <v>794.8670000000001</v>
      </c>
      <c r="Z18" s="89">
        <v>753.4</v>
      </c>
      <c r="AA18" s="89">
        <v>759.795</v>
      </c>
      <c r="AB18" s="89">
        <v>100.8</v>
      </c>
    </row>
    <row r="19" spans="1:28" s="90" customFormat="1" ht="11.25" customHeight="1">
      <c r="A19" s="84" t="s">
        <v>298</v>
      </c>
      <c r="B19" s="86"/>
      <c r="C19" s="86"/>
      <c r="D19" s="105"/>
      <c r="E19" s="93">
        <f>E12+E15+E16+E17+E18</f>
        <v>5562.503</v>
      </c>
      <c r="F19" s="93">
        <f>F12+F15+F16+F17+F18</f>
        <v>5531.459390000001</v>
      </c>
      <c r="G19" s="93">
        <f>G12+G15+G16+G17+G18</f>
        <v>5481.5925</v>
      </c>
      <c r="H19" s="93">
        <f>IF(AND(F19&gt;0,G19&gt;0),G19*100/F19,"")</f>
        <v>99.09848583377196</v>
      </c>
      <c r="I19" s="88">
        <v>0</v>
      </c>
      <c r="J19" s="106"/>
      <c r="K19" s="89">
        <v>21244.528999999995</v>
      </c>
      <c r="L19" s="89">
        <v>19569.391999999996</v>
      </c>
      <c r="M19" s="89"/>
      <c r="N19" s="88"/>
      <c r="O19" s="84" t="s">
        <v>304</v>
      </c>
      <c r="P19" s="86"/>
      <c r="Q19" s="86"/>
      <c r="R19" s="105">
        <v>3</v>
      </c>
      <c r="S19" s="86">
        <v>0.1</v>
      </c>
      <c r="T19" s="86">
        <v>0.3</v>
      </c>
      <c r="U19" s="86">
        <v>0.3</v>
      </c>
      <c r="V19" s="93">
        <v>100</v>
      </c>
      <c r="W19" s="88"/>
      <c r="X19" s="106">
        <v>11</v>
      </c>
      <c r="Y19" s="89">
        <v>0.01</v>
      </c>
      <c r="Z19" s="89">
        <v>0.032</v>
      </c>
      <c r="AA19" s="89">
        <v>0</v>
      </c>
      <c r="AB19" s="89" t="s">
        <v>337</v>
      </c>
    </row>
    <row r="20" spans="1:28" s="90" customFormat="1" ht="11.25" customHeight="1">
      <c r="A20" s="84" t="s">
        <v>141</v>
      </c>
      <c r="B20" s="86"/>
      <c r="C20" s="86"/>
      <c r="D20" s="105">
        <v>3</v>
      </c>
      <c r="E20" s="93">
        <v>343.778</v>
      </c>
      <c r="F20" s="93">
        <v>357.79246</v>
      </c>
      <c r="G20" s="93">
        <v>218.58646</v>
      </c>
      <c r="H20" s="93">
        <v>61.09308731659689</v>
      </c>
      <c r="I20" s="88"/>
      <c r="J20" s="106">
        <v>1</v>
      </c>
      <c r="K20" s="89">
        <v>4214.102000000001</v>
      </c>
      <c r="L20" s="89">
        <v>4415.420000000001</v>
      </c>
      <c r="M20" s="89">
        <v>0</v>
      </c>
      <c r="N20" s="88" t="s">
        <v>337</v>
      </c>
      <c r="O20" s="84" t="s">
        <v>199</v>
      </c>
      <c r="P20" s="86"/>
      <c r="Q20" s="86"/>
      <c r="R20" s="105">
        <v>1</v>
      </c>
      <c r="S20" s="93">
        <v>3.701</v>
      </c>
      <c r="T20" s="93">
        <v>3.598</v>
      </c>
      <c r="U20" s="93">
        <v>3.779</v>
      </c>
      <c r="V20" s="93">
        <v>105.03057254030017</v>
      </c>
      <c r="W20" s="88"/>
      <c r="X20" s="106">
        <v>3</v>
      </c>
      <c r="Y20" s="89">
        <v>282.2</v>
      </c>
      <c r="Z20" s="89">
        <v>266.684</v>
      </c>
      <c r="AA20" s="89">
        <v>282.4980000000001</v>
      </c>
      <c r="AB20" s="89">
        <v>105.9298645588037</v>
      </c>
    </row>
    <row r="21" spans="1:28" s="90" customFormat="1" ht="11.25" customHeight="1">
      <c r="A21" s="84" t="s">
        <v>142</v>
      </c>
      <c r="B21" s="86"/>
      <c r="C21" s="86"/>
      <c r="D21" s="105">
        <v>12</v>
      </c>
      <c r="E21" s="93">
        <v>5.248</v>
      </c>
      <c r="F21" s="93">
        <v>5.004</v>
      </c>
      <c r="G21" s="93">
        <v>0</v>
      </c>
      <c r="H21" s="93" t="s">
        <v>337</v>
      </c>
      <c r="I21" s="88"/>
      <c r="J21" s="106">
        <v>12</v>
      </c>
      <c r="K21" s="89">
        <v>21.073</v>
      </c>
      <c r="L21" s="89">
        <v>18.932</v>
      </c>
      <c r="M21" s="89">
        <v>0</v>
      </c>
      <c r="N21" s="88" t="s">
        <v>337</v>
      </c>
      <c r="O21" s="84" t="s">
        <v>200</v>
      </c>
      <c r="P21" s="86"/>
      <c r="Q21" s="86"/>
      <c r="R21" s="105">
        <v>5</v>
      </c>
      <c r="S21" s="93">
        <v>4.455</v>
      </c>
      <c r="T21" s="93">
        <v>4.677</v>
      </c>
      <c r="U21" s="93">
        <v>0</v>
      </c>
      <c r="V21" s="93" t="s">
        <v>337</v>
      </c>
      <c r="W21" s="88"/>
      <c r="X21" s="106">
        <v>11</v>
      </c>
      <c r="Y21" s="89">
        <v>143.853</v>
      </c>
      <c r="Z21" s="89">
        <v>146.29000000000002</v>
      </c>
      <c r="AA21" s="89">
        <v>0</v>
      </c>
      <c r="AB21" s="89" t="s">
        <v>337</v>
      </c>
    </row>
    <row r="22" spans="1:28" s="90" customFormat="1" ht="11.25" customHeight="1">
      <c r="A22" s="84" t="s">
        <v>143</v>
      </c>
      <c r="B22" s="86"/>
      <c r="C22" s="86"/>
      <c r="D22" s="105">
        <v>3</v>
      </c>
      <c r="E22" s="93">
        <v>102.064</v>
      </c>
      <c r="F22" s="93">
        <v>85.884</v>
      </c>
      <c r="G22" s="93">
        <v>71.806</v>
      </c>
      <c r="H22" s="93">
        <v>83.60812258395043</v>
      </c>
      <c r="I22" s="88"/>
      <c r="J22" s="106">
        <v>11</v>
      </c>
      <c r="K22" s="89">
        <v>747.828</v>
      </c>
      <c r="L22" s="89">
        <v>632.523</v>
      </c>
      <c r="M22" s="89">
        <v>0</v>
      </c>
      <c r="N22" s="88" t="s">
        <v>337</v>
      </c>
      <c r="O22" s="84" t="s">
        <v>201</v>
      </c>
      <c r="P22" s="86"/>
      <c r="Q22" s="86"/>
      <c r="R22" s="105">
        <v>3</v>
      </c>
      <c r="S22" s="93">
        <v>11.092</v>
      </c>
      <c r="T22" s="93">
        <v>11.281</v>
      </c>
      <c r="U22" s="93">
        <v>11.464</v>
      </c>
      <c r="V22" s="93">
        <v>101.62219661377537</v>
      </c>
      <c r="W22" s="88"/>
      <c r="X22" s="106">
        <v>2</v>
      </c>
      <c r="Y22" s="89">
        <v>631.244</v>
      </c>
      <c r="Z22" s="89">
        <v>665.2089999999998</v>
      </c>
      <c r="AA22" s="89">
        <v>630.573</v>
      </c>
      <c r="AB22" s="89">
        <v>94.79321536539646</v>
      </c>
    </row>
    <row r="23" spans="1:28" s="90" customFormat="1" ht="11.25" customHeight="1">
      <c r="A23" s="84"/>
      <c r="B23" s="86"/>
      <c r="C23" s="86"/>
      <c r="D23" s="105"/>
      <c r="E23" s="93"/>
      <c r="F23" s="93"/>
      <c r="G23" s="93"/>
      <c r="H23" s="93"/>
      <c r="I23" s="88"/>
      <c r="J23" s="106"/>
      <c r="K23" s="89"/>
      <c r="L23" s="89"/>
      <c r="M23" s="89"/>
      <c r="N23" s="88"/>
      <c r="O23" s="84" t="s">
        <v>202</v>
      </c>
      <c r="P23" s="86"/>
      <c r="Q23" s="86"/>
      <c r="R23" s="105">
        <v>3</v>
      </c>
      <c r="S23" s="93">
        <v>6.888</v>
      </c>
      <c r="T23" s="93">
        <v>7.17979</v>
      </c>
      <c r="U23" s="93">
        <v>6.775</v>
      </c>
      <c r="V23" s="93">
        <v>94.36209137036042</v>
      </c>
      <c r="W23" s="88"/>
      <c r="X23" s="106">
        <v>1</v>
      </c>
      <c r="Y23" s="89">
        <v>392.774</v>
      </c>
      <c r="Z23" s="89">
        <v>416.966</v>
      </c>
      <c r="AA23" s="89"/>
      <c r="AB23" s="89"/>
    </row>
    <row r="24" spans="1:28" s="90" customFormat="1" ht="11.25" customHeight="1">
      <c r="A24" s="84" t="s">
        <v>144</v>
      </c>
      <c r="B24" s="86"/>
      <c r="C24" s="86"/>
      <c r="D24" s="105"/>
      <c r="E24" s="93"/>
      <c r="F24" s="93"/>
      <c r="G24" s="93"/>
      <c r="H24" s="93"/>
      <c r="I24" s="88"/>
      <c r="J24" s="106"/>
      <c r="K24" s="89"/>
      <c r="L24" s="89"/>
      <c r="M24" s="89"/>
      <c r="N24" s="88"/>
      <c r="O24" s="84" t="s">
        <v>305</v>
      </c>
      <c r="P24" s="86"/>
      <c r="Q24" s="86"/>
      <c r="R24" s="105">
        <v>3</v>
      </c>
      <c r="S24" s="93">
        <v>5.816</v>
      </c>
      <c r="T24" s="93">
        <v>4.758</v>
      </c>
      <c r="U24" s="93">
        <v>4.73172</v>
      </c>
      <c r="V24" s="93">
        <v>99.44766708701135</v>
      </c>
      <c r="W24" s="88"/>
      <c r="X24" s="106">
        <v>12</v>
      </c>
      <c r="Y24" s="89">
        <v>69.514</v>
      </c>
      <c r="Z24" s="89">
        <v>22.08000000000001</v>
      </c>
      <c r="AA24" s="89">
        <v>23.772000000000002</v>
      </c>
      <c r="AB24" s="89">
        <v>107.66304347826083</v>
      </c>
    </row>
    <row r="25" spans="1:28" s="90" customFormat="1" ht="11.25" customHeight="1">
      <c r="A25" s="84" t="s">
        <v>145</v>
      </c>
      <c r="B25" s="86"/>
      <c r="C25" s="86"/>
      <c r="D25" s="105">
        <v>11</v>
      </c>
      <c r="E25" s="93">
        <v>9.133</v>
      </c>
      <c r="F25" s="93">
        <v>9.443</v>
      </c>
      <c r="G25" s="93">
        <v>0</v>
      </c>
      <c r="H25" s="93" t="s">
        <v>337</v>
      </c>
      <c r="I25" s="88"/>
      <c r="J25" s="106">
        <v>11</v>
      </c>
      <c r="K25" s="89">
        <v>17.671000000000003</v>
      </c>
      <c r="L25" s="89">
        <v>18.442</v>
      </c>
      <c r="M25" s="89">
        <v>0</v>
      </c>
      <c r="N25" s="88" t="s">
        <v>337</v>
      </c>
      <c r="O25" s="84" t="s">
        <v>306</v>
      </c>
      <c r="P25" s="86"/>
      <c r="Q25" s="86"/>
      <c r="R25" s="105">
        <v>3</v>
      </c>
      <c r="S25" s="86">
        <v>26</v>
      </c>
      <c r="T25" s="86">
        <v>30.9</v>
      </c>
      <c r="U25" s="86">
        <v>30</v>
      </c>
      <c r="V25" s="93">
        <v>97.0873786407767</v>
      </c>
      <c r="W25" s="88"/>
      <c r="X25" s="106">
        <v>12</v>
      </c>
      <c r="Y25" s="89">
        <v>4.263000000000001</v>
      </c>
      <c r="Z25" s="89">
        <v>3.616</v>
      </c>
      <c r="AA25" s="89">
        <v>5.809</v>
      </c>
      <c r="AB25" s="89">
        <v>160.6</v>
      </c>
    </row>
    <row r="26" spans="1:28" s="90" customFormat="1" ht="11.25" customHeight="1">
      <c r="A26" s="84" t="s">
        <v>146</v>
      </c>
      <c r="B26" s="86"/>
      <c r="C26" s="86"/>
      <c r="D26" s="105">
        <v>2</v>
      </c>
      <c r="E26" s="93">
        <v>21.146</v>
      </c>
      <c r="F26" s="93">
        <v>21.93796</v>
      </c>
      <c r="G26" s="93">
        <v>20.81759</v>
      </c>
      <c r="H26" s="93">
        <v>94.89300737169728</v>
      </c>
      <c r="I26" s="88"/>
      <c r="J26" s="106">
        <v>8</v>
      </c>
      <c r="K26" s="89">
        <v>29.066</v>
      </c>
      <c r="L26" s="89">
        <v>28.566000000000003</v>
      </c>
      <c r="M26" s="89">
        <v>0</v>
      </c>
      <c r="N26" s="88" t="s">
        <v>337</v>
      </c>
      <c r="O26" s="84" t="s">
        <v>203</v>
      </c>
      <c r="P26" s="86"/>
      <c r="Q26" s="86"/>
      <c r="R26" s="105">
        <v>11</v>
      </c>
      <c r="S26" s="93">
        <v>2.893</v>
      </c>
      <c r="T26" s="93">
        <v>2.7011999999999996</v>
      </c>
      <c r="U26" s="93">
        <v>2.864</v>
      </c>
      <c r="V26" s="93">
        <v>106.02695098474753</v>
      </c>
      <c r="W26" s="88"/>
      <c r="X26" s="106">
        <v>3</v>
      </c>
      <c r="Y26" s="89">
        <v>81.15700000000001</v>
      </c>
      <c r="Z26" s="89">
        <v>77.606</v>
      </c>
      <c r="AA26" s="89">
        <v>79.806</v>
      </c>
      <c r="AB26" s="89">
        <v>102.83483235832281</v>
      </c>
    </row>
    <row r="27" spans="1:14" s="90" customFormat="1" ht="11.25" customHeight="1">
      <c r="A27" s="84" t="s">
        <v>147</v>
      </c>
      <c r="B27" s="86"/>
      <c r="C27" s="86"/>
      <c r="D27" s="105">
        <v>2</v>
      </c>
      <c r="E27" s="93">
        <v>36.667</v>
      </c>
      <c r="F27" s="93">
        <v>35.43047</v>
      </c>
      <c r="G27" s="93">
        <v>39.001</v>
      </c>
      <c r="H27" s="93">
        <v>110.07756882705762</v>
      </c>
      <c r="I27" s="88"/>
      <c r="J27" s="106">
        <v>8</v>
      </c>
      <c r="K27" s="89">
        <v>42.82300000000001</v>
      </c>
      <c r="L27" s="89">
        <v>31.705000000000002</v>
      </c>
      <c r="M27" s="89">
        <v>0</v>
      </c>
      <c r="N27" s="88" t="s">
        <v>337</v>
      </c>
    </row>
    <row r="28" spans="1:28" s="90" customFormat="1" ht="11.25" customHeight="1">
      <c r="A28" s="84" t="s">
        <v>148</v>
      </c>
      <c r="B28" s="86"/>
      <c r="C28" s="86"/>
      <c r="D28" s="105">
        <v>2</v>
      </c>
      <c r="E28" s="93">
        <v>38.413</v>
      </c>
      <c r="F28" s="93">
        <v>41.47901</v>
      </c>
      <c r="G28" s="93">
        <v>44.282</v>
      </c>
      <c r="H28" s="93">
        <v>106.75761065657062</v>
      </c>
      <c r="I28" s="88"/>
      <c r="J28" s="106">
        <v>8</v>
      </c>
      <c r="K28" s="89">
        <v>46.454</v>
      </c>
      <c r="L28" s="89">
        <v>39.2</v>
      </c>
      <c r="M28" s="89">
        <v>0</v>
      </c>
      <c r="N28" s="88" t="s">
        <v>337</v>
      </c>
      <c r="O28" s="84" t="s">
        <v>204</v>
      </c>
      <c r="P28" s="86"/>
      <c r="Q28" s="86"/>
      <c r="R28" s="105"/>
      <c r="S28" s="93"/>
      <c r="T28" s="93"/>
      <c r="U28" s="93"/>
      <c r="V28" s="93"/>
      <c r="W28" s="88"/>
      <c r="X28" s="106"/>
      <c r="Y28" s="89"/>
      <c r="Z28" s="89"/>
      <c r="AA28" s="89"/>
      <c r="AB28" s="89"/>
    </row>
    <row r="29" spans="1:28" s="90" customFormat="1" ht="12" customHeight="1">
      <c r="A29" s="84" t="s">
        <v>149</v>
      </c>
      <c r="B29" s="86"/>
      <c r="C29" s="86"/>
      <c r="D29" s="105">
        <v>3</v>
      </c>
      <c r="E29" s="93">
        <v>116.993</v>
      </c>
      <c r="F29" s="93">
        <v>118.945</v>
      </c>
      <c r="G29" s="93"/>
      <c r="H29" s="93"/>
      <c r="I29" s="88"/>
      <c r="J29" s="106">
        <v>8</v>
      </c>
      <c r="K29" s="89">
        <v>222.459</v>
      </c>
      <c r="L29" s="89">
        <v>176.412</v>
      </c>
      <c r="M29" s="89">
        <v>0</v>
      </c>
      <c r="N29" s="88" t="s">
        <v>337</v>
      </c>
      <c r="O29" s="84" t="s">
        <v>205</v>
      </c>
      <c r="P29" s="86"/>
      <c r="Q29" s="86"/>
      <c r="R29" s="105">
        <v>0</v>
      </c>
      <c r="S29" s="93">
        <v>0</v>
      </c>
      <c r="T29" s="93">
        <v>0</v>
      </c>
      <c r="U29" s="93">
        <v>0</v>
      </c>
      <c r="V29" s="93" t="s">
        <v>337</v>
      </c>
      <c r="W29" s="88"/>
      <c r="X29" s="106">
        <v>2</v>
      </c>
      <c r="Y29" s="89">
        <v>3496.1450000000004</v>
      </c>
      <c r="Z29" s="89">
        <v>3356.0340000000006</v>
      </c>
      <c r="AA29" s="89"/>
      <c r="AB29" s="89"/>
    </row>
    <row r="30" spans="1:28" s="90" customFormat="1" ht="11.25" customHeight="1">
      <c r="A30" s="84" t="s">
        <v>150</v>
      </c>
      <c r="B30" s="86"/>
      <c r="C30" s="86"/>
      <c r="D30" s="105">
        <v>2</v>
      </c>
      <c r="E30" s="93">
        <v>82.58</v>
      </c>
      <c r="F30" s="93">
        <v>79.792</v>
      </c>
      <c r="G30" s="93">
        <v>78.30773</v>
      </c>
      <c r="H30" s="93">
        <v>98.1398260477241</v>
      </c>
      <c r="I30" s="88"/>
      <c r="J30" s="106">
        <v>8</v>
      </c>
      <c r="K30" s="89">
        <v>112.40300000000002</v>
      </c>
      <c r="L30" s="89">
        <v>84.094</v>
      </c>
      <c r="M30" s="89">
        <v>0</v>
      </c>
      <c r="N30" s="88" t="s">
        <v>337</v>
      </c>
      <c r="O30" s="84" t="s">
        <v>206</v>
      </c>
      <c r="P30" s="86"/>
      <c r="Q30" s="86"/>
      <c r="R30" s="105">
        <v>0</v>
      </c>
      <c r="S30" s="93">
        <v>0</v>
      </c>
      <c r="T30" s="93">
        <v>0</v>
      </c>
      <c r="U30" s="93">
        <v>0</v>
      </c>
      <c r="V30" s="93" t="s">
        <v>337</v>
      </c>
      <c r="W30" s="88"/>
      <c r="X30" s="106">
        <v>2</v>
      </c>
      <c r="Y30" s="89">
        <v>1141.5739999999998</v>
      </c>
      <c r="Z30" s="89">
        <v>1011.963</v>
      </c>
      <c r="AA30" s="89">
        <v>0</v>
      </c>
      <c r="AB30" s="89" t="s">
        <v>337</v>
      </c>
    </row>
    <row r="31" spans="1:28" s="90" customFormat="1" ht="11.25" customHeight="1">
      <c r="A31" s="84" t="s">
        <v>151</v>
      </c>
      <c r="B31" s="86"/>
      <c r="C31" s="86"/>
      <c r="D31" s="105">
        <v>3</v>
      </c>
      <c r="E31" s="93">
        <v>2.386</v>
      </c>
      <c r="F31" s="93">
        <v>2.453</v>
      </c>
      <c r="G31" s="93">
        <v>2.439</v>
      </c>
      <c r="H31" s="93">
        <v>99.42927028128823</v>
      </c>
      <c r="I31" s="88"/>
      <c r="J31" s="106">
        <v>8</v>
      </c>
      <c r="K31" s="89">
        <v>2.3830000000000005</v>
      </c>
      <c r="L31" s="89">
        <v>2.075</v>
      </c>
      <c r="M31" s="89">
        <v>0</v>
      </c>
      <c r="N31" s="88" t="s">
        <v>337</v>
      </c>
      <c r="O31" s="84" t="s">
        <v>207</v>
      </c>
      <c r="P31" s="86"/>
      <c r="Q31" s="86"/>
      <c r="R31" s="105">
        <v>0</v>
      </c>
      <c r="S31" s="93">
        <v>0</v>
      </c>
      <c r="T31" s="93">
        <v>0</v>
      </c>
      <c r="U31" s="93">
        <v>0</v>
      </c>
      <c r="V31" s="93" t="s">
        <v>337</v>
      </c>
      <c r="W31" s="88"/>
      <c r="X31" s="106">
        <v>2</v>
      </c>
      <c r="Y31" s="89">
        <v>81.556</v>
      </c>
      <c r="Z31" s="89">
        <v>82.91299999999998</v>
      </c>
      <c r="AA31" s="89">
        <v>0</v>
      </c>
      <c r="AB31" s="89"/>
    </row>
    <row r="32" spans="1:28" s="90" customFormat="1" ht="11.25" customHeight="1">
      <c r="A32" s="84" t="s">
        <v>152</v>
      </c>
      <c r="B32" s="86"/>
      <c r="C32" s="86"/>
      <c r="D32" s="105">
        <v>2</v>
      </c>
      <c r="E32" s="93">
        <v>43.561</v>
      </c>
      <c r="F32" s="93">
        <v>43.169</v>
      </c>
      <c r="G32" s="93">
        <v>44.12149</v>
      </c>
      <c r="H32" s="93">
        <v>102.20642127452571</v>
      </c>
      <c r="I32" s="88"/>
      <c r="J32" s="106">
        <v>8</v>
      </c>
      <c r="K32" s="89">
        <v>59.608999999999995</v>
      </c>
      <c r="L32" s="89">
        <v>48.467999999999996</v>
      </c>
      <c r="M32" s="89">
        <v>0</v>
      </c>
      <c r="N32" s="88" t="s">
        <v>337</v>
      </c>
      <c r="O32" s="84" t="s">
        <v>208</v>
      </c>
      <c r="P32" s="86"/>
      <c r="Q32" s="86"/>
      <c r="R32" s="105">
        <v>0</v>
      </c>
      <c r="S32" s="93">
        <v>0</v>
      </c>
      <c r="T32" s="93">
        <v>0</v>
      </c>
      <c r="U32" s="93">
        <v>0</v>
      </c>
      <c r="V32" s="93" t="s">
        <v>337</v>
      </c>
      <c r="W32" s="88"/>
      <c r="X32" s="106">
        <v>12</v>
      </c>
      <c r="Y32" s="89">
        <v>155.37199999999996</v>
      </c>
      <c r="Z32" s="89">
        <v>149.075</v>
      </c>
      <c r="AA32" s="89">
        <v>0</v>
      </c>
      <c r="AB32" s="89" t="s">
        <v>337</v>
      </c>
    </row>
    <row r="33" spans="1:28" s="90" customFormat="1" ht="11.25" customHeight="1">
      <c r="A33" s="84"/>
      <c r="B33" s="86"/>
      <c r="C33" s="86"/>
      <c r="D33" s="105"/>
      <c r="E33" s="93"/>
      <c r="F33" s="93"/>
      <c r="G33" s="93"/>
      <c r="H33" s="93"/>
      <c r="I33" s="88"/>
      <c r="J33" s="106"/>
      <c r="K33" s="89"/>
      <c r="L33" s="89"/>
      <c r="M33" s="89"/>
      <c r="N33" s="88"/>
      <c r="O33" s="84" t="s">
        <v>209</v>
      </c>
      <c r="P33" s="86"/>
      <c r="Q33" s="86"/>
      <c r="R33" s="105">
        <v>0</v>
      </c>
      <c r="S33" s="93">
        <v>0</v>
      </c>
      <c r="T33" s="93">
        <v>0</v>
      </c>
      <c r="U33" s="93">
        <v>0</v>
      </c>
      <c r="V33" s="93" t="s">
        <v>337</v>
      </c>
      <c r="W33" s="88"/>
      <c r="X33" s="106">
        <v>1</v>
      </c>
      <c r="Y33" s="89">
        <v>1369.685</v>
      </c>
      <c r="Z33" s="89">
        <v>1080.7300000000002</v>
      </c>
      <c r="AA33" s="89">
        <v>0</v>
      </c>
      <c r="AB33" s="89" t="s">
        <v>337</v>
      </c>
    </row>
    <row r="34" spans="1:28" s="90" customFormat="1" ht="11.25" customHeight="1">
      <c r="A34" s="84" t="s">
        <v>153</v>
      </c>
      <c r="B34" s="86"/>
      <c r="C34" s="86"/>
      <c r="D34" s="105"/>
      <c r="E34" s="93"/>
      <c r="F34" s="93"/>
      <c r="G34" s="93"/>
      <c r="H34" s="93"/>
      <c r="I34" s="88"/>
      <c r="J34" s="106"/>
      <c r="K34" s="89"/>
      <c r="L34" s="89"/>
      <c r="M34" s="89"/>
      <c r="N34" s="88"/>
      <c r="O34" s="84" t="s">
        <v>210</v>
      </c>
      <c r="P34" s="86"/>
      <c r="Q34" s="86"/>
      <c r="R34" s="105">
        <v>0</v>
      </c>
      <c r="S34" s="93">
        <v>0</v>
      </c>
      <c r="T34" s="93">
        <v>0</v>
      </c>
      <c r="U34" s="93">
        <v>0</v>
      </c>
      <c r="V34" s="93" t="s">
        <v>337</v>
      </c>
      <c r="W34" s="88"/>
      <c r="X34" s="106">
        <v>3</v>
      </c>
      <c r="Y34" s="89">
        <v>820.9849999999999</v>
      </c>
      <c r="Z34" s="89">
        <v>892.6000000000001</v>
      </c>
      <c r="AA34" s="89">
        <v>0</v>
      </c>
      <c r="AB34" s="89" t="s">
        <v>337</v>
      </c>
    </row>
    <row r="35" spans="1:28" s="90" customFormat="1" ht="11.25" customHeight="1">
      <c r="A35" s="84" t="s">
        <v>154</v>
      </c>
      <c r="B35" s="86"/>
      <c r="C35" s="86"/>
      <c r="D35" s="105">
        <v>3</v>
      </c>
      <c r="E35" s="93">
        <v>3.44</v>
      </c>
      <c r="F35" s="93">
        <v>3.242</v>
      </c>
      <c r="G35" s="93">
        <v>3.064</v>
      </c>
      <c r="H35" s="93">
        <v>94.50956199876619</v>
      </c>
      <c r="I35" s="88"/>
      <c r="J35" s="106">
        <v>3</v>
      </c>
      <c r="K35" s="89">
        <v>81.156</v>
      </c>
      <c r="L35" s="89">
        <v>75.36</v>
      </c>
      <c r="M35" s="89">
        <v>77.717</v>
      </c>
      <c r="N35" s="88">
        <v>103.12765392781316</v>
      </c>
      <c r="O35" s="90" t="s">
        <v>307</v>
      </c>
      <c r="Y35" s="89">
        <v>2346.0419999999995</v>
      </c>
      <c r="Z35" s="89">
        <v>2122.4050000000007</v>
      </c>
      <c r="AA35" s="89">
        <v>0</v>
      </c>
      <c r="AB35" s="89"/>
    </row>
    <row r="36" spans="1:28" s="90" customFormat="1" ht="11.25" customHeight="1">
      <c r="A36" s="84" t="s">
        <v>155</v>
      </c>
      <c r="B36" s="86"/>
      <c r="C36" s="86"/>
      <c r="D36" s="105">
        <v>3</v>
      </c>
      <c r="E36" s="93">
        <v>13.449</v>
      </c>
      <c r="F36" s="93">
        <v>13.749</v>
      </c>
      <c r="G36" s="93">
        <v>13.96</v>
      </c>
      <c r="H36" s="93">
        <v>101.53465706596843</v>
      </c>
      <c r="I36" s="88"/>
      <c r="J36" s="106">
        <v>3</v>
      </c>
      <c r="K36" s="89">
        <v>410.99199999999996</v>
      </c>
      <c r="L36" s="89">
        <v>445.579</v>
      </c>
      <c r="M36" s="89"/>
      <c r="N36" s="88"/>
      <c r="AA36" s="89">
        <v>0</v>
      </c>
      <c r="AB36" s="89" t="s">
        <v>337</v>
      </c>
    </row>
    <row r="37" spans="1:28" s="90" customFormat="1" ht="11.25" customHeight="1">
      <c r="A37" s="84" t="s">
        <v>156</v>
      </c>
      <c r="B37" s="86"/>
      <c r="C37" s="86"/>
      <c r="D37" s="105">
        <v>3</v>
      </c>
      <c r="E37" s="93">
        <v>30.682</v>
      </c>
      <c r="F37" s="93">
        <v>31.008</v>
      </c>
      <c r="G37" s="93">
        <v>30.854080000000003</v>
      </c>
      <c r="H37" s="93">
        <v>99.50361197110425</v>
      </c>
      <c r="I37" s="88"/>
      <c r="J37" s="106">
        <v>9</v>
      </c>
      <c r="K37" s="89">
        <v>884.7160000000001</v>
      </c>
      <c r="L37" s="89">
        <v>909.8449999999999</v>
      </c>
      <c r="M37" s="89">
        <v>0</v>
      </c>
      <c r="N37" s="88" t="s">
        <v>337</v>
      </c>
      <c r="O37" s="84" t="s">
        <v>211</v>
      </c>
      <c r="P37" s="86"/>
      <c r="Q37" s="86"/>
      <c r="R37" s="105"/>
      <c r="S37" s="93"/>
      <c r="T37" s="93"/>
      <c r="U37" s="93"/>
      <c r="V37" s="93"/>
      <c r="W37" s="88"/>
      <c r="X37" s="106"/>
      <c r="Y37" s="89"/>
      <c r="Z37" s="89"/>
      <c r="AA37" s="89"/>
      <c r="AB37" s="89"/>
    </row>
    <row r="38" spans="1:28" s="90" customFormat="1" ht="11.25" customHeight="1">
      <c r="A38" s="84" t="s">
        <v>157</v>
      </c>
      <c r="B38" s="86"/>
      <c r="C38" s="86"/>
      <c r="D38" s="105">
        <v>12</v>
      </c>
      <c r="E38" s="93">
        <v>17.833</v>
      </c>
      <c r="F38" s="93">
        <v>17.967</v>
      </c>
      <c r="G38" s="93">
        <v>0</v>
      </c>
      <c r="H38" s="93" t="s">
        <v>337</v>
      </c>
      <c r="I38" s="88"/>
      <c r="J38" s="106">
        <v>12</v>
      </c>
      <c r="K38" s="89">
        <v>674.9689999999999</v>
      </c>
      <c r="L38" s="89">
        <v>723.4590000000003</v>
      </c>
      <c r="M38" s="89">
        <v>0</v>
      </c>
      <c r="N38" s="88" t="s">
        <v>337</v>
      </c>
      <c r="O38" s="84" t="s">
        <v>212</v>
      </c>
      <c r="P38" s="86"/>
      <c r="Q38" s="86"/>
      <c r="R38" s="105">
        <v>0</v>
      </c>
      <c r="S38" s="93">
        <v>0</v>
      </c>
      <c r="T38" s="93">
        <v>0</v>
      </c>
      <c r="U38" s="93">
        <v>0</v>
      </c>
      <c r="V38" s="93" t="s">
        <v>337</v>
      </c>
      <c r="W38" s="88"/>
      <c r="X38" s="106">
        <v>11</v>
      </c>
      <c r="Y38" s="89">
        <v>77.069</v>
      </c>
      <c r="Z38" s="89">
        <v>92.81799999999998</v>
      </c>
      <c r="AA38" s="89">
        <v>0</v>
      </c>
      <c r="AB38" s="89" t="s">
        <v>337</v>
      </c>
    </row>
    <row r="39" spans="1:28" s="90" customFormat="1" ht="11.25" customHeight="1">
      <c r="A39" s="84" t="s">
        <v>158</v>
      </c>
      <c r="B39" s="86"/>
      <c r="C39" s="86"/>
      <c r="D39" s="105">
        <v>12</v>
      </c>
      <c r="E39" s="93">
        <v>65.404</v>
      </c>
      <c r="F39" s="93">
        <v>65.96622</v>
      </c>
      <c r="G39" s="93">
        <v>0</v>
      </c>
      <c r="H39" s="93" t="s">
        <v>337</v>
      </c>
      <c r="I39" s="88"/>
      <c r="J39" s="106">
        <v>12</v>
      </c>
      <c r="K39" s="89">
        <v>2051.8329999999996</v>
      </c>
      <c r="L39" s="89">
        <v>2141.349</v>
      </c>
      <c r="M39" s="89">
        <v>0</v>
      </c>
      <c r="N39" s="88" t="s">
        <v>337</v>
      </c>
      <c r="O39" s="84" t="s">
        <v>213</v>
      </c>
      <c r="P39" s="86"/>
      <c r="Q39" s="86"/>
      <c r="R39" s="105">
        <v>0</v>
      </c>
      <c r="S39" s="93">
        <v>0</v>
      </c>
      <c r="T39" s="93">
        <v>0</v>
      </c>
      <c r="U39" s="93">
        <v>0</v>
      </c>
      <c r="V39" s="93" t="s">
        <v>337</v>
      </c>
      <c r="W39" s="88"/>
      <c r="X39" s="106">
        <v>11</v>
      </c>
      <c r="Y39" s="89">
        <v>445.549</v>
      </c>
      <c r="Z39" s="89">
        <v>490.919</v>
      </c>
      <c r="AA39" s="89">
        <v>0</v>
      </c>
      <c r="AB39" s="89" t="s">
        <v>337</v>
      </c>
    </row>
    <row r="40" spans="1:28" s="90" customFormat="1" ht="11.25" customHeight="1">
      <c r="A40" s="84"/>
      <c r="B40" s="86"/>
      <c r="C40" s="86"/>
      <c r="D40" s="105"/>
      <c r="E40" s="93"/>
      <c r="F40" s="93"/>
      <c r="G40" s="93"/>
      <c r="H40" s="93"/>
      <c r="I40" s="88"/>
      <c r="J40" s="106"/>
      <c r="K40" s="89"/>
      <c r="L40" s="89"/>
      <c r="M40" s="89"/>
      <c r="N40" s="88"/>
      <c r="O40" s="90" t="s">
        <v>308</v>
      </c>
      <c r="Y40" s="89">
        <v>522.6179999999999</v>
      </c>
      <c r="Z40" s="89">
        <v>583.737</v>
      </c>
      <c r="AA40" s="90">
        <v>0</v>
      </c>
      <c r="AB40" s="90" t="s">
        <v>337</v>
      </c>
    </row>
    <row r="41" spans="1:28" s="90" customFormat="1" ht="11.25" customHeight="1">
      <c r="A41" s="84" t="s">
        <v>159</v>
      </c>
      <c r="B41" s="86"/>
      <c r="C41" s="86"/>
      <c r="D41" s="105"/>
      <c r="E41" s="93"/>
      <c r="F41" s="93"/>
      <c r="G41" s="93"/>
      <c r="H41" s="93"/>
      <c r="I41" s="88"/>
      <c r="J41" s="106"/>
      <c r="K41" s="89"/>
      <c r="L41" s="89"/>
      <c r="M41" s="89"/>
      <c r="N41" s="88"/>
      <c r="O41" s="84" t="s">
        <v>214</v>
      </c>
      <c r="P41" s="86"/>
      <c r="Q41" s="86"/>
      <c r="R41" s="105">
        <v>0</v>
      </c>
      <c r="S41" s="93">
        <v>0</v>
      </c>
      <c r="T41" s="93">
        <v>0</v>
      </c>
      <c r="U41" s="93">
        <v>0</v>
      </c>
      <c r="V41" s="93" t="s">
        <v>337</v>
      </c>
      <c r="W41" s="88"/>
      <c r="X41" s="106">
        <v>11</v>
      </c>
      <c r="Y41" s="89">
        <v>324.04899999999986</v>
      </c>
      <c r="Z41" s="89">
        <v>308.12600000000003</v>
      </c>
      <c r="AA41" s="89">
        <v>0</v>
      </c>
      <c r="AB41" s="89" t="s">
        <v>337</v>
      </c>
    </row>
    <row r="42" spans="1:28" s="90" customFormat="1" ht="11.25" customHeight="1">
      <c r="A42" s="84" t="s">
        <v>160</v>
      </c>
      <c r="B42" s="86"/>
      <c r="C42" s="86"/>
      <c r="D42" s="105">
        <v>3</v>
      </c>
      <c r="E42" s="93">
        <v>7.777</v>
      </c>
      <c r="F42" s="93">
        <v>8.919</v>
      </c>
      <c r="G42" s="93">
        <v>6.87204</v>
      </c>
      <c r="H42" s="93">
        <v>77.04944500504541</v>
      </c>
      <c r="I42" s="88"/>
      <c r="J42" s="106">
        <v>3</v>
      </c>
      <c r="K42" s="89">
        <v>576.104</v>
      </c>
      <c r="L42" s="89">
        <v>607.842</v>
      </c>
      <c r="M42" s="89">
        <v>425.72499999999997</v>
      </c>
      <c r="N42" s="88">
        <v>70.03876007251884</v>
      </c>
      <c r="O42" s="84" t="s">
        <v>215</v>
      </c>
      <c r="P42" s="86"/>
      <c r="Q42" s="86"/>
      <c r="R42" s="105">
        <v>0</v>
      </c>
      <c r="S42" s="93">
        <v>0</v>
      </c>
      <c r="T42" s="93">
        <v>0</v>
      </c>
      <c r="U42" s="93">
        <v>0</v>
      </c>
      <c r="V42" s="93" t="s">
        <v>337</v>
      </c>
      <c r="W42" s="88"/>
      <c r="X42" s="106">
        <v>3</v>
      </c>
      <c r="Y42" s="89">
        <v>133.29600000000002</v>
      </c>
      <c r="Z42" s="89">
        <v>112.26999999999998</v>
      </c>
      <c r="AA42" s="89">
        <v>134.639</v>
      </c>
      <c r="AB42" s="89">
        <v>119.92428965885814</v>
      </c>
    </row>
    <row r="43" spans="1:28" s="90" customFormat="1" ht="11.25" customHeight="1">
      <c r="A43" s="84" t="s">
        <v>161</v>
      </c>
      <c r="B43" s="86"/>
      <c r="C43" s="86"/>
      <c r="D43" s="105">
        <v>12</v>
      </c>
      <c r="E43" s="93">
        <v>19.844</v>
      </c>
      <c r="F43" s="93">
        <v>20.63304</v>
      </c>
      <c r="G43" s="93">
        <v>0</v>
      </c>
      <c r="H43" s="93" t="s">
        <v>337</v>
      </c>
      <c r="I43" s="88"/>
      <c r="J43" s="106">
        <v>3</v>
      </c>
      <c r="K43" s="89">
        <v>1856.74</v>
      </c>
      <c r="L43" s="89">
        <v>1940.1600000000003</v>
      </c>
      <c r="M43" s="89">
        <v>0</v>
      </c>
      <c r="N43" s="88" t="s">
        <v>337</v>
      </c>
      <c r="O43" s="84" t="s">
        <v>216</v>
      </c>
      <c r="P43" s="86"/>
      <c r="Q43" s="86"/>
      <c r="R43" s="105">
        <v>0</v>
      </c>
      <c r="S43" s="93">
        <v>0</v>
      </c>
      <c r="T43" s="93">
        <v>0</v>
      </c>
      <c r="U43" s="93">
        <v>0</v>
      </c>
      <c r="V43" s="93" t="s">
        <v>337</v>
      </c>
      <c r="W43" s="88"/>
      <c r="X43" s="106">
        <v>3</v>
      </c>
      <c r="Y43" s="89">
        <v>83.118</v>
      </c>
      <c r="Z43" s="89">
        <v>113.55999999999999</v>
      </c>
      <c r="AA43" s="89">
        <v>104.82600000000001</v>
      </c>
      <c r="AB43" s="89">
        <v>92.30891158858755</v>
      </c>
    </row>
    <row r="44" spans="1:28" s="90" customFormat="1" ht="11.25" customHeight="1">
      <c r="A44" s="84" t="s">
        <v>299</v>
      </c>
      <c r="B44" s="86"/>
      <c r="C44" s="86"/>
      <c r="D44" s="105"/>
      <c r="E44" s="93">
        <v>27.621000000000002</v>
      </c>
      <c r="F44" s="93">
        <v>29.55204</v>
      </c>
      <c r="G44" s="93"/>
      <c r="H44" s="93"/>
      <c r="I44" s="88">
        <v>0</v>
      </c>
      <c r="J44" s="106">
        <v>6</v>
      </c>
      <c r="K44" s="89">
        <v>2432.844</v>
      </c>
      <c r="L44" s="89">
        <v>2548.0020000000004</v>
      </c>
      <c r="M44" s="89"/>
      <c r="N44" s="88"/>
      <c r="O44" s="84" t="s">
        <v>328</v>
      </c>
      <c r="P44" s="86"/>
      <c r="Q44" s="86"/>
      <c r="R44" s="105">
        <v>0</v>
      </c>
      <c r="S44" s="93">
        <v>0</v>
      </c>
      <c r="T44" s="93">
        <v>0</v>
      </c>
      <c r="U44" s="93">
        <v>0</v>
      </c>
      <c r="V44" s="93" t="s">
        <v>337</v>
      </c>
      <c r="W44" s="88"/>
      <c r="X44" s="106">
        <v>3</v>
      </c>
      <c r="Y44" s="89">
        <v>825.954</v>
      </c>
      <c r="Z44" s="89">
        <v>701.36</v>
      </c>
      <c r="AA44" s="89">
        <v>668.3319999999999</v>
      </c>
      <c r="AB44" s="89">
        <v>95.29086346526745</v>
      </c>
    </row>
    <row r="45" spans="1:28" s="90" customFormat="1" ht="11.25" customHeight="1">
      <c r="A45" s="84" t="s">
        <v>162</v>
      </c>
      <c r="B45" s="86"/>
      <c r="C45" s="86"/>
      <c r="D45" s="105">
        <v>1</v>
      </c>
      <c r="E45" s="93">
        <v>61.568</v>
      </c>
      <c r="F45" s="93">
        <v>57.195</v>
      </c>
      <c r="G45" s="93">
        <v>0</v>
      </c>
      <c r="H45" s="93" t="s">
        <v>337</v>
      </c>
      <c r="I45" s="88"/>
      <c r="J45" s="106">
        <v>1</v>
      </c>
      <c r="K45" s="89">
        <v>190.53799999999998</v>
      </c>
      <c r="L45" s="89">
        <v>155.042</v>
      </c>
      <c r="M45" s="89">
        <v>0</v>
      </c>
      <c r="N45" s="88" t="s">
        <v>337</v>
      </c>
      <c r="O45" s="84" t="s">
        <v>217</v>
      </c>
      <c r="P45" s="86"/>
      <c r="Q45" s="86"/>
      <c r="R45" s="105">
        <v>0</v>
      </c>
      <c r="S45" s="93">
        <v>0</v>
      </c>
      <c r="T45" s="93">
        <v>0</v>
      </c>
      <c r="U45" s="93">
        <v>0</v>
      </c>
      <c r="V45" s="93" t="s">
        <v>337</v>
      </c>
      <c r="W45" s="88"/>
      <c r="X45" s="106">
        <v>3</v>
      </c>
      <c r="Y45" s="89">
        <v>155.834</v>
      </c>
      <c r="Z45" s="89">
        <v>181.38000000000002</v>
      </c>
      <c r="AA45" s="89">
        <v>160.85599999999997</v>
      </c>
      <c r="AB45" s="89">
        <v>88.68452971661702</v>
      </c>
    </row>
    <row r="46" spans="1:28" s="90" customFormat="1" ht="11.25" customHeight="1">
      <c r="A46" s="84" t="s">
        <v>163</v>
      </c>
      <c r="B46" s="86"/>
      <c r="C46" s="86"/>
      <c r="D46" s="105">
        <v>3</v>
      </c>
      <c r="E46" s="93">
        <v>650.054</v>
      </c>
      <c r="F46" s="93">
        <v>626.41697</v>
      </c>
      <c r="G46" s="93">
        <v>681.00711</v>
      </c>
      <c r="H46" s="93">
        <v>108.71466492997467</v>
      </c>
      <c r="I46" s="88"/>
      <c r="J46" s="106">
        <v>11</v>
      </c>
      <c r="K46" s="89">
        <v>883.094</v>
      </c>
      <c r="L46" s="89">
        <v>767.096</v>
      </c>
      <c r="M46" s="89">
        <v>0</v>
      </c>
      <c r="N46" s="88" t="s">
        <v>337</v>
      </c>
      <c r="O46" s="84" t="s">
        <v>218</v>
      </c>
      <c r="P46" s="86"/>
      <c r="Q46" s="86"/>
      <c r="R46" s="105">
        <v>0</v>
      </c>
      <c r="S46" s="93">
        <v>0</v>
      </c>
      <c r="T46" s="93">
        <v>0</v>
      </c>
      <c r="U46" s="93">
        <v>0</v>
      </c>
      <c r="V46" s="93" t="s">
        <v>337</v>
      </c>
      <c r="W46" s="88"/>
      <c r="X46" s="106">
        <v>2</v>
      </c>
      <c r="Y46" s="89">
        <v>420.144</v>
      </c>
      <c r="Z46" s="89">
        <v>417.551</v>
      </c>
      <c r="AA46" s="89">
        <v>399.39700000000005</v>
      </c>
      <c r="AB46" s="89">
        <v>95.65226762718807</v>
      </c>
    </row>
    <row r="47" spans="1:28" s="90" customFormat="1" ht="11.25" customHeight="1">
      <c r="A47" s="84" t="s">
        <v>164</v>
      </c>
      <c r="B47" s="86"/>
      <c r="C47" s="86"/>
      <c r="D47" s="105">
        <v>11</v>
      </c>
      <c r="E47" s="93">
        <v>1.45</v>
      </c>
      <c r="F47" s="93">
        <v>1.5537999999999998</v>
      </c>
      <c r="G47" s="93">
        <v>0</v>
      </c>
      <c r="H47" s="93" t="s">
        <v>337</v>
      </c>
      <c r="I47" s="88"/>
      <c r="J47" s="106">
        <v>11</v>
      </c>
      <c r="K47" s="89">
        <v>4.515000000000001</v>
      </c>
      <c r="L47" s="89">
        <v>4.771000000000001</v>
      </c>
      <c r="M47" s="89">
        <v>0</v>
      </c>
      <c r="N47" s="88" t="s">
        <v>337</v>
      </c>
      <c r="O47" s="84" t="s">
        <v>219</v>
      </c>
      <c r="P47" s="86"/>
      <c r="Q47" s="86"/>
      <c r="R47" s="105">
        <v>0</v>
      </c>
      <c r="S47" s="93">
        <v>0</v>
      </c>
      <c r="T47" s="93">
        <v>0</v>
      </c>
      <c r="U47" s="93">
        <v>0</v>
      </c>
      <c r="V47" s="93" t="s">
        <v>337</v>
      </c>
      <c r="W47" s="88"/>
      <c r="X47" s="106">
        <v>10</v>
      </c>
      <c r="Y47" s="89">
        <v>59.89999999999999</v>
      </c>
      <c r="Z47" s="89">
        <v>52.198</v>
      </c>
      <c r="AA47" s="89">
        <v>0</v>
      </c>
      <c r="AB47" s="89" t="s">
        <v>337</v>
      </c>
    </row>
    <row r="48" spans="1:28" s="90" customFormat="1" ht="11.25" customHeight="1">
      <c r="A48" s="84" t="s">
        <v>165</v>
      </c>
      <c r="B48" s="86"/>
      <c r="C48" s="86"/>
      <c r="D48" s="105">
        <v>2</v>
      </c>
      <c r="E48" s="93">
        <v>71.473</v>
      </c>
      <c r="F48" s="93">
        <v>83.09175</v>
      </c>
      <c r="G48" s="93">
        <v>98.622</v>
      </c>
      <c r="H48" s="93">
        <v>118.6904837122819</v>
      </c>
      <c r="I48" s="88"/>
      <c r="J48" s="106">
        <v>7</v>
      </c>
      <c r="K48" s="89">
        <v>194.99800000000002</v>
      </c>
      <c r="L48" s="89">
        <v>216.51500000000001</v>
      </c>
      <c r="M48" s="89">
        <v>0</v>
      </c>
      <c r="N48" s="88" t="s">
        <v>337</v>
      </c>
      <c r="O48" s="84" t="s">
        <v>220</v>
      </c>
      <c r="P48" s="86"/>
      <c r="Q48" s="86"/>
      <c r="R48" s="105">
        <v>0</v>
      </c>
      <c r="S48" s="93">
        <v>0</v>
      </c>
      <c r="T48" s="93">
        <v>0</v>
      </c>
      <c r="U48" s="93">
        <v>0</v>
      </c>
      <c r="V48" s="93" t="s">
        <v>337</v>
      </c>
      <c r="W48" s="88"/>
      <c r="X48" s="106">
        <v>12</v>
      </c>
      <c r="Y48" s="89">
        <v>27.613000000000007</v>
      </c>
      <c r="Z48" s="89">
        <v>27.343</v>
      </c>
      <c r="AA48" s="89">
        <v>0</v>
      </c>
      <c r="AB48" s="89" t="s">
        <v>337</v>
      </c>
    </row>
    <row r="49" spans="1:28" s="90" customFormat="1" ht="11.25" customHeight="1">
      <c r="A49" s="84" t="s">
        <v>166</v>
      </c>
      <c r="B49" s="86"/>
      <c r="C49" s="86"/>
      <c r="D49" s="105">
        <v>10</v>
      </c>
      <c r="E49" s="93">
        <v>8.172</v>
      </c>
      <c r="F49" s="93">
        <v>7.896</v>
      </c>
      <c r="G49" s="93">
        <v>0</v>
      </c>
      <c r="H49" s="93" t="s">
        <v>337</v>
      </c>
      <c r="I49" s="88"/>
      <c r="J49" s="106">
        <v>11</v>
      </c>
      <c r="K49" s="89">
        <v>24.532</v>
      </c>
      <c r="L49" s="89">
        <v>25.272</v>
      </c>
      <c r="M49" s="89">
        <v>0</v>
      </c>
      <c r="N49" s="88" t="s">
        <v>337</v>
      </c>
      <c r="O49" s="84" t="s">
        <v>221</v>
      </c>
      <c r="P49" s="86"/>
      <c r="Q49" s="86"/>
      <c r="R49" s="105">
        <v>0</v>
      </c>
      <c r="S49" s="93">
        <v>0</v>
      </c>
      <c r="T49" s="93">
        <v>0</v>
      </c>
      <c r="U49" s="93">
        <v>0</v>
      </c>
      <c r="V49" s="93" t="s">
        <v>337</v>
      </c>
      <c r="W49" s="88"/>
      <c r="X49" s="106">
        <v>3</v>
      </c>
      <c r="Y49" s="89">
        <v>99.125</v>
      </c>
      <c r="Z49" s="89">
        <v>115.472516</v>
      </c>
      <c r="AA49" s="89"/>
      <c r="AB49" s="89" t="s">
        <v>337</v>
      </c>
    </row>
    <row r="50" spans="1:28" s="90" customFormat="1" ht="11.25" customHeight="1">
      <c r="A50" s="84"/>
      <c r="B50" s="86"/>
      <c r="C50" s="86"/>
      <c r="D50" s="105"/>
      <c r="E50" s="93"/>
      <c r="F50" s="93"/>
      <c r="G50" s="93"/>
      <c r="H50" s="93"/>
      <c r="I50" s="88"/>
      <c r="J50" s="106"/>
      <c r="K50" s="89"/>
      <c r="L50" s="89"/>
      <c r="M50" s="89"/>
      <c r="N50" s="88"/>
      <c r="O50" s="84" t="s">
        <v>222</v>
      </c>
      <c r="P50" s="86"/>
      <c r="Q50" s="86"/>
      <c r="R50" s="105">
        <v>0</v>
      </c>
      <c r="S50" s="93">
        <v>0</v>
      </c>
      <c r="T50" s="93">
        <v>0</v>
      </c>
      <c r="U50" s="93">
        <v>0</v>
      </c>
      <c r="V50" s="93" t="s">
        <v>337</v>
      </c>
      <c r="W50" s="88"/>
      <c r="X50" s="106">
        <v>10</v>
      </c>
      <c r="Y50" s="89">
        <v>483.555</v>
      </c>
      <c r="Z50" s="89">
        <v>441.29799999999994</v>
      </c>
      <c r="AA50" s="89">
        <v>0</v>
      </c>
      <c r="AB50" s="89" t="s">
        <v>337</v>
      </c>
    </row>
    <row r="51" spans="1:28" s="90" customFormat="1" ht="11.25" customHeight="1">
      <c r="A51" s="84" t="s">
        <v>167</v>
      </c>
      <c r="B51" s="86"/>
      <c r="C51" s="86"/>
      <c r="D51" s="105"/>
      <c r="E51" s="93"/>
      <c r="F51" s="93"/>
      <c r="G51" s="93"/>
      <c r="H51" s="93"/>
      <c r="I51" s="88"/>
      <c r="J51" s="106"/>
      <c r="K51" s="89"/>
      <c r="L51" s="89"/>
      <c r="M51" s="89"/>
      <c r="N51" s="88"/>
      <c r="O51" s="84" t="s">
        <v>329</v>
      </c>
      <c r="P51" s="86"/>
      <c r="Q51" s="86"/>
      <c r="R51" s="105">
        <v>0</v>
      </c>
      <c r="S51" s="93">
        <v>0</v>
      </c>
      <c r="T51" s="93">
        <v>0</v>
      </c>
      <c r="U51" s="93">
        <v>0</v>
      </c>
      <c r="V51" s="93" t="s">
        <v>337</v>
      </c>
      <c r="W51" s="88"/>
      <c r="X51" s="106">
        <v>11</v>
      </c>
      <c r="Y51" s="89">
        <v>17.114</v>
      </c>
      <c r="Z51" s="89">
        <v>17.136999999999997</v>
      </c>
      <c r="AA51" s="89">
        <v>0</v>
      </c>
      <c r="AB51" s="89" t="s">
        <v>337</v>
      </c>
    </row>
    <row r="52" spans="1:28" s="90" customFormat="1" ht="11.25" customHeight="1">
      <c r="A52" s="84" t="s">
        <v>168</v>
      </c>
      <c r="B52" s="86"/>
      <c r="C52" s="86"/>
      <c r="D52" s="105">
        <v>11</v>
      </c>
      <c r="E52" s="93">
        <v>115.121</v>
      </c>
      <c r="F52" s="93">
        <v>110.228</v>
      </c>
      <c r="G52" s="93">
        <v>0</v>
      </c>
      <c r="H52" s="93" t="s">
        <v>337</v>
      </c>
      <c r="I52" s="88"/>
      <c r="J52" s="106">
        <v>11</v>
      </c>
      <c r="K52" s="89">
        <v>4250.832</v>
      </c>
      <c r="L52" s="89">
        <v>4074.027</v>
      </c>
      <c r="M52" s="89">
        <v>0</v>
      </c>
      <c r="N52" s="88" t="s">
        <v>337</v>
      </c>
      <c r="O52" s="84" t="s">
        <v>223</v>
      </c>
      <c r="P52" s="86"/>
      <c r="Q52" s="86"/>
      <c r="R52" s="105">
        <v>0</v>
      </c>
      <c r="S52" s="93">
        <v>0</v>
      </c>
      <c r="T52" s="93">
        <v>0</v>
      </c>
      <c r="U52" s="93">
        <v>0</v>
      </c>
      <c r="V52" s="93" t="s">
        <v>337</v>
      </c>
      <c r="W52" s="88"/>
      <c r="X52" s="106">
        <v>12</v>
      </c>
      <c r="Y52" s="89">
        <v>188.68700000000004</v>
      </c>
      <c r="Z52" s="89">
        <v>116.55699999999999</v>
      </c>
      <c r="AA52" s="89">
        <v>0</v>
      </c>
      <c r="AB52" s="89" t="s">
        <v>337</v>
      </c>
    </row>
    <row r="53" spans="1:28" s="90" customFormat="1" ht="11.25" customHeight="1">
      <c r="A53" s="84" t="s">
        <v>169</v>
      </c>
      <c r="B53" s="86"/>
      <c r="C53" s="86"/>
      <c r="D53" s="105">
        <v>3</v>
      </c>
      <c r="E53" s="93">
        <v>255.89</v>
      </c>
      <c r="F53" s="93">
        <v>233.85009</v>
      </c>
      <c r="G53" s="93">
        <v>240.70658</v>
      </c>
      <c r="H53" s="93">
        <v>102.93200229257984</v>
      </c>
      <c r="I53" s="88"/>
      <c r="J53" s="106">
        <v>11</v>
      </c>
      <c r="K53" s="89">
        <v>9624.211000000001</v>
      </c>
      <c r="L53" s="89">
        <v>9061.116000000002</v>
      </c>
      <c r="M53" s="89">
        <v>0</v>
      </c>
      <c r="N53" s="88" t="s">
        <v>337</v>
      </c>
      <c r="O53" s="84" t="s">
        <v>224</v>
      </c>
      <c r="P53" s="86"/>
      <c r="Q53" s="86"/>
      <c r="R53" s="105">
        <v>0</v>
      </c>
      <c r="S53" s="93">
        <v>0</v>
      </c>
      <c r="T53" s="93">
        <v>0</v>
      </c>
      <c r="U53" s="93">
        <v>0</v>
      </c>
      <c r="V53" s="93" t="s">
        <v>337</v>
      </c>
      <c r="W53" s="88"/>
      <c r="X53" s="106">
        <v>2</v>
      </c>
      <c r="Y53" s="89">
        <v>49.638999999999996</v>
      </c>
      <c r="Z53" s="89">
        <v>48.731</v>
      </c>
      <c r="AA53" s="89">
        <v>46.608</v>
      </c>
      <c r="AB53" s="89">
        <v>95.64343025999875</v>
      </c>
    </row>
    <row r="54" spans="1:28" s="90" customFormat="1" ht="11.25" customHeight="1">
      <c r="A54" s="84" t="s">
        <v>170</v>
      </c>
      <c r="B54" s="86"/>
      <c r="C54" s="86"/>
      <c r="D54" s="105">
        <v>2</v>
      </c>
      <c r="E54" s="93">
        <v>148.924</v>
      </c>
      <c r="F54" s="93">
        <v>159.335</v>
      </c>
      <c r="G54" s="93">
        <v>142.594</v>
      </c>
      <c r="H54" s="93">
        <v>89.4932061380111</v>
      </c>
      <c r="I54" s="88"/>
      <c r="J54" s="106">
        <v>11</v>
      </c>
      <c r="K54" s="89">
        <v>2155.0420000000004</v>
      </c>
      <c r="L54" s="89">
        <v>2197.299</v>
      </c>
      <c r="M54" s="89">
        <v>0</v>
      </c>
      <c r="N54" s="88" t="s">
        <v>337</v>
      </c>
      <c r="O54" s="84" t="s">
        <v>330</v>
      </c>
      <c r="P54" s="86"/>
      <c r="Q54" s="86"/>
      <c r="R54" s="105">
        <v>0</v>
      </c>
      <c r="S54" s="93">
        <v>0</v>
      </c>
      <c r="T54" s="93">
        <v>0</v>
      </c>
      <c r="U54" s="93">
        <v>0</v>
      </c>
      <c r="V54" s="93" t="s">
        <v>337</v>
      </c>
      <c r="W54" s="88"/>
      <c r="X54" s="106">
        <v>3</v>
      </c>
      <c r="Y54" s="89">
        <v>421.60999999999996</v>
      </c>
      <c r="Z54" s="89">
        <v>313.283</v>
      </c>
      <c r="AA54" s="89">
        <v>279.509</v>
      </c>
      <c r="AB54" s="89">
        <v>89.21933204163648</v>
      </c>
    </row>
    <row r="55" spans="1:28" s="90" customFormat="1" ht="11.25" customHeight="1">
      <c r="A55" s="84"/>
      <c r="B55" s="86"/>
      <c r="C55" s="86"/>
      <c r="D55" s="105"/>
      <c r="E55" s="93"/>
      <c r="F55" s="93"/>
      <c r="G55" s="93"/>
      <c r="H55" s="93"/>
      <c r="I55" s="88"/>
      <c r="J55" s="106"/>
      <c r="K55" s="89"/>
      <c r="L55" s="89"/>
      <c r="M55" s="89"/>
      <c r="N55" s="88"/>
      <c r="O55" s="84" t="s">
        <v>331</v>
      </c>
      <c r="P55" s="86"/>
      <c r="Q55" s="86"/>
      <c r="R55" s="105">
        <v>0</v>
      </c>
      <c r="S55" s="93">
        <v>0</v>
      </c>
      <c r="T55" s="93">
        <v>0</v>
      </c>
      <c r="U55" s="93">
        <v>0</v>
      </c>
      <c r="V55" s="93" t="s">
        <v>337</v>
      </c>
      <c r="W55" s="88"/>
      <c r="X55" s="106">
        <v>11</v>
      </c>
      <c r="Y55" s="89">
        <v>5.587000000000001</v>
      </c>
      <c r="Z55" s="89">
        <v>5.0440000000000005</v>
      </c>
      <c r="AA55" s="89">
        <v>0</v>
      </c>
      <c r="AB55" s="89" t="s">
        <v>337</v>
      </c>
    </row>
    <row r="56" spans="1:14" s="90" customFormat="1" ht="11.25" customHeight="1">
      <c r="A56" s="84" t="s">
        <v>171</v>
      </c>
      <c r="B56" s="86"/>
      <c r="C56" s="86"/>
      <c r="D56" s="105"/>
      <c r="E56" s="93"/>
      <c r="F56" s="93"/>
      <c r="G56" s="93"/>
      <c r="H56" s="93"/>
      <c r="I56" s="88"/>
      <c r="J56" s="106"/>
      <c r="K56" s="89"/>
      <c r="L56" s="89"/>
      <c r="M56" s="89"/>
      <c r="N56" s="88"/>
    </row>
    <row r="57" spans="1:28" s="90" customFormat="1" ht="11.25" customHeight="1">
      <c r="A57" s="84" t="s">
        <v>172</v>
      </c>
      <c r="B57" s="86"/>
      <c r="C57" s="86"/>
      <c r="D57" s="105">
        <v>11</v>
      </c>
      <c r="E57" s="93">
        <v>4.599</v>
      </c>
      <c r="F57" s="93">
        <v>5.428</v>
      </c>
      <c r="G57" s="93">
        <v>0</v>
      </c>
      <c r="H57" s="93" t="s">
        <v>337</v>
      </c>
      <c r="I57" s="88"/>
      <c r="J57" s="106">
        <v>11</v>
      </c>
      <c r="K57" s="89">
        <v>152.406</v>
      </c>
      <c r="L57" s="89">
        <v>185.23700000000002</v>
      </c>
      <c r="M57" s="89">
        <v>0</v>
      </c>
      <c r="N57" s="88" t="s">
        <v>337</v>
      </c>
      <c r="O57" s="84" t="s">
        <v>225</v>
      </c>
      <c r="P57" s="86"/>
      <c r="Q57" s="86"/>
      <c r="R57" s="105"/>
      <c r="S57" s="93"/>
      <c r="T57" s="93"/>
      <c r="U57" s="93"/>
      <c r="V57" s="93"/>
      <c r="W57" s="88"/>
      <c r="X57" s="106"/>
      <c r="Y57" s="89"/>
      <c r="Z57" s="89"/>
      <c r="AA57" s="89"/>
      <c r="AB57" s="89"/>
    </row>
    <row r="58" spans="1:28" s="90" customFormat="1" ht="11.25" customHeight="1">
      <c r="A58" s="84" t="s">
        <v>173</v>
      </c>
      <c r="B58" s="86"/>
      <c r="C58" s="86"/>
      <c r="D58" s="105">
        <v>7</v>
      </c>
      <c r="E58" s="93">
        <v>14.215</v>
      </c>
      <c r="F58" s="93">
        <v>13.87561</v>
      </c>
      <c r="G58" s="93">
        <v>0</v>
      </c>
      <c r="H58" s="93" t="s">
        <v>337</v>
      </c>
      <c r="I58" s="88"/>
      <c r="J58" s="106">
        <v>3</v>
      </c>
      <c r="K58" s="89">
        <v>65.094</v>
      </c>
      <c r="L58" s="89">
        <v>62.803</v>
      </c>
      <c r="M58" s="89">
        <v>62.339</v>
      </c>
      <c r="N58" s="88">
        <v>99.26118179067879</v>
      </c>
      <c r="O58" s="84" t="s">
        <v>226</v>
      </c>
      <c r="P58" s="86"/>
      <c r="Q58" s="86"/>
      <c r="R58" s="105">
        <v>0</v>
      </c>
      <c r="S58" s="93">
        <v>0</v>
      </c>
      <c r="T58" s="93">
        <v>0</v>
      </c>
      <c r="U58" s="93">
        <v>0</v>
      </c>
      <c r="V58" s="93" t="s">
        <v>337</v>
      </c>
      <c r="W58" s="88"/>
      <c r="X58" s="106">
        <v>11</v>
      </c>
      <c r="Y58" s="89">
        <v>297.76300000000003</v>
      </c>
      <c r="Z58" s="89">
        <v>304.61</v>
      </c>
      <c r="AA58" s="89"/>
      <c r="AB58" s="89"/>
    </row>
    <row r="59" spans="1:28" s="90" customFormat="1" ht="11.25" customHeight="1">
      <c r="A59" s="84" t="s">
        <v>174</v>
      </c>
      <c r="B59" s="86"/>
      <c r="C59" s="86"/>
      <c r="D59" s="105">
        <v>2</v>
      </c>
      <c r="E59" s="93">
        <v>34.005</v>
      </c>
      <c r="F59" s="93">
        <v>33.705</v>
      </c>
      <c r="G59" s="93">
        <v>31.680010000000003</v>
      </c>
      <c r="H59" s="93">
        <v>93.99201898828068</v>
      </c>
      <c r="I59" s="88"/>
      <c r="J59" s="106">
        <v>1</v>
      </c>
      <c r="K59" s="89">
        <v>961.938</v>
      </c>
      <c r="L59" s="89">
        <v>1076.7330000000002</v>
      </c>
      <c r="M59" s="89">
        <v>0</v>
      </c>
      <c r="N59" s="88" t="s">
        <v>337</v>
      </c>
      <c r="O59" s="84" t="s">
        <v>332</v>
      </c>
      <c r="P59" s="86"/>
      <c r="Q59" s="86"/>
      <c r="R59" s="105">
        <v>0</v>
      </c>
      <c r="S59" s="93">
        <v>0</v>
      </c>
      <c r="T59" s="93">
        <v>0</v>
      </c>
      <c r="U59" s="93">
        <v>0</v>
      </c>
      <c r="V59" s="93" t="s">
        <v>337</v>
      </c>
      <c r="W59" s="88"/>
      <c r="X59" s="106">
        <v>3</v>
      </c>
      <c r="Y59" s="89">
        <v>6196.613691</v>
      </c>
      <c r="Z59" s="89">
        <v>5410.111191</v>
      </c>
      <c r="AA59" s="89">
        <v>0</v>
      </c>
      <c r="AB59" s="89" t="s">
        <v>337</v>
      </c>
    </row>
    <row r="60" spans="1:28" s="90" customFormat="1" ht="11.25" customHeight="1">
      <c r="A60" s="84" t="s">
        <v>175</v>
      </c>
      <c r="B60" s="86"/>
      <c r="C60" s="86"/>
      <c r="D60" s="105">
        <v>11</v>
      </c>
      <c r="E60" s="93">
        <v>21.617</v>
      </c>
      <c r="F60" s="93">
        <v>23.202</v>
      </c>
      <c r="G60" s="93">
        <v>0</v>
      </c>
      <c r="H60" s="93" t="s">
        <v>337</v>
      </c>
      <c r="I60" s="88"/>
      <c r="J60" s="106">
        <v>11</v>
      </c>
      <c r="K60" s="89">
        <v>1234.8500000000001</v>
      </c>
      <c r="L60" s="89">
        <v>1318.061</v>
      </c>
      <c r="M60" s="89">
        <v>0</v>
      </c>
      <c r="N60" s="88" t="s">
        <v>337</v>
      </c>
      <c r="O60" s="84" t="s">
        <v>333</v>
      </c>
      <c r="P60" s="86"/>
      <c r="Q60" s="86"/>
      <c r="R60" s="105">
        <v>0</v>
      </c>
      <c r="S60" s="93">
        <v>0</v>
      </c>
      <c r="T60" s="93">
        <v>0</v>
      </c>
      <c r="U60" s="93">
        <v>0</v>
      </c>
      <c r="V60" s="93" t="s">
        <v>337</v>
      </c>
      <c r="W60" s="88"/>
      <c r="X60" s="106">
        <v>3</v>
      </c>
      <c r="Y60" s="89">
        <v>46492.804</v>
      </c>
      <c r="Z60" s="89">
        <v>40047.578</v>
      </c>
      <c r="AA60" s="89">
        <v>0</v>
      </c>
      <c r="AB60" s="89" t="s">
        <v>337</v>
      </c>
    </row>
    <row r="61" spans="1:28" s="90" customFormat="1" ht="11.25" customHeight="1">
      <c r="A61" s="84" t="s">
        <v>176</v>
      </c>
      <c r="B61" s="86"/>
      <c r="C61" s="86"/>
      <c r="D61" s="105">
        <v>11</v>
      </c>
      <c r="E61" s="93">
        <v>18.517</v>
      </c>
      <c r="F61" s="93">
        <v>19.069</v>
      </c>
      <c r="G61" s="93">
        <v>0</v>
      </c>
      <c r="H61" s="93" t="s">
        <v>337</v>
      </c>
      <c r="I61" s="88"/>
      <c r="J61" s="106">
        <v>11</v>
      </c>
      <c r="K61" s="89">
        <v>610.9780000000001</v>
      </c>
      <c r="L61" s="89">
        <v>648.322</v>
      </c>
      <c r="M61" s="89">
        <v>0</v>
      </c>
      <c r="N61" s="88" t="s">
        <v>337</v>
      </c>
      <c r="O61" s="84" t="s">
        <v>334</v>
      </c>
      <c r="P61" s="86"/>
      <c r="Q61" s="86"/>
      <c r="R61" s="105">
        <v>0</v>
      </c>
      <c r="S61" s="93">
        <v>0</v>
      </c>
      <c r="T61" s="93">
        <v>0</v>
      </c>
      <c r="U61" s="93">
        <v>0</v>
      </c>
      <c r="V61" s="93" t="s">
        <v>337</v>
      </c>
      <c r="W61" s="88"/>
      <c r="X61" s="106">
        <v>11</v>
      </c>
      <c r="Y61" s="89">
        <v>1</v>
      </c>
      <c r="Z61" s="89">
        <v>0.8</v>
      </c>
      <c r="AA61" s="89">
        <v>0</v>
      </c>
      <c r="AB61" s="89" t="s">
        <v>337</v>
      </c>
    </row>
    <row r="62" spans="1:28" s="90" customFormat="1" ht="11.25" customHeight="1">
      <c r="A62" s="84" t="s">
        <v>177</v>
      </c>
      <c r="B62" s="86"/>
      <c r="C62" s="86"/>
      <c r="D62" s="105">
        <v>2</v>
      </c>
      <c r="E62" s="93">
        <v>9.681</v>
      </c>
      <c r="F62" s="93">
        <v>9.78</v>
      </c>
      <c r="G62" s="93">
        <v>9.55172</v>
      </c>
      <c r="H62" s="93">
        <v>97.66584867075665</v>
      </c>
      <c r="I62" s="88"/>
      <c r="J62" s="106">
        <v>3</v>
      </c>
      <c r="K62" s="89">
        <v>870.627</v>
      </c>
      <c r="L62" s="89">
        <v>793.638</v>
      </c>
      <c r="M62" s="89">
        <v>801.7450000000001</v>
      </c>
      <c r="N62" s="88">
        <v>101.0214984665553</v>
      </c>
      <c r="O62" s="84"/>
      <c r="P62" s="86"/>
      <c r="Q62" s="86"/>
      <c r="R62" s="105"/>
      <c r="S62" s="93"/>
      <c r="T62" s="93"/>
      <c r="U62" s="93"/>
      <c r="V62" s="93"/>
      <c r="W62" s="88"/>
      <c r="X62" s="106"/>
      <c r="Y62" s="89"/>
      <c r="Z62" s="89"/>
      <c r="AA62" s="89">
        <v>0</v>
      </c>
      <c r="AB62" s="89" t="s">
        <v>337</v>
      </c>
    </row>
    <row r="63" spans="1:28" s="90" customFormat="1" ht="11.25" customHeight="1">
      <c r="A63" s="84" t="s">
        <v>178</v>
      </c>
      <c r="B63" s="86"/>
      <c r="C63" s="86"/>
      <c r="D63" s="105">
        <v>9</v>
      </c>
      <c r="E63" s="93">
        <v>41.533</v>
      </c>
      <c r="F63" s="93">
        <v>42.334</v>
      </c>
      <c r="G63" s="93">
        <v>0</v>
      </c>
      <c r="H63" s="93" t="s">
        <v>337</v>
      </c>
      <c r="I63" s="88"/>
      <c r="J63" s="106">
        <v>9</v>
      </c>
      <c r="K63" s="89">
        <v>3084.921</v>
      </c>
      <c r="L63" s="89">
        <v>3596.402</v>
      </c>
      <c r="M63" s="89">
        <v>0</v>
      </c>
      <c r="N63" s="88" t="s">
        <v>337</v>
      </c>
      <c r="O63" s="84" t="s">
        <v>229</v>
      </c>
      <c r="P63" s="86"/>
      <c r="Q63" s="86"/>
      <c r="R63" s="105"/>
      <c r="S63" s="93"/>
      <c r="T63" s="93"/>
      <c r="U63" s="93"/>
      <c r="V63" s="93"/>
      <c r="W63" s="88"/>
      <c r="X63" s="106"/>
      <c r="Y63" s="89"/>
      <c r="Z63" s="89"/>
      <c r="AA63" s="89"/>
      <c r="AB63" s="89"/>
    </row>
    <row r="64" spans="1:28" s="90" customFormat="1" ht="11.25" customHeight="1">
      <c r="A64" s="84" t="s">
        <v>179</v>
      </c>
      <c r="B64" s="86"/>
      <c r="C64" s="86"/>
      <c r="D64" s="105">
        <v>12</v>
      </c>
      <c r="E64" s="93">
        <v>4.254</v>
      </c>
      <c r="F64" s="93">
        <v>4.067</v>
      </c>
      <c r="G64" s="93">
        <v>0</v>
      </c>
      <c r="H64" s="93" t="s">
        <v>337</v>
      </c>
      <c r="I64" s="88"/>
      <c r="J64" s="106">
        <v>12</v>
      </c>
      <c r="K64" s="89">
        <v>357.3469999999999</v>
      </c>
      <c r="L64" s="89">
        <v>385.338</v>
      </c>
      <c r="M64" s="89">
        <v>0</v>
      </c>
      <c r="N64" s="88" t="s">
        <v>337</v>
      </c>
      <c r="O64" s="84" t="s">
        <v>230</v>
      </c>
      <c r="P64" s="86"/>
      <c r="Q64" s="86"/>
      <c r="R64" s="105">
        <v>0</v>
      </c>
      <c r="S64" s="93">
        <v>0</v>
      </c>
      <c r="T64" s="93">
        <v>0</v>
      </c>
      <c r="U64" s="93">
        <v>0</v>
      </c>
      <c r="V64" s="93" t="s">
        <v>337</v>
      </c>
      <c r="W64" s="88"/>
      <c r="X64" s="106">
        <v>11</v>
      </c>
      <c r="Y64" s="89">
        <v>628.607</v>
      </c>
      <c r="Z64" s="89">
        <v>666.039</v>
      </c>
      <c r="AA64" s="89"/>
      <c r="AB64" s="89"/>
    </row>
    <row r="65" spans="1:28" s="90" customFormat="1" ht="11.25" customHeight="1">
      <c r="A65" s="84" t="s">
        <v>180</v>
      </c>
      <c r="B65" s="86"/>
      <c r="C65" s="86"/>
      <c r="D65" s="105">
        <v>12</v>
      </c>
      <c r="E65" s="93">
        <v>55.468</v>
      </c>
      <c r="F65" s="93">
        <v>56.18107</v>
      </c>
      <c r="G65" s="93">
        <v>0</v>
      </c>
      <c r="H65" s="93" t="s">
        <v>337</v>
      </c>
      <c r="I65" s="88"/>
      <c r="J65" s="106">
        <v>12</v>
      </c>
      <c r="K65" s="89">
        <v>4312.895</v>
      </c>
      <c r="L65" s="89">
        <v>4775.378000000001</v>
      </c>
      <c r="M65" s="89">
        <v>0</v>
      </c>
      <c r="N65" s="88" t="s">
        <v>337</v>
      </c>
      <c r="O65" s="84" t="s">
        <v>231</v>
      </c>
      <c r="P65" s="86"/>
      <c r="Q65" s="86"/>
      <c r="R65" s="105">
        <v>0</v>
      </c>
      <c r="S65" s="93">
        <v>0</v>
      </c>
      <c r="T65" s="93">
        <v>0</v>
      </c>
      <c r="U65" s="93">
        <v>0</v>
      </c>
      <c r="V65" s="93" t="s">
        <v>337</v>
      </c>
      <c r="W65" s="88"/>
      <c r="X65" s="106">
        <v>3</v>
      </c>
      <c r="Y65" s="89">
        <v>7576.125</v>
      </c>
      <c r="Z65" s="89">
        <v>7515.231</v>
      </c>
      <c r="AA65" s="89">
        <v>0</v>
      </c>
      <c r="AB65" s="89" t="s">
        <v>337</v>
      </c>
    </row>
    <row r="66" spans="1:28" s="90" customFormat="1" ht="11.25" customHeight="1">
      <c r="A66" s="84" t="s">
        <v>181</v>
      </c>
      <c r="B66" s="86"/>
      <c r="C66" s="86"/>
      <c r="D66" s="105">
        <v>3</v>
      </c>
      <c r="E66" s="93">
        <v>33.345</v>
      </c>
      <c r="F66" s="93">
        <v>34.979</v>
      </c>
      <c r="G66" s="93">
        <v>30.37</v>
      </c>
      <c r="H66" s="93">
        <v>86.82352268503959</v>
      </c>
      <c r="I66" s="88"/>
      <c r="J66" s="106">
        <v>11</v>
      </c>
      <c r="K66" s="89">
        <v>2491.559</v>
      </c>
      <c r="L66" s="89">
        <v>3040.603</v>
      </c>
      <c r="M66" s="89">
        <v>0</v>
      </c>
      <c r="N66" s="88" t="s">
        <v>337</v>
      </c>
      <c r="O66" s="84" t="s">
        <v>232</v>
      </c>
      <c r="P66" s="86"/>
      <c r="Q66" s="86"/>
      <c r="R66" s="105">
        <v>0</v>
      </c>
      <c r="S66" s="93">
        <v>0</v>
      </c>
      <c r="T66" s="93">
        <v>0</v>
      </c>
      <c r="U66" s="93">
        <v>0</v>
      </c>
      <c r="V66" s="93" t="s">
        <v>337</v>
      </c>
      <c r="W66" s="88"/>
      <c r="X66" s="106">
        <v>3</v>
      </c>
      <c r="Y66" s="89">
        <v>1370.182</v>
      </c>
      <c r="Z66" s="89">
        <v>1453.098</v>
      </c>
      <c r="AA66" s="89">
        <v>0</v>
      </c>
      <c r="AB66" s="89" t="s">
        <v>337</v>
      </c>
    </row>
    <row r="67" spans="1:28" s="90" customFormat="1" ht="11.25" customHeight="1">
      <c r="A67" s="84" t="s">
        <v>182</v>
      </c>
      <c r="B67" s="86"/>
      <c r="C67" s="86"/>
      <c r="D67" s="105">
        <v>11</v>
      </c>
      <c r="E67" s="93">
        <v>21.587</v>
      </c>
      <c r="F67" s="93">
        <v>23.82</v>
      </c>
      <c r="G67" s="93">
        <v>0</v>
      </c>
      <c r="H67" s="93" t="s">
        <v>337</v>
      </c>
      <c r="I67" s="88"/>
      <c r="J67" s="106">
        <v>11</v>
      </c>
      <c r="K67" s="89">
        <v>1469.969</v>
      </c>
      <c r="L67" s="89">
        <v>1571.222</v>
      </c>
      <c r="M67" s="89">
        <v>0</v>
      </c>
      <c r="N67" s="88" t="s">
        <v>337</v>
      </c>
      <c r="O67" s="65"/>
      <c r="P67" s="65"/>
      <c r="Q67" s="65"/>
      <c r="R67" s="65"/>
      <c r="S67" s="65"/>
      <c r="T67" s="65"/>
      <c r="U67" s="65"/>
      <c r="V67" s="65"/>
      <c r="W67" s="66"/>
      <c r="X67" s="66"/>
      <c r="Y67" s="66"/>
      <c r="Z67" s="66"/>
      <c r="AA67" s="66"/>
      <c r="AB67" s="66"/>
    </row>
    <row r="68" spans="1:28" s="90" customFormat="1" ht="11.25" customHeight="1">
      <c r="A68" s="84" t="s">
        <v>183</v>
      </c>
      <c r="B68" s="86"/>
      <c r="C68" s="86"/>
      <c r="D68" s="105">
        <v>3</v>
      </c>
      <c r="E68" s="93">
        <v>2.277</v>
      </c>
      <c r="F68" s="93">
        <v>2.247</v>
      </c>
      <c r="G68" s="93">
        <v>2.253</v>
      </c>
      <c r="H68" s="93">
        <v>100.26702269692925</v>
      </c>
      <c r="I68" s="88"/>
      <c r="J68" s="106">
        <v>11</v>
      </c>
      <c r="K68" s="89">
        <v>77.083</v>
      </c>
      <c r="L68" s="89">
        <v>101.57</v>
      </c>
      <c r="M68" s="89">
        <v>0</v>
      </c>
      <c r="N68" s="88" t="s">
        <v>337</v>
      </c>
      <c r="O68" s="67" t="s">
        <v>123</v>
      </c>
      <c r="P68" s="68"/>
      <c r="Q68" s="68"/>
      <c r="R68" s="68"/>
      <c r="S68" s="68"/>
      <c r="T68" s="68"/>
      <c r="U68" s="68"/>
      <c r="V68" s="68"/>
      <c r="W68" s="69"/>
      <c r="X68" s="69" t="s">
        <v>124</v>
      </c>
      <c r="Y68" s="69"/>
      <c r="Z68" s="69"/>
      <c r="AA68" s="69" t="s">
        <v>130</v>
      </c>
      <c r="AB68" s="69"/>
    </row>
    <row r="69" spans="1:28" s="90" customFormat="1" ht="11.25" customHeight="1" thickBot="1">
      <c r="A69" s="84" t="s">
        <v>184</v>
      </c>
      <c r="B69" s="86"/>
      <c r="C69" s="86"/>
      <c r="D69" s="105">
        <v>11</v>
      </c>
      <c r="E69" s="93">
        <v>7.348</v>
      </c>
      <c r="F69" s="93">
        <v>7.237</v>
      </c>
      <c r="G69" s="93">
        <v>7.201</v>
      </c>
      <c r="H69" s="93">
        <v>99.50255630786236</v>
      </c>
      <c r="I69" s="88"/>
      <c r="J69" s="106">
        <v>2</v>
      </c>
      <c r="K69" s="89">
        <v>272.545</v>
      </c>
      <c r="L69" s="89">
        <v>360.785</v>
      </c>
      <c r="M69" s="89">
        <v>356.3469999999999</v>
      </c>
      <c r="N69" s="88">
        <v>98.76990451376855</v>
      </c>
      <c r="O69" s="68"/>
      <c r="P69" s="68"/>
      <c r="Q69" s="68"/>
      <c r="R69" s="68"/>
      <c r="S69" s="68"/>
      <c r="T69" s="68"/>
      <c r="U69" s="68"/>
      <c r="V69" s="68"/>
      <c r="W69" s="69"/>
      <c r="X69" s="69"/>
      <c r="Y69" s="69"/>
      <c r="Z69" s="69"/>
      <c r="AA69" s="69"/>
      <c r="AB69" s="69"/>
    </row>
    <row r="70" spans="1:28" s="90" customFormat="1" ht="11.25" customHeight="1" thickBot="1">
      <c r="A70" s="84" t="s">
        <v>185</v>
      </c>
      <c r="B70" s="86"/>
      <c r="C70" s="86"/>
      <c r="D70" s="105">
        <v>1</v>
      </c>
      <c r="E70" s="93">
        <v>15.425</v>
      </c>
      <c r="F70" s="93">
        <v>15.225</v>
      </c>
      <c r="G70" s="93">
        <v>0</v>
      </c>
      <c r="H70" s="93" t="s">
        <v>337</v>
      </c>
      <c r="I70" s="88"/>
      <c r="J70" s="106">
        <v>3</v>
      </c>
      <c r="K70" s="89">
        <v>205.119</v>
      </c>
      <c r="L70" s="89">
        <v>214.967</v>
      </c>
      <c r="M70" s="89">
        <v>0</v>
      </c>
      <c r="N70" s="88" t="s">
        <v>337</v>
      </c>
      <c r="O70" s="70"/>
      <c r="P70" s="71"/>
      <c r="Q70" s="72"/>
      <c r="R70" s="180" t="s">
        <v>125</v>
      </c>
      <c r="S70" s="181"/>
      <c r="T70" s="181"/>
      <c r="U70" s="181"/>
      <c r="V70" s="182"/>
      <c r="W70" s="69"/>
      <c r="X70" s="180" t="s">
        <v>126</v>
      </c>
      <c r="Y70" s="181"/>
      <c r="Z70" s="181"/>
      <c r="AA70" s="181"/>
      <c r="AB70" s="182"/>
    </row>
    <row r="71" spans="1:28" s="90" customFormat="1" ht="11.25" customHeight="1">
      <c r="A71" s="84" t="s">
        <v>186</v>
      </c>
      <c r="B71" s="86"/>
      <c r="C71" s="86"/>
      <c r="D71" s="105">
        <v>1</v>
      </c>
      <c r="E71" s="93">
        <v>8.73</v>
      </c>
      <c r="F71" s="93">
        <v>8.771</v>
      </c>
      <c r="G71" s="93">
        <v>0</v>
      </c>
      <c r="H71" s="93" t="s">
        <v>337</v>
      </c>
      <c r="I71" s="88"/>
      <c r="J71" s="106">
        <v>1</v>
      </c>
      <c r="K71" s="89">
        <v>215.846</v>
      </c>
      <c r="L71" s="89">
        <v>207.535</v>
      </c>
      <c r="M71" s="89">
        <v>0</v>
      </c>
      <c r="N71" s="88" t="s">
        <v>337</v>
      </c>
      <c r="O71" s="73" t="s">
        <v>127</v>
      </c>
      <c r="P71" s="74"/>
      <c r="Q71" s="72"/>
      <c r="R71" s="70"/>
      <c r="S71" s="75" t="s">
        <v>335</v>
      </c>
      <c r="T71" s="75" t="s">
        <v>128</v>
      </c>
      <c r="U71" s="75" t="s">
        <v>129</v>
      </c>
      <c r="V71" s="76">
        <v>2021</v>
      </c>
      <c r="W71" s="69"/>
      <c r="X71" s="70"/>
      <c r="Y71" s="75" t="s">
        <v>335</v>
      </c>
      <c r="Z71" s="75" t="s">
        <v>128</v>
      </c>
      <c r="AA71" s="75" t="s">
        <v>129</v>
      </c>
      <c r="AB71" s="76">
        <v>2021</v>
      </c>
    </row>
    <row r="72" spans="1:28" s="90" customFormat="1" ht="11.25" customHeight="1" thickBot="1">
      <c r="A72" s="84" t="s">
        <v>187</v>
      </c>
      <c r="B72" s="86"/>
      <c r="C72" s="86"/>
      <c r="D72" s="105">
        <v>1</v>
      </c>
      <c r="E72" s="93">
        <v>27.937</v>
      </c>
      <c r="F72" s="93">
        <v>29.665</v>
      </c>
      <c r="G72" s="93">
        <v>28.51559</v>
      </c>
      <c r="H72" s="93">
        <v>96.12536659362885</v>
      </c>
      <c r="I72" s="88"/>
      <c r="J72" s="106">
        <v>8</v>
      </c>
      <c r="K72" s="89">
        <v>269.094</v>
      </c>
      <c r="L72" s="89">
        <v>309.421</v>
      </c>
      <c r="M72" s="89">
        <v>0</v>
      </c>
      <c r="N72" s="88" t="s">
        <v>337</v>
      </c>
      <c r="O72" s="96"/>
      <c r="P72" s="97"/>
      <c r="Q72" s="72"/>
      <c r="R72" s="80" t="s">
        <v>309</v>
      </c>
      <c r="S72" s="98">
        <v>2019</v>
      </c>
      <c r="T72" s="98">
        <v>2020</v>
      </c>
      <c r="U72" s="98">
        <v>2021</v>
      </c>
      <c r="V72" s="82" t="s">
        <v>338</v>
      </c>
      <c r="W72" s="69"/>
      <c r="X72" s="80" t="s">
        <v>309</v>
      </c>
      <c r="Y72" s="98">
        <v>2019</v>
      </c>
      <c r="Z72" s="98">
        <v>2020</v>
      </c>
      <c r="AA72" s="98">
        <v>2021</v>
      </c>
      <c r="AB72" s="82" t="s">
        <v>338</v>
      </c>
    </row>
    <row r="73" spans="1:28" s="90" customFormat="1" ht="11.25" customHeight="1">
      <c r="A73" s="84" t="s">
        <v>188</v>
      </c>
      <c r="B73" s="86"/>
      <c r="C73" s="86"/>
      <c r="D73" s="105">
        <v>3</v>
      </c>
      <c r="E73" s="93">
        <v>4.709</v>
      </c>
      <c r="F73" s="93">
        <v>5.249</v>
      </c>
      <c r="G73" s="93">
        <v>4.544</v>
      </c>
      <c r="H73" s="93">
        <v>86.5688702610021</v>
      </c>
      <c r="I73" s="88"/>
      <c r="J73" s="106">
        <v>3</v>
      </c>
      <c r="K73" s="89">
        <v>200.42200000000003</v>
      </c>
      <c r="L73" s="89">
        <v>266.93</v>
      </c>
      <c r="M73" s="89"/>
      <c r="N73" s="88"/>
      <c r="O73" s="84"/>
      <c r="P73" s="84"/>
      <c r="Q73" s="84"/>
      <c r="R73" s="85"/>
      <c r="S73" s="86"/>
      <c r="T73" s="86"/>
      <c r="U73" s="86"/>
      <c r="V73" s="86" t="s">
        <v>337</v>
      </c>
      <c r="W73" s="87"/>
      <c r="X73" s="87"/>
      <c r="Y73" s="88"/>
      <c r="Z73" s="88"/>
      <c r="AA73" s="88"/>
      <c r="AB73" s="89" t="s">
        <v>337</v>
      </c>
    </row>
    <row r="74" spans="1:28" s="90" customFormat="1" ht="11.25" customHeight="1">
      <c r="A74" s="84" t="s">
        <v>189</v>
      </c>
      <c r="B74" s="86"/>
      <c r="C74" s="86"/>
      <c r="D74" s="105">
        <v>3</v>
      </c>
      <c r="E74" s="93">
        <v>12.64</v>
      </c>
      <c r="F74" s="93">
        <v>13.243</v>
      </c>
      <c r="G74" s="93">
        <v>11.831</v>
      </c>
      <c r="H74" s="93">
        <v>89.33776334667371</v>
      </c>
      <c r="I74" s="88"/>
      <c r="J74" s="106">
        <v>10</v>
      </c>
      <c r="K74" s="89">
        <v>755.378</v>
      </c>
      <c r="L74" s="89">
        <v>794.344</v>
      </c>
      <c r="M74" s="89">
        <v>0</v>
      </c>
      <c r="N74" s="88" t="s">
        <v>337</v>
      </c>
      <c r="O74" s="84"/>
      <c r="P74" s="84"/>
      <c r="Q74" s="84"/>
      <c r="R74" s="85"/>
      <c r="S74" s="86"/>
      <c r="T74" s="86"/>
      <c r="U74" s="86"/>
      <c r="V74" s="86"/>
      <c r="W74" s="87"/>
      <c r="X74" s="87"/>
      <c r="Y74" s="88"/>
      <c r="Z74" s="88"/>
      <c r="AA74" s="88"/>
      <c r="AB74" s="89"/>
    </row>
    <row r="75" spans="1:28" s="90" customFormat="1" ht="11.25" customHeight="1">
      <c r="A75" s="84" t="s">
        <v>190</v>
      </c>
      <c r="B75" s="86"/>
      <c r="C75" s="86"/>
      <c r="D75" s="105">
        <v>11</v>
      </c>
      <c r="E75" s="93">
        <v>7.259</v>
      </c>
      <c r="F75" s="93">
        <v>7.47767</v>
      </c>
      <c r="G75" s="93">
        <v>0</v>
      </c>
      <c r="H75" s="93" t="s">
        <v>337</v>
      </c>
      <c r="I75" s="88"/>
      <c r="J75" s="106">
        <v>11</v>
      </c>
      <c r="K75" s="89">
        <v>343.923</v>
      </c>
      <c r="L75" s="89">
        <v>359.23699999999997</v>
      </c>
      <c r="M75" s="89">
        <v>0</v>
      </c>
      <c r="N75" s="88" t="s">
        <v>337</v>
      </c>
      <c r="O75" s="84" t="s">
        <v>159</v>
      </c>
      <c r="P75" s="84"/>
      <c r="Q75" s="84"/>
      <c r="R75" s="105"/>
      <c r="S75" s="86"/>
      <c r="T75" s="86"/>
      <c r="U75" s="86"/>
      <c r="V75" s="86" t="s">
        <v>337</v>
      </c>
      <c r="W75" s="87"/>
      <c r="X75" s="106"/>
      <c r="Y75" s="88"/>
      <c r="Z75" s="88"/>
      <c r="AA75" s="88"/>
      <c r="AB75" s="89" t="s">
        <v>337</v>
      </c>
    </row>
    <row r="76" spans="1:28" s="90" customFormat="1" ht="11.25" customHeight="1">
      <c r="A76" s="84" t="s">
        <v>191</v>
      </c>
      <c r="B76" s="86"/>
      <c r="C76" s="86"/>
      <c r="D76" s="105">
        <v>11</v>
      </c>
      <c r="E76" s="93">
        <v>24.608</v>
      </c>
      <c r="F76" s="93">
        <v>25.970010000000002</v>
      </c>
      <c r="G76" s="93">
        <v>0</v>
      </c>
      <c r="H76" s="93" t="s">
        <v>337</v>
      </c>
      <c r="I76" s="88"/>
      <c r="J76" s="106">
        <v>11</v>
      </c>
      <c r="K76" s="89">
        <v>1299.723</v>
      </c>
      <c r="L76" s="89">
        <v>1420.511</v>
      </c>
      <c r="M76" s="89">
        <v>0</v>
      </c>
      <c r="N76" s="88" t="s">
        <v>337</v>
      </c>
      <c r="O76" s="84" t="s">
        <v>161</v>
      </c>
      <c r="P76" s="86"/>
      <c r="Q76" s="86"/>
      <c r="R76" s="105">
        <v>12</v>
      </c>
      <c r="S76" s="93">
        <v>23.891</v>
      </c>
      <c r="T76" s="93">
        <v>19.844</v>
      </c>
      <c r="U76" s="93">
        <v>20.63304</v>
      </c>
      <c r="V76" s="93">
        <v>103.97621447288853</v>
      </c>
      <c r="W76" s="88"/>
      <c r="X76" s="106">
        <v>3</v>
      </c>
      <c r="Y76" s="89">
        <v>2229.3500000000004</v>
      </c>
      <c r="Z76" s="89">
        <v>1856.74</v>
      </c>
      <c r="AA76" s="89">
        <v>1940.1600000000003</v>
      </c>
      <c r="AB76" s="89">
        <v>104.49282075034739</v>
      </c>
    </row>
    <row r="77" spans="1:28" s="90" customFormat="1" ht="11.25" customHeight="1">
      <c r="A77" s="84" t="s">
        <v>192</v>
      </c>
      <c r="B77" s="86"/>
      <c r="C77" s="86"/>
      <c r="D77" s="105">
        <v>11</v>
      </c>
      <c r="E77" s="93">
        <v>7.571</v>
      </c>
      <c r="F77" s="93">
        <v>8.228</v>
      </c>
      <c r="G77" s="93">
        <v>0</v>
      </c>
      <c r="H77" s="93" t="s">
        <v>337</v>
      </c>
      <c r="I77" s="88"/>
      <c r="J77" s="106">
        <v>11</v>
      </c>
      <c r="K77" s="89">
        <v>148.01599999999996</v>
      </c>
      <c r="L77" s="89">
        <v>150.55599999999998</v>
      </c>
      <c r="M77" s="89">
        <v>0</v>
      </c>
      <c r="N77" s="88" t="s">
        <v>337</v>
      </c>
      <c r="O77" s="84"/>
      <c r="P77" s="86"/>
      <c r="Q77" s="86"/>
      <c r="R77" s="105"/>
      <c r="S77" s="93"/>
      <c r="T77" s="93"/>
      <c r="U77" s="93"/>
      <c r="V77" s="93"/>
      <c r="W77" s="88"/>
      <c r="X77" s="106"/>
      <c r="Y77" s="89"/>
      <c r="Z77" s="89"/>
      <c r="AA77" s="89"/>
      <c r="AB77" s="89"/>
    </row>
    <row r="78" spans="1:28" s="90" customFormat="1" ht="11.25" customHeight="1">
      <c r="A78" s="84" t="s">
        <v>193</v>
      </c>
      <c r="B78" s="86"/>
      <c r="C78" s="86"/>
      <c r="D78" s="105">
        <v>3</v>
      </c>
      <c r="E78" s="93">
        <v>16.02</v>
      </c>
      <c r="F78" s="93">
        <v>16.734</v>
      </c>
      <c r="G78" s="93">
        <v>18.656</v>
      </c>
      <c r="H78" s="93">
        <v>111.48559818333929</v>
      </c>
      <c r="I78" s="88"/>
      <c r="J78" s="106">
        <v>3</v>
      </c>
      <c r="K78" s="89">
        <v>120.165</v>
      </c>
      <c r="L78" s="89">
        <v>123.24700000000001</v>
      </c>
      <c r="M78" s="89">
        <v>137.697</v>
      </c>
      <c r="N78" s="88">
        <v>111.72442331253498</v>
      </c>
      <c r="O78" s="84" t="s">
        <v>171</v>
      </c>
      <c r="P78" s="86"/>
      <c r="Q78" s="86"/>
      <c r="R78" s="105"/>
      <c r="S78" s="93"/>
      <c r="T78" s="93"/>
      <c r="U78" s="93"/>
      <c r="V78" s="93"/>
      <c r="W78" s="88"/>
      <c r="X78" s="106"/>
      <c r="Y78" s="89"/>
      <c r="Z78" s="89"/>
      <c r="AA78" s="89"/>
      <c r="AB78" s="89"/>
    </row>
    <row r="79" spans="1:28" s="90" customFormat="1" ht="11.25" customHeight="1">
      <c r="A79" s="84"/>
      <c r="B79" s="86"/>
      <c r="C79" s="86"/>
      <c r="D79" s="105"/>
      <c r="E79" s="93"/>
      <c r="F79" s="93"/>
      <c r="G79" s="93"/>
      <c r="H79" s="93"/>
      <c r="I79" s="88"/>
      <c r="J79" s="106"/>
      <c r="K79" s="89"/>
      <c r="L79" s="89"/>
      <c r="M79" s="89"/>
      <c r="N79" s="88"/>
      <c r="O79" s="84" t="s">
        <v>185</v>
      </c>
      <c r="P79" s="86"/>
      <c r="Q79" s="86"/>
      <c r="R79" s="105">
        <v>1</v>
      </c>
      <c r="S79" s="93">
        <v>14.909</v>
      </c>
      <c r="T79" s="93">
        <v>15.425</v>
      </c>
      <c r="U79" s="93">
        <v>15.225</v>
      </c>
      <c r="V79" s="93">
        <v>98.70340356564019</v>
      </c>
      <c r="W79" s="88"/>
      <c r="X79" s="106">
        <v>3</v>
      </c>
      <c r="Y79" s="89">
        <v>206.48100000000002</v>
      </c>
      <c r="Z79" s="89">
        <v>205.119</v>
      </c>
      <c r="AA79" s="89">
        <v>214.967</v>
      </c>
      <c r="AB79" s="89">
        <v>104.80111545005583</v>
      </c>
    </row>
    <row r="80" spans="1:28" s="90" customFormat="1" ht="11.25" customHeight="1">
      <c r="A80" s="94" t="s">
        <v>310</v>
      </c>
      <c r="B80" s="86"/>
      <c r="C80" s="86"/>
      <c r="D80" s="103"/>
      <c r="E80" s="93"/>
      <c r="F80" s="93" t="s">
        <v>337</v>
      </c>
      <c r="G80" s="93"/>
      <c r="H80" s="93"/>
      <c r="I80" s="88"/>
      <c r="J80" s="104"/>
      <c r="K80" s="89"/>
      <c r="L80" s="89"/>
      <c r="M80" s="89"/>
      <c r="N80" s="89"/>
      <c r="O80" s="84" t="s">
        <v>196</v>
      </c>
      <c r="P80" s="86"/>
      <c r="Q80" s="86"/>
      <c r="R80" s="105">
        <v>2</v>
      </c>
      <c r="S80" s="93">
        <v>31.333</v>
      </c>
      <c r="T80" s="93">
        <v>31.967</v>
      </c>
      <c r="U80" s="93">
        <v>34.92468</v>
      </c>
      <c r="V80" s="93">
        <v>109.25229142553259</v>
      </c>
      <c r="W80" s="88"/>
      <c r="X80" s="106">
        <v>3</v>
      </c>
      <c r="Y80" s="89">
        <v>531.889</v>
      </c>
      <c r="Z80" s="89">
        <v>590.895</v>
      </c>
      <c r="AA80" s="89">
        <v>537.271</v>
      </c>
      <c r="AB80" s="89">
        <v>90.92495282579816</v>
      </c>
    </row>
    <row r="81" spans="1:28" s="90" customFormat="1" ht="11.25" customHeight="1">
      <c r="A81" s="94" t="s">
        <v>311</v>
      </c>
      <c r="B81" s="84"/>
      <c r="C81" s="84"/>
      <c r="D81" s="91"/>
      <c r="E81" s="93"/>
      <c r="F81" s="93"/>
      <c r="G81" s="93"/>
      <c r="H81" s="93"/>
      <c r="I81" s="87"/>
      <c r="J81" s="92"/>
      <c r="K81" s="89"/>
      <c r="L81" s="89"/>
      <c r="M81" s="89"/>
      <c r="N81" s="89"/>
      <c r="O81" s="84"/>
      <c r="P81" s="86"/>
      <c r="Q81" s="86"/>
      <c r="R81" s="105"/>
      <c r="S81" s="93"/>
      <c r="T81" s="93"/>
      <c r="U81" s="93"/>
      <c r="V81" s="93"/>
      <c r="W81" s="88"/>
      <c r="X81" s="106"/>
      <c r="Y81" s="89"/>
      <c r="Z81" s="89"/>
      <c r="AA81" s="89"/>
      <c r="AB81" s="89"/>
    </row>
    <row r="82" spans="1:28" s="90" customFormat="1" ht="11.25" customHeight="1">
      <c r="A82" s="94" t="s">
        <v>312</v>
      </c>
      <c r="D82" s="92"/>
      <c r="E82" s="89"/>
      <c r="F82" s="89"/>
      <c r="G82" s="89"/>
      <c r="H82" s="89"/>
      <c r="I82" s="87"/>
      <c r="J82" s="92"/>
      <c r="K82" s="89"/>
      <c r="L82" s="89"/>
      <c r="M82" s="89"/>
      <c r="N82" s="89"/>
      <c r="O82" s="84" t="s">
        <v>204</v>
      </c>
      <c r="P82" s="86"/>
      <c r="Q82" s="86"/>
      <c r="R82" s="105"/>
      <c r="S82" s="93"/>
      <c r="T82" s="93"/>
      <c r="U82" s="93"/>
      <c r="V82" s="93"/>
      <c r="W82" s="88"/>
      <c r="X82" s="106"/>
      <c r="Y82" s="89"/>
      <c r="Z82" s="89"/>
      <c r="AA82" s="89"/>
      <c r="AB82" s="89"/>
    </row>
    <row r="83" spans="1:28" s="90" customFormat="1" ht="11.25" customHeight="1">
      <c r="A83" s="94" t="s">
        <v>313</v>
      </c>
      <c r="D83" s="92"/>
      <c r="E83" s="89"/>
      <c r="F83" s="89"/>
      <c r="G83" s="89"/>
      <c r="H83" s="89"/>
      <c r="I83" s="87"/>
      <c r="J83" s="92"/>
      <c r="K83" s="89"/>
      <c r="L83" s="89"/>
      <c r="M83" s="89"/>
      <c r="N83" s="89"/>
      <c r="O83" s="84" t="s">
        <v>210</v>
      </c>
      <c r="P83" s="86"/>
      <c r="Q83" s="86"/>
      <c r="R83" s="105">
        <v>0</v>
      </c>
      <c r="S83" s="93">
        <v>0</v>
      </c>
      <c r="T83" s="93">
        <v>0</v>
      </c>
      <c r="U83" s="93">
        <v>0</v>
      </c>
      <c r="V83" s="93" t="s">
        <v>337</v>
      </c>
      <c r="W83" s="88"/>
      <c r="X83" s="106">
        <v>3</v>
      </c>
      <c r="Y83" s="89">
        <v>737.666</v>
      </c>
      <c r="Z83" s="89">
        <v>820.9849999999999</v>
      </c>
      <c r="AA83" s="89">
        <v>892.6000000000001</v>
      </c>
      <c r="AB83" s="89">
        <v>108.72305827755687</v>
      </c>
    </row>
    <row r="84" spans="1:28" s="90" customFormat="1" ht="11.25" customHeight="1">
      <c r="A84" s="94" t="s">
        <v>314</v>
      </c>
      <c r="D84" s="92"/>
      <c r="E84" s="89"/>
      <c r="F84" s="89"/>
      <c r="G84" s="89"/>
      <c r="H84" s="89"/>
      <c r="I84" s="87"/>
      <c r="J84" s="92"/>
      <c r="K84" s="89"/>
      <c r="L84" s="89"/>
      <c r="M84" s="89"/>
      <c r="N84" s="89"/>
      <c r="O84" s="84"/>
      <c r="P84" s="86"/>
      <c r="Q84" s="86"/>
      <c r="R84" s="105"/>
      <c r="S84" s="93"/>
      <c r="T84" s="93"/>
      <c r="U84" s="93"/>
      <c r="V84" s="93"/>
      <c r="W84" s="88"/>
      <c r="X84" s="106"/>
      <c r="Y84" s="89"/>
      <c r="Z84" s="89"/>
      <c r="AA84" s="89"/>
      <c r="AB84" s="89"/>
    </row>
    <row r="85" spans="1:28" s="90" customFormat="1" ht="11.25" customHeight="1">
      <c r="A85" s="94" t="s">
        <v>315</v>
      </c>
      <c r="D85" s="92"/>
      <c r="E85" s="89"/>
      <c r="F85" s="89"/>
      <c r="G85" s="89"/>
      <c r="H85" s="89"/>
      <c r="I85" s="87"/>
      <c r="J85" s="92"/>
      <c r="K85" s="89"/>
      <c r="L85" s="89"/>
      <c r="M85" s="89"/>
      <c r="N85" s="89"/>
      <c r="O85" s="84" t="s">
        <v>211</v>
      </c>
      <c r="P85" s="86"/>
      <c r="Q85" s="86"/>
      <c r="R85" s="105"/>
      <c r="S85" s="93"/>
      <c r="T85" s="93"/>
      <c r="U85" s="93"/>
      <c r="V85" s="93"/>
      <c r="W85" s="88"/>
      <c r="X85" s="106"/>
      <c r="Y85" s="89"/>
      <c r="Z85" s="89"/>
      <c r="AA85" s="89"/>
      <c r="AB85" s="89"/>
    </row>
    <row r="86" spans="1:28" s="90" customFormat="1" ht="11.25" customHeight="1">
      <c r="A86" s="94" t="s">
        <v>316</v>
      </c>
      <c r="D86" s="92"/>
      <c r="E86" s="89"/>
      <c r="F86" s="89"/>
      <c r="G86" s="89"/>
      <c r="H86" s="89"/>
      <c r="I86" s="87"/>
      <c r="J86" s="92"/>
      <c r="K86" s="89"/>
      <c r="L86" s="89"/>
      <c r="M86" s="89"/>
      <c r="N86" s="89"/>
      <c r="O86" s="84" t="s">
        <v>221</v>
      </c>
      <c r="P86" s="86"/>
      <c r="Q86" s="86"/>
      <c r="R86" s="105">
        <v>0</v>
      </c>
      <c r="S86" s="93">
        <v>0</v>
      </c>
      <c r="T86" s="93">
        <v>0</v>
      </c>
      <c r="U86" s="93">
        <v>0</v>
      </c>
      <c r="V86" s="93" t="s">
        <v>337</v>
      </c>
      <c r="W86" s="88"/>
      <c r="X86" s="106">
        <v>3</v>
      </c>
      <c r="Y86" s="89">
        <v>95.49</v>
      </c>
      <c r="Z86" s="89">
        <v>99.125</v>
      </c>
      <c r="AA86" s="89">
        <v>115.472516</v>
      </c>
      <c r="AB86" s="89">
        <v>116.49181941992434</v>
      </c>
    </row>
    <row r="87" spans="1:28" s="90" customFormat="1" ht="11.25" customHeight="1">
      <c r="A87" s="94" t="s">
        <v>317</v>
      </c>
      <c r="D87" s="92"/>
      <c r="E87" s="89"/>
      <c r="F87" s="89"/>
      <c r="G87" s="89"/>
      <c r="H87" s="89"/>
      <c r="I87" s="87"/>
      <c r="J87" s="92"/>
      <c r="K87" s="89"/>
      <c r="L87" s="89"/>
      <c r="M87" s="89"/>
      <c r="N87" s="89"/>
      <c r="O87" s="84"/>
      <c r="P87" s="86"/>
      <c r="Q87" s="86"/>
      <c r="R87" s="105"/>
      <c r="S87" s="93"/>
      <c r="T87" s="93"/>
      <c r="U87" s="93"/>
      <c r="V87" s="93"/>
      <c r="W87" s="88"/>
      <c r="X87" s="106"/>
      <c r="Y87" s="89"/>
      <c r="Z87" s="89"/>
      <c r="AA87" s="89"/>
      <c r="AB87" s="89"/>
    </row>
    <row r="88" spans="1:28" s="90" customFormat="1" ht="11.25" customHeight="1">
      <c r="A88" s="94" t="s">
        <v>318</v>
      </c>
      <c r="D88" s="92"/>
      <c r="E88" s="89"/>
      <c r="F88" s="89"/>
      <c r="G88" s="89"/>
      <c r="H88" s="89">
        <f aca="true" t="shared" si="0" ref="H88:H97">IF(AND(F88&gt;0,G88&gt;0),G88*100/F88,"")</f>
      </c>
      <c r="I88" s="87"/>
      <c r="J88" s="92"/>
      <c r="K88" s="89"/>
      <c r="L88" s="89"/>
      <c r="M88" s="89"/>
      <c r="N88" s="89">
        <f aca="true" t="shared" si="1" ref="N88:N97">IF(AND(L88&gt;0,M88&gt;0),M88*100/L88,"")</f>
      </c>
      <c r="O88" s="84" t="s">
        <v>225</v>
      </c>
      <c r="P88" s="86"/>
      <c r="Q88" s="86"/>
      <c r="R88" s="105"/>
      <c r="S88" s="93"/>
      <c r="T88" s="93"/>
      <c r="U88" s="93"/>
      <c r="V88" s="93"/>
      <c r="W88" s="88"/>
      <c r="X88" s="106"/>
      <c r="Y88" s="89"/>
      <c r="Z88" s="89"/>
      <c r="AA88" s="89"/>
      <c r="AB88" s="89"/>
    </row>
    <row r="89" spans="1:28" s="90" customFormat="1" ht="11.25" customHeight="1">
      <c r="A89" s="94" t="s">
        <v>319</v>
      </c>
      <c r="D89" s="92"/>
      <c r="E89" s="89"/>
      <c r="F89" s="89"/>
      <c r="G89" s="89"/>
      <c r="H89" s="89">
        <f t="shared" si="0"/>
      </c>
      <c r="I89" s="87"/>
      <c r="J89" s="92"/>
      <c r="K89" s="89"/>
      <c r="L89" s="89"/>
      <c r="M89" s="89"/>
      <c r="N89" s="89">
        <f t="shared" si="1"/>
      </c>
      <c r="O89" s="84" t="s">
        <v>227</v>
      </c>
      <c r="P89" s="86"/>
      <c r="Q89" s="86"/>
      <c r="R89" s="105">
        <v>0</v>
      </c>
      <c r="S89" s="93">
        <v>0</v>
      </c>
      <c r="T89" s="93">
        <v>0</v>
      </c>
      <c r="U89" s="93">
        <v>0</v>
      </c>
      <c r="V89" s="93" t="s">
        <v>337</v>
      </c>
      <c r="W89" s="88"/>
      <c r="X89" s="106">
        <v>3</v>
      </c>
      <c r="Y89" s="89">
        <v>5092.245</v>
      </c>
      <c r="Z89" s="89">
        <v>6196.613691</v>
      </c>
      <c r="AA89" s="89">
        <v>5410.111191</v>
      </c>
      <c r="AB89" s="89">
        <v>87.30754345486599</v>
      </c>
    </row>
    <row r="90" spans="1:28" s="90" customFormat="1" ht="11.25" customHeight="1">
      <c r="A90" s="94" t="s">
        <v>320</v>
      </c>
      <c r="D90" s="92"/>
      <c r="E90" s="89"/>
      <c r="F90" s="89"/>
      <c r="G90" s="89"/>
      <c r="H90" s="89">
        <f t="shared" si="0"/>
      </c>
      <c r="I90" s="87"/>
      <c r="J90" s="92"/>
      <c r="K90" s="89"/>
      <c r="L90" s="89"/>
      <c r="M90" s="89"/>
      <c r="N90" s="89">
        <f t="shared" si="1"/>
      </c>
      <c r="O90" s="84" t="s">
        <v>228</v>
      </c>
      <c r="P90" s="86"/>
      <c r="Q90" s="86"/>
      <c r="R90" s="105">
        <v>0</v>
      </c>
      <c r="S90" s="93">
        <v>0</v>
      </c>
      <c r="T90" s="93">
        <v>0</v>
      </c>
      <c r="U90" s="93">
        <v>0</v>
      </c>
      <c r="V90" s="93" t="s">
        <v>337</v>
      </c>
      <c r="W90" s="88"/>
      <c r="X90" s="106">
        <v>3</v>
      </c>
      <c r="Y90" s="89">
        <v>37728.265999999996</v>
      </c>
      <c r="Z90" s="89">
        <v>46492.804</v>
      </c>
      <c r="AA90" s="89">
        <v>40047.578</v>
      </c>
      <c r="AB90" s="89">
        <v>86.13715361198693</v>
      </c>
    </row>
    <row r="91" spans="1:28" s="90" customFormat="1" ht="11.25" customHeight="1">
      <c r="A91" s="183" t="s">
        <v>321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84"/>
      <c r="P91" s="86"/>
      <c r="Q91" s="86"/>
      <c r="R91" s="105"/>
      <c r="S91" s="93"/>
      <c r="T91" s="93"/>
      <c r="U91" s="93"/>
      <c r="V91" s="93"/>
      <c r="W91" s="88"/>
      <c r="X91" s="106"/>
      <c r="Y91" s="89"/>
      <c r="Z91" s="89"/>
      <c r="AA91" s="89"/>
      <c r="AB91" s="89"/>
    </row>
    <row r="92" spans="1:28" s="90" customFormat="1" ht="12" customHeight="1">
      <c r="A92" s="94" t="s">
        <v>322</v>
      </c>
      <c r="B92" s="94"/>
      <c r="C92" s="94"/>
      <c r="D92" s="94"/>
      <c r="E92" s="94"/>
      <c r="F92" s="94"/>
      <c r="G92" s="94"/>
      <c r="H92" s="94"/>
      <c r="I92" s="87"/>
      <c r="J92" s="92"/>
      <c r="K92" s="89"/>
      <c r="L92" s="89"/>
      <c r="M92" s="89"/>
      <c r="N92" s="89">
        <f t="shared" si="1"/>
      </c>
      <c r="O92" s="84" t="s">
        <v>229</v>
      </c>
      <c r="P92" s="86"/>
      <c r="Q92" s="86"/>
      <c r="R92" s="105"/>
      <c r="S92" s="93"/>
      <c r="T92" s="93"/>
      <c r="U92" s="93"/>
      <c r="V92" s="93"/>
      <c r="W92" s="88"/>
      <c r="X92" s="106"/>
      <c r="Y92" s="89"/>
      <c r="Z92" s="89"/>
      <c r="AA92" s="89"/>
      <c r="AB92" s="89"/>
    </row>
    <row r="93" spans="1:28" s="69" customFormat="1" ht="12">
      <c r="A93" s="184" t="s">
        <v>323</v>
      </c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84" t="s">
        <v>231</v>
      </c>
      <c r="P93" s="86"/>
      <c r="Q93" s="86"/>
      <c r="R93" s="105">
        <v>0</v>
      </c>
      <c r="S93" s="93">
        <v>0</v>
      </c>
      <c r="T93" s="93">
        <v>0</v>
      </c>
      <c r="U93" s="93">
        <v>0</v>
      </c>
      <c r="V93" s="93" t="s">
        <v>337</v>
      </c>
      <c r="W93" s="88"/>
      <c r="X93" s="106">
        <v>3</v>
      </c>
      <c r="Y93" s="89">
        <v>5433.479</v>
      </c>
      <c r="Z93" s="89">
        <v>7576.125</v>
      </c>
      <c r="AA93" s="89">
        <v>7515.231</v>
      </c>
      <c r="AB93" s="89">
        <v>99.19623818244814</v>
      </c>
    </row>
    <row r="94" spans="1:28" s="102" customFormat="1" ht="11.25" customHeight="1">
      <c r="A94" s="94" t="s">
        <v>324</v>
      </c>
      <c r="B94" s="90"/>
      <c r="C94" s="90"/>
      <c r="D94" s="92"/>
      <c r="E94" s="89"/>
      <c r="F94" s="89"/>
      <c r="G94" s="89"/>
      <c r="H94" s="89">
        <f t="shared" si="0"/>
      </c>
      <c r="I94" s="87"/>
      <c r="J94" s="92"/>
      <c r="K94" s="89"/>
      <c r="L94" s="89"/>
      <c r="M94" s="89"/>
      <c r="N94" s="89">
        <f t="shared" si="1"/>
      </c>
      <c r="O94" s="84" t="s">
        <v>232</v>
      </c>
      <c r="P94" s="86"/>
      <c r="Q94" s="86"/>
      <c r="R94" s="105">
        <v>0</v>
      </c>
      <c r="S94" s="93">
        <v>0</v>
      </c>
      <c r="T94" s="93">
        <v>0</v>
      </c>
      <c r="U94" s="93">
        <v>0</v>
      </c>
      <c r="V94" s="93" t="s">
        <v>337</v>
      </c>
      <c r="W94" s="88"/>
      <c r="X94" s="106">
        <v>3</v>
      </c>
      <c r="Y94" s="89">
        <v>1118.9060000000002</v>
      </c>
      <c r="Z94" s="89">
        <v>1370.182</v>
      </c>
      <c r="AA94" s="89">
        <v>1453.098</v>
      </c>
      <c r="AB94" s="89">
        <v>106.05145885729048</v>
      </c>
    </row>
    <row r="95" spans="1:28" s="102" customFormat="1" ht="12">
      <c r="A95" s="94" t="s">
        <v>325</v>
      </c>
      <c r="B95" s="90"/>
      <c r="C95" s="90"/>
      <c r="D95" s="92"/>
      <c r="E95" s="89"/>
      <c r="F95" s="89"/>
      <c r="G95" s="89"/>
      <c r="H95" s="89">
        <f t="shared" si="0"/>
      </c>
      <c r="I95" s="87"/>
      <c r="J95" s="92"/>
      <c r="K95" s="89"/>
      <c r="L95" s="89"/>
      <c r="M95" s="89"/>
      <c r="N95" s="89">
        <f t="shared" si="1"/>
      </c>
      <c r="O95" s="84"/>
      <c r="P95" s="86"/>
      <c r="Q95" s="86"/>
      <c r="R95" s="105"/>
      <c r="S95" s="93"/>
      <c r="T95" s="93"/>
      <c r="U95" s="93"/>
      <c r="V95" s="93"/>
      <c r="W95" s="88"/>
      <c r="X95" s="106"/>
      <c r="Y95" s="89"/>
      <c r="Z95" s="89"/>
      <c r="AA95" s="89"/>
      <c r="AB95" s="89"/>
    </row>
    <row r="96" spans="1:31" s="102" customFormat="1" ht="12.75">
      <c r="A96" s="94" t="s">
        <v>326</v>
      </c>
      <c r="B96" s="90"/>
      <c r="C96" s="90"/>
      <c r="D96" s="92"/>
      <c r="E96" s="89"/>
      <c r="F96" s="89"/>
      <c r="G96" s="89"/>
      <c r="H96" s="89">
        <f t="shared" si="0"/>
      </c>
      <c r="I96" s="87"/>
      <c r="J96" s="92"/>
      <c r="K96" s="89"/>
      <c r="L96" s="89"/>
      <c r="M96" s="89"/>
      <c r="N96" s="89">
        <f t="shared" si="1"/>
      </c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66"/>
      <c r="AD96" s="66"/>
      <c r="AE96" s="66"/>
    </row>
    <row r="97" spans="1:31" s="102" customFormat="1" ht="12.75">
      <c r="A97" s="183" t="s">
        <v>327</v>
      </c>
      <c r="B97" s="183"/>
      <c r="C97" s="183"/>
      <c r="D97" s="183"/>
      <c r="E97" s="183"/>
      <c r="F97" s="183"/>
      <c r="G97" s="183"/>
      <c r="H97" s="183">
        <f t="shared" si="0"/>
      </c>
      <c r="I97" s="183"/>
      <c r="J97" s="183"/>
      <c r="K97" s="183"/>
      <c r="L97" s="183"/>
      <c r="M97" s="183"/>
      <c r="N97" s="183">
        <f t="shared" si="1"/>
      </c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66"/>
      <c r="AD97" s="66"/>
      <c r="AE97" s="66"/>
    </row>
    <row r="98" spans="1:31" s="102" customFormat="1" ht="11.25" customHeight="1">
      <c r="A98" s="90"/>
      <c r="B98" s="90"/>
      <c r="C98" s="90"/>
      <c r="D98" s="92"/>
      <c r="E98" s="88"/>
      <c r="F98" s="88"/>
      <c r="G98" s="88"/>
      <c r="H98" s="88"/>
      <c r="I98" s="87"/>
      <c r="J98" s="92"/>
      <c r="K98" s="88"/>
      <c r="L98" s="88"/>
      <c r="M98" s="88"/>
      <c r="N98" s="88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66"/>
      <c r="AD98" s="66"/>
      <c r="AE98" s="66"/>
    </row>
    <row r="99" spans="1:31" s="102" customFormat="1" ht="11.25" customHeight="1">
      <c r="A99" s="90"/>
      <c r="B99" s="90"/>
      <c r="C99" s="90"/>
      <c r="D99" s="92"/>
      <c r="E99" s="89"/>
      <c r="F99" s="89"/>
      <c r="G99" s="89"/>
      <c r="H99" s="89">
        <f aca="true" t="shared" si="2" ref="H99:H137">IF(AND(F99&gt;0,G99&gt;0),G99*100/F99,"")</f>
      </c>
      <c r="I99" s="87"/>
      <c r="J99" s="92"/>
      <c r="K99" s="89"/>
      <c r="L99" s="89"/>
      <c r="M99" s="89"/>
      <c r="N99" s="89">
        <f aca="true" t="shared" si="3" ref="N99:N137">IF(AND(L99&gt;0,M99&gt;0),M99*100/L99,"")</f>
      </c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66"/>
      <c r="AD99" s="66"/>
      <c r="AE99" s="66"/>
    </row>
    <row r="100" spans="1:31" s="102" customFormat="1" ht="11.25" customHeight="1">
      <c r="A100" s="90"/>
      <c r="B100" s="90"/>
      <c r="C100" s="90"/>
      <c r="D100" s="92"/>
      <c r="E100" s="89"/>
      <c r="F100" s="89"/>
      <c r="G100" s="89"/>
      <c r="H100" s="89">
        <f t="shared" si="2"/>
      </c>
      <c r="I100" s="87"/>
      <c r="J100" s="92"/>
      <c r="K100" s="89"/>
      <c r="L100" s="89"/>
      <c r="M100" s="89"/>
      <c r="N100" s="89">
        <f t="shared" si="3"/>
      </c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66"/>
      <c r="AD100" s="66"/>
      <c r="AE100" s="66"/>
    </row>
    <row r="101" spans="1:28" ht="11.25" customHeight="1">
      <c r="A101" s="90"/>
      <c r="B101" s="90"/>
      <c r="C101" s="90"/>
      <c r="D101" s="92"/>
      <c r="E101" s="89"/>
      <c r="F101" s="89"/>
      <c r="G101" s="89"/>
      <c r="H101" s="89">
        <f t="shared" si="2"/>
      </c>
      <c r="I101" s="87"/>
      <c r="J101" s="92"/>
      <c r="K101" s="89"/>
      <c r="L101" s="89"/>
      <c r="M101" s="89"/>
      <c r="N101" s="89">
        <f t="shared" si="3"/>
      </c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</row>
    <row r="102" spans="1:28" ht="11.25" customHeight="1">
      <c r="A102" s="90"/>
      <c r="B102" s="90"/>
      <c r="C102" s="90"/>
      <c r="D102" s="92"/>
      <c r="E102" s="89"/>
      <c r="F102" s="89"/>
      <c r="G102" s="89"/>
      <c r="H102" s="89">
        <f t="shared" si="2"/>
      </c>
      <c r="I102" s="87"/>
      <c r="J102" s="92"/>
      <c r="K102" s="89"/>
      <c r="L102" s="89"/>
      <c r="M102" s="89"/>
      <c r="N102" s="89">
        <f t="shared" si="3"/>
      </c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</row>
    <row r="103" spans="1:28" ht="11.25" customHeight="1">
      <c r="A103" s="90"/>
      <c r="B103" s="90"/>
      <c r="C103" s="90"/>
      <c r="D103" s="92"/>
      <c r="E103" s="89"/>
      <c r="F103" s="89"/>
      <c r="G103" s="89"/>
      <c r="H103" s="89">
        <f t="shared" si="2"/>
      </c>
      <c r="I103" s="87"/>
      <c r="J103" s="92"/>
      <c r="K103" s="89"/>
      <c r="L103" s="89"/>
      <c r="M103" s="89"/>
      <c r="N103" s="89">
        <f t="shared" si="3"/>
      </c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</row>
    <row r="104" spans="1:28" ht="11.25" customHeight="1">
      <c r="A104" s="90"/>
      <c r="B104" s="90"/>
      <c r="C104" s="90"/>
      <c r="D104" s="92"/>
      <c r="E104" s="89"/>
      <c r="F104" s="89"/>
      <c r="G104" s="89"/>
      <c r="H104" s="89">
        <f t="shared" si="2"/>
      </c>
      <c r="I104" s="87"/>
      <c r="J104" s="92"/>
      <c r="K104" s="89"/>
      <c r="L104" s="89"/>
      <c r="M104" s="89"/>
      <c r="N104" s="89">
        <f t="shared" si="3"/>
      </c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</row>
    <row r="105" spans="1:28" ht="11.25" customHeight="1">
      <c r="A105" s="90"/>
      <c r="B105" s="90"/>
      <c r="C105" s="90"/>
      <c r="D105" s="92"/>
      <c r="E105" s="89"/>
      <c r="F105" s="89"/>
      <c r="G105" s="89"/>
      <c r="H105" s="89">
        <f t="shared" si="2"/>
      </c>
      <c r="I105" s="87"/>
      <c r="J105" s="92"/>
      <c r="K105" s="89"/>
      <c r="L105" s="89"/>
      <c r="M105" s="89"/>
      <c r="N105" s="89">
        <f t="shared" si="3"/>
      </c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</row>
    <row r="106" spans="1:28" ht="11.25" customHeight="1">
      <c r="A106" s="90"/>
      <c r="B106" s="90"/>
      <c r="C106" s="90"/>
      <c r="D106" s="92"/>
      <c r="E106" s="89"/>
      <c r="F106" s="89"/>
      <c r="G106" s="89"/>
      <c r="H106" s="89">
        <f t="shared" si="2"/>
      </c>
      <c r="I106" s="87"/>
      <c r="J106" s="92"/>
      <c r="K106" s="89"/>
      <c r="L106" s="89"/>
      <c r="M106" s="89"/>
      <c r="N106" s="89">
        <f t="shared" si="3"/>
      </c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</row>
    <row r="107" spans="1:28" ht="11.25" customHeight="1">
      <c r="A107" s="90"/>
      <c r="B107" s="90"/>
      <c r="C107" s="90"/>
      <c r="D107" s="92"/>
      <c r="E107" s="89"/>
      <c r="F107" s="89"/>
      <c r="G107" s="89"/>
      <c r="H107" s="89">
        <f t="shared" si="2"/>
      </c>
      <c r="I107" s="87"/>
      <c r="J107" s="92"/>
      <c r="K107" s="89"/>
      <c r="L107" s="89"/>
      <c r="M107" s="89"/>
      <c r="N107" s="89">
        <f t="shared" si="3"/>
      </c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</row>
    <row r="108" spans="1:28" ht="11.25" customHeight="1">
      <c r="A108" s="90"/>
      <c r="B108" s="90"/>
      <c r="C108" s="90"/>
      <c r="D108" s="92"/>
      <c r="E108" s="89"/>
      <c r="F108" s="89"/>
      <c r="G108" s="89"/>
      <c r="H108" s="89">
        <f t="shared" si="2"/>
      </c>
      <c r="I108" s="87"/>
      <c r="J108" s="92"/>
      <c r="K108" s="89"/>
      <c r="L108" s="89"/>
      <c r="M108" s="89"/>
      <c r="N108" s="89">
        <f t="shared" si="3"/>
      </c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</row>
    <row r="109" spans="1:28" ht="11.25" customHeight="1">
      <c r="A109" s="90"/>
      <c r="B109" s="90"/>
      <c r="C109" s="90"/>
      <c r="D109" s="92"/>
      <c r="E109" s="89"/>
      <c r="F109" s="89"/>
      <c r="G109" s="89"/>
      <c r="H109" s="89">
        <f t="shared" si="2"/>
      </c>
      <c r="I109" s="87"/>
      <c r="J109" s="92"/>
      <c r="K109" s="89"/>
      <c r="L109" s="89"/>
      <c r="M109" s="89"/>
      <c r="N109" s="89">
        <f t="shared" si="3"/>
      </c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</row>
    <row r="110" spans="1:28" ht="11.25" customHeight="1">
      <c r="A110" s="90"/>
      <c r="B110" s="90"/>
      <c r="C110" s="90"/>
      <c r="D110" s="92"/>
      <c r="E110" s="89"/>
      <c r="F110" s="89"/>
      <c r="G110" s="89"/>
      <c r="H110" s="89">
        <f t="shared" si="2"/>
      </c>
      <c r="I110" s="87"/>
      <c r="J110" s="92"/>
      <c r="K110" s="89"/>
      <c r="L110" s="89"/>
      <c r="M110" s="89"/>
      <c r="N110" s="89">
        <f t="shared" si="3"/>
      </c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</row>
    <row r="111" spans="1:28" ht="11.25" customHeight="1">
      <c r="A111" s="90"/>
      <c r="B111" s="90"/>
      <c r="C111" s="90"/>
      <c r="D111" s="92"/>
      <c r="E111" s="89"/>
      <c r="F111" s="89"/>
      <c r="G111" s="89"/>
      <c r="H111" s="89">
        <f t="shared" si="2"/>
      </c>
      <c r="I111" s="87"/>
      <c r="J111" s="92"/>
      <c r="K111" s="89"/>
      <c r="L111" s="89"/>
      <c r="M111" s="89"/>
      <c r="N111" s="89">
        <f t="shared" si="3"/>
      </c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</row>
    <row r="112" spans="1:28" ht="11.25" customHeight="1">
      <c r="A112" s="90"/>
      <c r="B112" s="90"/>
      <c r="C112" s="90"/>
      <c r="D112" s="92"/>
      <c r="E112" s="89"/>
      <c r="F112" s="89"/>
      <c r="G112" s="89"/>
      <c r="H112" s="89">
        <f t="shared" si="2"/>
      </c>
      <c r="I112" s="87"/>
      <c r="J112" s="92"/>
      <c r="K112" s="89"/>
      <c r="L112" s="89"/>
      <c r="M112" s="89"/>
      <c r="N112" s="89">
        <f t="shared" si="3"/>
      </c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</row>
    <row r="113" spans="1:28" ht="11.25" customHeight="1">
      <c r="A113" s="90"/>
      <c r="B113" s="90"/>
      <c r="C113" s="90"/>
      <c r="D113" s="92"/>
      <c r="E113" s="89"/>
      <c r="F113" s="89"/>
      <c r="G113" s="89"/>
      <c r="H113" s="89">
        <f t="shared" si="2"/>
      </c>
      <c r="I113" s="87"/>
      <c r="J113" s="92"/>
      <c r="K113" s="89"/>
      <c r="L113" s="89"/>
      <c r="M113" s="89"/>
      <c r="N113" s="89">
        <f t="shared" si="3"/>
      </c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</row>
    <row r="114" spans="1:28" ht="11.25" customHeight="1">
      <c r="A114" s="90"/>
      <c r="B114" s="90"/>
      <c r="C114" s="90"/>
      <c r="D114" s="92"/>
      <c r="E114" s="89"/>
      <c r="F114" s="89"/>
      <c r="G114" s="89"/>
      <c r="H114" s="89">
        <f t="shared" si="2"/>
      </c>
      <c r="I114" s="87"/>
      <c r="J114" s="92"/>
      <c r="K114" s="89"/>
      <c r="L114" s="89"/>
      <c r="M114" s="89"/>
      <c r="N114" s="89">
        <f t="shared" si="3"/>
      </c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</row>
    <row r="115" spans="1:28" ht="11.25" customHeight="1">
      <c r="A115" s="90"/>
      <c r="B115" s="90"/>
      <c r="C115" s="90"/>
      <c r="D115" s="92"/>
      <c r="E115" s="89"/>
      <c r="F115" s="89"/>
      <c r="G115" s="89"/>
      <c r="H115" s="89">
        <f t="shared" si="2"/>
      </c>
      <c r="I115" s="87"/>
      <c r="J115" s="92"/>
      <c r="K115" s="89"/>
      <c r="L115" s="89"/>
      <c r="M115" s="89"/>
      <c r="N115" s="89">
        <f t="shared" si="3"/>
      </c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</row>
    <row r="116" spans="1:28" ht="11.25" customHeight="1">
      <c r="A116" s="90"/>
      <c r="B116" s="90"/>
      <c r="C116" s="90"/>
      <c r="D116" s="92"/>
      <c r="E116" s="89"/>
      <c r="F116" s="89"/>
      <c r="G116" s="89"/>
      <c r="H116" s="89">
        <f t="shared" si="2"/>
      </c>
      <c r="I116" s="87"/>
      <c r="J116" s="92"/>
      <c r="K116" s="89"/>
      <c r="L116" s="89"/>
      <c r="M116" s="89"/>
      <c r="N116" s="89">
        <f t="shared" si="3"/>
      </c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</row>
    <row r="117" spans="1:28" ht="11.25" customHeight="1">
      <c r="A117" s="90"/>
      <c r="B117" s="90"/>
      <c r="C117" s="90"/>
      <c r="D117" s="92"/>
      <c r="E117" s="89"/>
      <c r="F117" s="89"/>
      <c r="G117" s="89"/>
      <c r="H117" s="89">
        <f t="shared" si="2"/>
      </c>
      <c r="I117" s="87"/>
      <c r="J117" s="92"/>
      <c r="K117" s="89"/>
      <c r="L117" s="89"/>
      <c r="M117" s="89"/>
      <c r="N117" s="89">
        <f t="shared" si="3"/>
      </c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</row>
    <row r="118" spans="1:28" ht="11.25" customHeight="1">
      <c r="A118" s="90"/>
      <c r="B118" s="90"/>
      <c r="C118" s="90"/>
      <c r="D118" s="92"/>
      <c r="E118" s="89"/>
      <c r="F118" s="89"/>
      <c r="G118" s="89"/>
      <c r="H118" s="89">
        <f t="shared" si="2"/>
      </c>
      <c r="I118" s="87"/>
      <c r="J118" s="92"/>
      <c r="K118" s="89"/>
      <c r="L118" s="89"/>
      <c r="M118" s="89"/>
      <c r="N118" s="89">
        <f t="shared" si="3"/>
      </c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</row>
    <row r="119" spans="1:28" ht="11.25" customHeight="1">
      <c r="A119" s="90"/>
      <c r="B119" s="90"/>
      <c r="C119" s="90"/>
      <c r="D119" s="92"/>
      <c r="E119" s="89"/>
      <c r="F119" s="89"/>
      <c r="G119" s="89"/>
      <c r="H119" s="89">
        <f t="shared" si="2"/>
      </c>
      <c r="I119" s="87"/>
      <c r="J119" s="92"/>
      <c r="K119" s="89"/>
      <c r="L119" s="89"/>
      <c r="M119" s="89"/>
      <c r="N119" s="89">
        <f t="shared" si="3"/>
      </c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</row>
    <row r="120" spans="1:28" ht="11.25" customHeight="1">
      <c r="A120" s="90"/>
      <c r="B120" s="90"/>
      <c r="C120" s="90"/>
      <c r="D120" s="92"/>
      <c r="E120" s="89"/>
      <c r="F120" s="89"/>
      <c r="G120" s="89"/>
      <c r="H120" s="89">
        <f t="shared" si="2"/>
      </c>
      <c r="I120" s="87"/>
      <c r="J120" s="92"/>
      <c r="K120" s="89"/>
      <c r="L120" s="89"/>
      <c r="M120" s="89"/>
      <c r="N120" s="89">
        <f t="shared" si="3"/>
      </c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</row>
    <row r="121" spans="1:28" ht="11.25" customHeight="1">
      <c r="A121" s="90"/>
      <c r="B121" s="90"/>
      <c r="C121" s="90"/>
      <c r="D121" s="92"/>
      <c r="E121" s="89"/>
      <c r="F121" s="89"/>
      <c r="G121" s="89"/>
      <c r="H121" s="89">
        <f t="shared" si="2"/>
      </c>
      <c r="I121" s="87"/>
      <c r="J121" s="92"/>
      <c r="K121" s="89"/>
      <c r="L121" s="89"/>
      <c r="M121" s="89"/>
      <c r="N121" s="89">
        <f t="shared" si="3"/>
      </c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</row>
    <row r="122" spans="1:28" ht="11.25" customHeight="1">
      <c r="A122" s="90"/>
      <c r="B122" s="90"/>
      <c r="C122" s="90"/>
      <c r="D122" s="92"/>
      <c r="E122" s="89"/>
      <c r="F122" s="89"/>
      <c r="G122" s="89"/>
      <c r="H122" s="89">
        <f t="shared" si="2"/>
      </c>
      <c r="I122" s="87"/>
      <c r="J122" s="92"/>
      <c r="K122" s="89"/>
      <c r="L122" s="89"/>
      <c r="M122" s="89"/>
      <c r="N122" s="89">
        <f t="shared" si="3"/>
      </c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</row>
    <row r="123" spans="1:28" ht="11.25" customHeight="1">
      <c r="A123" s="90"/>
      <c r="B123" s="90"/>
      <c r="C123" s="90"/>
      <c r="D123" s="92"/>
      <c r="E123" s="89"/>
      <c r="F123" s="89"/>
      <c r="G123" s="89"/>
      <c r="H123" s="89">
        <f t="shared" si="2"/>
      </c>
      <c r="I123" s="87"/>
      <c r="J123" s="92"/>
      <c r="K123" s="89"/>
      <c r="L123" s="89"/>
      <c r="M123" s="89"/>
      <c r="N123" s="89">
        <f t="shared" si="3"/>
      </c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</row>
    <row r="124" spans="1:28" ht="11.25" customHeight="1">
      <c r="A124" s="90"/>
      <c r="B124" s="90"/>
      <c r="C124" s="90"/>
      <c r="D124" s="92"/>
      <c r="E124" s="89"/>
      <c r="F124" s="89"/>
      <c r="G124" s="89"/>
      <c r="H124" s="89">
        <f t="shared" si="2"/>
      </c>
      <c r="I124" s="87"/>
      <c r="J124" s="92"/>
      <c r="K124" s="89"/>
      <c r="L124" s="89"/>
      <c r="M124" s="89"/>
      <c r="N124" s="89">
        <f t="shared" si="3"/>
      </c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</row>
    <row r="125" spans="1:28" ht="11.25" customHeight="1">
      <c r="A125" s="90"/>
      <c r="B125" s="90"/>
      <c r="C125" s="90"/>
      <c r="D125" s="92"/>
      <c r="E125" s="89"/>
      <c r="F125" s="89"/>
      <c r="G125" s="89"/>
      <c r="H125" s="89">
        <f t="shared" si="2"/>
      </c>
      <c r="I125" s="87"/>
      <c r="J125" s="92"/>
      <c r="K125" s="89"/>
      <c r="L125" s="89"/>
      <c r="M125" s="89"/>
      <c r="N125" s="89">
        <f t="shared" si="3"/>
      </c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</row>
    <row r="126" spans="1:28" ht="11.25" customHeight="1">
      <c r="A126" s="90"/>
      <c r="B126" s="90"/>
      <c r="C126" s="90"/>
      <c r="D126" s="92"/>
      <c r="E126" s="89"/>
      <c r="F126" s="89"/>
      <c r="G126" s="89"/>
      <c r="H126" s="89">
        <f t="shared" si="2"/>
      </c>
      <c r="I126" s="87"/>
      <c r="J126" s="92"/>
      <c r="K126" s="89"/>
      <c r="L126" s="89"/>
      <c r="M126" s="89"/>
      <c r="N126" s="89">
        <f t="shared" si="3"/>
      </c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</row>
    <row r="127" spans="1:28" ht="11.25" customHeight="1">
      <c r="A127" s="90"/>
      <c r="B127" s="90"/>
      <c r="C127" s="90"/>
      <c r="D127" s="92"/>
      <c r="E127" s="89"/>
      <c r="F127" s="89"/>
      <c r="G127" s="89"/>
      <c r="H127" s="89">
        <f t="shared" si="2"/>
      </c>
      <c r="I127" s="87"/>
      <c r="J127" s="92"/>
      <c r="K127" s="89"/>
      <c r="L127" s="89"/>
      <c r="M127" s="89"/>
      <c r="N127" s="89">
        <f t="shared" si="3"/>
      </c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</row>
    <row r="128" spans="1:28" ht="11.25" customHeight="1">
      <c r="A128" s="90"/>
      <c r="B128" s="90"/>
      <c r="C128" s="90"/>
      <c r="D128" s="92"/>
      <c r="E128" s="89"/>
      <c r="F128" s="89"/>
      <c r="G128" s="89"/>
      <c r="H128" s="89">
        <f t="shared" si="2"/>
      </c>
      <c r="I128" s="87"/>
      <c r="J128" s="92"/>
      <c r="K128" s="89"/>
      <c r="L128" s="89"/>
      <c r="M128" s="89"/>
      <c r="N128" s="89">
        <f t="shared" si="3"/>
      </c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</row>
    <row r="129" spans="1:28" ht="11.25" customHeight="1">
      <c r="A129" s="90"/>
      <c r="B129" s="90"/>
      <c r="C129" s="90"/>
      <c r="D129" s="92"/>
      <c r="E129" s="89"/>
      <c r="F129" s="89"/>
      <c r="G129" s="89"/>
      <c r="H129" s="89">
        <f t="shared" si="2"/>
      </c>
      <c r="I129" s="87"/>
      <c r="J129" s="92"/>
      <c r="K129" s="89"/>
      <c r="L129" s="89"/>
      <c r="M129" s="89"/>
      <c r="N129" s="89">
        <f t="shared" si="3"/>
      </c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</row>
    <row r="130" spans="1:28" ht="11.25" customHeight="1">
      <c r="A130" s="90"/>
      <c r="B130" s="90"/>
      <c r="C130" s="90"/>
      <c r="D130" s="92"/>
      <c r="E130" s="89"/>
      <c r="F130" s="89"/>
      <c r="G130" s="89"/>
      <c r="H130" s="89">
        <f t="shared" si="2"/>
      </c>
      <c r="I130" s="87"/>
      <c r="J130" s="92"/>
      <c r="K130" s="89"/>
      <c r="L130" s="89"/>
      <c r="M130" s="89"/>
      <c r="N130" s="89">
        <f t="shared" si="3"/>
      </c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</row>
    <row r="131" spans="1:28" ht="11.25" customHeight="1">
      <c r="A131" s="90"/>
      <c r="B131" s="90"/>
      <c r="C131" s="90"/>
      <c r="D131" s="92"/>
      <c r="E131" s="89"/>
      <c r="F131" s="89"/>
      <c r="G131" s="89"/>
      <c r="H131" s="89">
        <f t="shared" si="2"/>
      </c>
      <c r="I131" s="87"/>
      <c r="J131" s="92"/>
      <c r="K131" s="89"/>
      <c r="L131" s="89"/>
      <c r="M131" s="89"/>
      <c r="N131" s="89">
        <f t="shared" si="3"/>
      </c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</row>
    <row r="132" spans="1:28" ht="11.25" customHeight="1">
      <c r="A132" s="90"/>
      <c r="B132" s="90"/>
      <c r="C132" s="90"/>
      <c r="D132" s="92"/>
      <c r="E132" s="89"/>
      <c r="F132" s="89"/>
      <c r="G132" s="89"/>
      <c r="H132" s="89">
        <f t="shared" si="2"/>
      </c>
      <c r="I132" s="87"/>
      <c r="J132" s="92"/>
      <c r="K132" s="89"/>
      <c r="L132" s="89"/>
      <c r="M132" s="89"/>
      <c r="N132" s="89">
        <f t="shared" si="3"/>
      </c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</row>
    <row r="133" spans="1:28" ht="12">
      <c r="A133" s="90"/>
      <c r="B133" s="90"/>
      <c r="C133" s="90"/>
      <c r="D133" s="92"/>
      <c r="E133" s="89"/>
      <c r="F133" s="89"/>
      <c r="G133" s="89"/>
      <c r="H133" s="89">
        <f t="shared" si="2"/>
      </c>
      <c r="I133" s="87"/>
      <c r="J133" s="92"/>
      <c r="K133" s="89"/>
      <c r="L133" s="89"/>
      <c r="M133" s="89"/>
      <c r="N133" s="89">
        <f t="shared" si="3"/>
      </c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</row>
    <row r="134" spans="1:28" ht="12">
      <c r="A134" s="90"/>
      <c r="B134" s="90"/>
      <c r="C134" s="90"/>
      <c r="D134" s="92"/>
      <c r="E134" s="89"/>
      <c r="F134" s="89"/>
      <c r="G134" s="89"/>
      <c r="H134" s="89">
        <f t="shared" si="2"/>
      </c>
      <c r="I134" s="87"/>
      <c r="J134" s="92"/>
      <c r="K134" s="89"/>
      <c r="L134" s="89"/>
      <c r="M134" s="89"/>
      <c r="N134" s="89">
        <f t="shared" si="3"/>
      </c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</row>
    <row r="135" spans="1:28" ht="12">
      <c r="A135" s="90"/>
      <c r="B135" s="90"/>
      <c r="C135" s="90"/>
      <c r="D135" s="92"/>
      <c r="E135" s="89"/>
      <c r="F135" s="89"/>
      <c r="G135" s="89"/>
      <c r="H135" s="89">
        <f t="shared" si="2"/>
      </c>
      <c r="I135" s="87"/>
      <c r="J135" s="92"/>
      <c r="K135" s="89"/>
      <c r="L135" s="89"/>
      <c r="M135" s="89"/>
      <c r="N135" s="89">
        <f t="shared" si="3"/>
      </c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</row>
    <row r="136" spans="1:28" ht="12">
      <c r="A136" s="90"/>
      <c r="B136" s="90"/>
      <c r="C136" s="90"/>
      <c r="D136" s="92"/>
      <c r="E136" s="89"/>
      <c r="F136" s="89"/>
      <c r="G136" s="89"/>
      <c r="H136" s="89">
        <f t="shared" si="2"/>
      </c>
      <c r="I136" s="87"/>
      <c r="J136" s="92"/>
      <c r="K136" s="89"/>
      <c r="L136" s="89"/>
      <c r="M136" s="89"/>
      <c r="N136" s="89">
        <f t="shared" si="3"/>
      </c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</row>
    <row r="137" spans="1:28" ht="12">
      <c r="A137" s="90"/>
      <c r="B137" s="90"/>
      <c r="C137" s="90"/>
      <c r="D137" s="92"/>
      <c r="E137" s="89"/>
      <c r="F137" s="89"/>
      <c r="G137" s="89"/>
      <c r="H137" s="89">
        <f t="shared" si="2"/>
      </c>
      <c r="I137" s="87"/>
      <c r="J137" s="92"/>
      <c r="K137" s="89"/>
      <c r="L137" s="89"/>
      <c r="M137" s="89"/>
      <c r="N137" s="89">
        <f t="shared" si="3"/>
      </c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</row>
    <row r="138" spans="1:28" ht="12">
      <c r="A138" s="90"/>
      <c r="B138" s="99"/>
      <c r="C138" s="90"/>
      <c r="D138" s="87"/>
      <c r="E138" s="89"/>
      <c r="F138" s="89"/>
      <c r="G138" s="89"/>
      <c r="H138" s="88"/>
      <c r="I138" s="87"/>
      <c r="J138" s="87"/>
      <c r="K138" s="100"/>
      <c r="L138" s="100"/>
      <c r="M138" s="100"/>
      <c r="N138" s="87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</row>
    <row r="139" spans="1:28" ht="12">
      <c r="A139" s="90"/>
      <c r="B139" s="90"/>
      <c r="C139" s="90"/>
      <c r="D139" s="87"/>
      <c r="E139" s="88"/>
      <c r="F139" s="88"/>
      <c r="G139" s="88"/>
      <c r="H139" s="88"/>
      <c r="I139" s="87"/>
      <c r="J139" s="87"/>
      <c r="K139" s="87"/>
      <c r="L139" s="87"/>
      <c r="M139" s="87"/>
      <c r="N139" s="87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</row>
    <row r="140" spans="1:28" ht="12.75">
      <c r="A140" s="94"/>
      <c r="B140" s="90"/>
      <c r="C140" s="90"/>
      <c r="D140" s="87"/>
      <c r="E140" s="88"/>
      <c r="F140" s="88"/>
      <c r="G140" s="88"/>
      <c r="H140" s="88"/>
      <c r="I140" s="87"/>
      <c r="J140" s="87"/>
      <c r="K140" s="87"/>
      <c r="L140" s="87"/>
      <c r="M140" s="87"/>
      <c r="N140" s="87"/>
      <c r="O140" s="101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</row>
    <row r="141" spans="1:28" ht="12.75">
      <c r="A141" s="94"/>
      <c r="B141" s="90"/>
      <c r="C141" s="90"/>
      <c r="D141" s="87"/>
      <c r="E141" s="88"/>
      <c r="F141" s="88"/>
      <c r="G141" s="88"/>
      <c r="H141" s="88"/>
      <c r="I141" s="87"/>
      <c r="J141" s="87"/>
      <c r="K141" s="87"/>
      <c r="L141" s="87"/>
      <c r="M141" s="87"/>
      <c r="N141" s="87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</row>
    <row r="142" spans="1:28" ht="12.75">
      <c r="A142" s="94"/>
      <c r="B142" s="90"/>
      <c r="C142" s="90"/>
      <c r="D142" s="87"/>
      <c r="E142" s="88"/>
      <c r="F142" s="88"/>
      <c r="G142" s="88"/>
      <c r="H142" s="88"/>
      <c r="I142" s="87"/>
      <c r="J142" s="87"/>
      <c r="K142" s="87"/>
      <c r="L142" s="87"/>
      <c r="M142" s="87"/>
      <c r="N142" s="87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</row>
    <row r="143" spans="1:28" ht="12.75">
      <c r="A143" s="94"/>
      <c r="B143" s="90"/>
      <c r="C143" s="90"/>
      <c r="D143" s="87"/>
      <c r="E143" s="88"/>
      <c r="F143" s="88"/>
      <c r="G143" s="88"/>
      <c r="H143" s="88"/>
      <c r="I143" s="87"/>
      <c r="J143" s="87"/>
      <c r="K143" s="87"/>
      <c r="L143" s="87"/>
      <c r="M143" s="87"/>
      <c r="N143" s="87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</row>
    <row r="144" spans="14:28" ht="12.75">
      <c r="N144" s="87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</row>
    <row r="145" spans="14:28" ht="12.75">
      <c r="N145" s="69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</row>
    <row r="146" spans="14:28" ht="12.75">
      <c r="N146" s="95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</row>
    <row r="147" spans="14:28" ht="12.75">
      <c r="N147" s="95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</row>
    <row r="148" ht="12.75">
      <c r="N148" s="95"/>
    </row>
    <row r="149" ht="12.75">
      <c r="N149" s="95"/>
    </row>
    <row r="150" ht="12.75">
      <c r="N150" s="95"/>
    </row>
    <row r="151" ht="12.75">
      <c r="N151" s="95"/>
    </row>
    <row r="152" ht="12.75">
      <c r="N152" s="95"/>
    </row>
  </sheetData>
  <sheetProtection/>
  <mergeCells count="9">
    <mergeCell ref="X70:AB70"/>
    <mergeCell ref="A91:N91"/>
    <mergeCell ref="A93:N93"/>
    <mergeCell ref="A97:N97"/>
    <mergeCell ref="D4:H4"/>
    <mergeCell ref="J4:N4"/>
    <mergeCell ref="R4:V4"/>
    <mergeCell ref="X4:AB4"/>
    <mergeCell ref="R70:V70"/>
  </mergeCells>
  <printOptions horizontalCentered="1"/>
  <pageMargins left="0.7874015748031497" right="0.5905511811023623" top="0.7874015748031497" bottom="0.5905511811023623" header="0" footer="0.3937007874015748"/>
  <pageSetup firstPageNumber="7" useFirstPageNumber="1" horizontalDpi="600" verticalDpi="600" orientation="portrait" pageOrder="overThenDown" paperSize="9" scale="69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7"/>
  <dimension ref="A1:K625"/>
  <sheetViews>
    <sheetView view="pageBreakPreview" zoomScaleSheetLayoutView="100" zoomScalePageLayoutView="0" workbookViewId="0" topLeftCell="A49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96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/>
      <c r="I13" s="150"/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>
        <v>18</v>
      </c>
      <c r="E19" s="31"/>
      <c r="F19" s="32"/>
      <c r="G19" s="32"/>
      <c r="H19" s="148"/>
      <c r="I19" s="148">
        <v>0.47</v>
      </c>
      <c r="J19" s="148"/>
      <c r="K19" s="33"/>
    </row>
    <row r="20" spans="1:11" s="34" customFormat="1" ht="11.25" customHeight="1">
      <c r="A20" s="36" t="s">
        <v>16</v>
      </c>
      <c r="B20" s="30"/>
      <c r="C20" s="31">
        <v>20</v>
      </c>
      <c r="D20" s="31">
        <v>20</v>
      </c>
      <c r="E20" s="31">
        <v>20</v>
      </c>
      <c r="F20" s="32"/>
      <c r="G20" s="32"/>
      <c r="H20" s="148">
        <v>0.36</v>
      </c>
      <c r="I20" s="148">
        <v>0.32</v>
      </c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>
        <v>20</v>
      </c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>
        <v>20</v>
      </c>
      <c r="D22" s="39">
        <v>38</v>
      </c>
      <c r="E22" s="39">
        <v>40</v>
      </c>
      <c r="F22" s="40">
        <v>105.26315789473684</v>
      </c>
      <c r="G22" s="41"/>
      <c r="H22" s="149">
        <v>0.36</v>
      </c>
      <c r="I22" s="150">
        <v>0.79</v>
      </c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364</v>
      </c>
      <c r="D24" s="39">
        <v>381</v>
      </c>
      <c r="E24" s="39">
        <v>380</v>
      </c>
      <c r="F24" s="40">
        <v>99.73753280839895</v>
      </c>
      <c r="G24" s="41"/>
      <c r="H24" s="149">
        <v>25.062</v>
      </c>
      <c r="I24" s="150">
        <v>29.21</v>
      </c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18</v>
      </c>
      <c r="D26" s="39">
        <v>18</v>
      </c>
      <c r="E26" s="39">
        <v>13</v>
      </c>
      <c r="F26" s="40">
        <v>72.22222222222223</v>
      </c>
      <c r="G26" s="41"/>
      <c r="H26" s="149">
        <v>1.13</v>
      </c>
      <c r="I26" s="150">
        <v>1.1</v>
      </c>
      <c r="J26" s="150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/>
      <c r="I28" s="148"/>
      <c r="J28" s="148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>
        <v>880</v>
      </c>
      <c r="D30" s="31">
        <v>950</v>
      </c>
      <c r="E30" s="31">
        <v>975</v>
      </c>
      <c r="F30" s="32"/>
      <c r="G30" s="32"/>
      <c r="H30" s="148">
        <v>47.52</v>
      </c>
      <c r="I30" s="148">
        <v>40</v>
      </c>
      <c r="J30" s="148"/>
      <c r="K30" s="33"/>
    </row>
    <row r="31" spans="1:11" s="43" customFormat="1" ht="11.25" customHeight="1">
      <c r="A31" s="44" t="s">
        <v>24</v>
      </c>
      <c r="B31" s="38"/>
      <c r="C31" s="39">
        <v>880</v>
      </c>
      <c r="D31" s="39">
        <v>950</v>
      </c>
      <c r="E31" s="39">
        <v>975</v>
      </c>
      <c r="F31" s="40">
        <v>102.63157894736842</v>
      </c>
      <c r="G31" s="41"/>
      <c r="H31" s="149">
        <v>47.52</v>
      </c>
      <c r="I31" s="150">
        <v>40</v>
      </c>
      <c r="J31" s="150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30</v>
      </c>
      <c r="D33" s="31">
        <v>25</v>
      </c>
      <c r="E33" s="31">
        <v>28</v>
      </c>
      <c r="F33" s="32"/>
      <c r="G33" s="32"/>
      <c r="H33" s="148">
        <v>0.703</v>
      </c>
      <c r="I33" s="148">
        <v>0.675</v>
      </c>
      <c r="J33" s="148"/>
      <c r="K33" s="33"/>
    </row>
    <row r="34" spans="1:11" s="34" customFormat="1" ht="11.25" customHeight="1">
      <c r="A34" s="36" t="s">
        <v>26</v>
      </c>
      <c r="B34" s="30"/>
      <c r="C34" s="31">
        <v>111</v>
      </c>
      <c r="D34" s="31">
        <v>111</v>
      </c>
      <c r="E34" s="31"/>
      <c r="F34" s="32"/>
      <c r="G34" s="32"/>
      <c r="H34" s="148">
        <v>3.167</v>
      </c>
      <c r="I34" s="148">
        <v>3.167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51</v>
      </c>
      <c r="D35" s="31">
        <v>60</v>
      </c>
      <c r="E35" s="31">
        <v>70</v>
      </c>
      <c r="F35" s="32"/>
      <c r="G35" s="32"/>
      <c r="H35" s="148">
        <v>2.026</v>
      </c>
      <c r="I35" s="148">
        <v>2.46</v>
      </c>
      <c r="J35" s="148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48"/>
      <c r="I36" s="148"/>
      <c r="J36" s="148"/>
      <c r="K36" s="33"/>
    </row>
    <row r="37" spans="1:11" s="43" customFormat="1" ht="11.25" customHeight="1">
      <c r="A37" s="37" t="s">
        <v>29</v>
      </c>
      <c r="B37" s="38"/>
      <c r="C37" s="39">
        <v>192</v>
      </c>
      <c r="D37" s="39">
        <v>196</v>
      </c>
      <c r="E37" s="39">
        <v>98</v>
      </c>
      <c r="F37" s="40">
        <v>50</v>
      </c>
      <c r="G37" s="41"/>
      <c r="H37" s="149">
        <v>5.896</v>
      </c>
      <c r="I37" s="150">
        <v>6.302</v>
      </c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59</v>
      </c>
      <c r="D39" s="39">
        <v>60</v>
      </c>
      <c r="E39" s="39">
        <v>80</v>
      </c>
      <c r="F39" s="40">
        <v>133.33333333333334</v>
      </c>
      <c r="G39" s="41"/>
      <c r="H39" s="149">
        <v>2.034</v>
      </c>
      <c r="I39" s="150">
        <v>2.1</v>
      </c>
      <c r="J39" s="150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>
        <v>130</v>
      </c>
      <c r="D41" s="31">
        <v>103</v>
      </c>
      <c r="E41" s="31"/>
      <c r="F41" s="32"/>
      <c r="G41" s="32"/>
      <c r="H41" s="148">
        <v>9.75</v>
      </c>
      <c r="I41" s="148">
        <v>6.695</v>
      </c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>
        <v>24</v>
      </c>
      <c r="D43" s="31">
        <v>17</v>
      </c>
      <c r="E43" s="31"/>
      <c r="F43" s="32"/>
      <c r="G43" s="32"/>
      <c r="H43" s="148">
        <v>1.008</v>
      </c>
      <c r="I43" s="148">
        <v>0.621</v>
      </c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>
        <v>25</v>
      </c>
      <c r="D45" s="31">
        <v>28</v>
      </c>
      <c r="E45" s="31"/>
      <c r="F45" s="32"/>
      <c r="G45" s="32"/>
      <c r="H45" s="148">
        <v>0.675</v>
      </c>
      <c r="I45" s="148">
        <v>0.728</v>
      </c>
      <c r="J45" s="148"/>
      <c r="K45" s="33"/>
    </row>
    <row r="46" spans="1:11" s="34" customFormat="1" ht="11.25" customHeight="1">
      <c r="A46" s="36" t="s">
        <v>36</v>
      </c>
      <c r="B46" s="30"/>
      <c r="C46" s="31"/>
      <c r="D46" s="31">
        <v>73</v>
      </c>
      <c r="E46" s="31"/>
      <c r="F46" s="32"/>
      <c r="G46" s="32"/>
      <c r="H46" s="148"/>
      <c r="I46" s="148">
        <v>3.212</v>
      </c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>
        <v>459</v>
      </c>
      <c r="D48" s="31">
        <v>651</v>
      </c>
      <c r="E48" s="31"/>
      <c r="F48" s="32"/>
      <c r="G48" s="32"/>
      <c r="H48" s="148">
        <v>22.95</v>
      </c>
      <c r="I48" s="148">
        <v>32.55</v>
      </c>
      <c r="J48" s="148"/>
      <c r="K48" s="33"/>
    </row>
    <row r="49" spans="1:11" s="34" customFormat="1" ht="11.25" customHeight="1">
      <c r="A49" s="36" t="s">
        <v>39</v>
      </c>
      <c r="B49" s="30"/>
      <c r="C49" s="31">
        <v>124</v>
      </c>
      <c r="D49" s="31">
        <v>119</v>
      </c>
      <c r="E49" s="31"/>
      <c r="F49" s="32"/>
      <c r="G49" s="32"/>
      <c r="H49" s="148">
        <v>6.82</v>
      </c>
      <c r="I49" s="148">
        <v>4.165</v>
      </c>
      <c r="J49" s="148"/>
      <c r="K49" s="33"/>
    </row>
    <row r="50" spans="1:11" s="43" customFormat="1" ht="11.25" customHeight="1">
      <c r="A50" s="44" t="s">
        <v>40</v>
      </c>
      <c r="B50" s="38"/>
      <c r="C50" s="39">
        <v>762</v>
      </c>
      <c r="D50" s="39">
        <v>991</v>
      </c>
      <c r="E50" s="39"/>
      <c r="F50" s="40"/>
      <c r="G50" s="41"/>
      <c r="H50" s="149">
        <v>41.203</v>
      </c>
      <c r="I50" s="150">
        <v>47.971</v>
      </c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1219</v>
      </c>
      <c r="D52" s="39">
        <v>1281</v>
      </c>
      <c r="E52" s="39">
        <v>1281</v>
      </c>
      <c r="F52" s="40">
        <v>100</v>
      </c>
      <c r="G52" s="41"/>
      <c r="H52" s="149">
        <v>49.535</v>
      </c>
      <c r="I52" s="150">
        <v>43.765</v>
      </c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4000</v>
      </c>
      <c r="D54" s="31">
        <v>4300</v>
      </c>
      <c r="E54" s="31">
        <v>3800</v>
      </c>
      <c r="F54" s="32"/>
      <c r="G54" s="32"/>
      <c r="H54" s="148">
        <v>294</v>
      </c>
      <c r="I54" s="148">
        <v>322.5</v>
      </c>
      <c r="J54" s="148"/>
      <c r="K54" s="33"/>
    </row>
    <row r="55" spans="1:11" s="34" customFormat="1" ht="11.25" customHeight="1">
      <c r="A55" s="36" t="s">
        <v>43</v>
      </c>
      <c r="B55" s="30"/>
      <c r="C55" s="31">
        <v>1780</v>
      </c>
      <c r="D55" s="31">
        <v>1820</v>
      </c>
      <c r="E55" s="31">
        <v>1820</v>
      </c>
      <c r="F55" s="32"/>
      <c r="G55" s="32"/>
      <c r="H55" s="148">
        <v>106.8</v>
      </c>
      <c r="I55" s="148">
        <v>109.2</v>
      </c>
      <c r="J55" s="148"/>
      <c r="K55" s="33"/>
    </row>
    <row r="56" spans="1:11" s="34" customFormat="1" ht="11.25" customHeight="1">
      <c r="A56" s="36" t="s">
        <v>44</v>
      </c>
      <c r="B56" s="30"/>
      <c r="C56" s="31">
        <v>1058</v>
      </c>
      <c r="D56" s="31">
        <v>944</v>
      </c>
      <c r="E56" s="31">
        <v>1100</v>
      </c>
      <c r="F56" s="32"/>
      <c r="G56" s="32"/>
      <c r="H56" s="148">
        <v>68.063</v>
      </c>
      <c r="I56" s="148">
        <v>62.1</v>
      </c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>
        <v>33</v>
      </c>
      <c r="E57" s="31"/>
      <c r="F57" s="32"/>
      <c r="G57" s="32"/>
      <c r="H57" s="148"/>
      <c r="I57" s="148">
        <v>1.56</v>
      </c>
      <c r="J57" s="148"/>
      <c r="K57" s="33"/>
    </row>
    <row r="58" spans="1:11" s="34" customFormat="1" ht="11.25" customHeight="1">
      <c r="A58" s="36" t="s">
        <v>46</v>
      </c>
      <c r="B58" s="30"/>
      <c r="C58" s="31">
        <v>528</v>
      </c>
      <c r="D58" s="31">
        <v>623</v>
      </c>
      <c r="E58" s="31">
        <v>700</v>
      </c>
      <c r="F58" s="32"/>
      <c r="G58" s="32"/>
      <c r="H58" s="148">
        <v>43.296</v>
      </c>
      <c r="I58" s="148">
        <v>49.582</v>
      </c>
      <c r="J58" s="148"/>
      <c r="K58" s="33"/>
    </row>
    <row r="59" spans="1:11" s="43" customFormat="1" ht="11.25" customHeight="1">
      <c r="A59" s="37" t="s">
        <v>47</v>
      </c>
      <c r="B59" s="38"/>
      <c r="C59" s="39">
        <v>7366</v>
      </c>
      <c r="D59" s="39">
        <v>7720</v>
      </c>
      <c r="E59" s="39">
        <v>7420</v>
      </c>
      <c r="F59" s="40">
        <v>96.11398963730569</v>
      </c>
      <c r="G59" s="41"/>
      <c r="H59" s="149">
        <v>512.159</v>
      </c>
      <c r="I59" s="150">
        <v>544.942</v>
      </c>
      <c r="J59" s="150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85</v>
      </c>
      <c r="D61" s="31">
        <v>85</v>
      </c>
      <c r="E61" s="31">
        <v>90</v>
      </c>
      <c r="F61" s="32"/>
      <c r="G61" s="32"/>
      <c r="H61" s="148">
        <v>3.825</v>
      </c>
      <c r="I61" s="148">
        <v>3.825</v>
      </c>
      <c r="J61" s="148"/>
      <c r="K61" s="33"/>
    </row>
    <row r="62" spans="1:11" s="34" customFormat="1" ht="11.25" customHeight="1">
      <c r="A62" s="36" t="s">
        <v>49</v>
      </c>
      <c r="B62" s="30"/>
      <c r="C62" s="31">
        <v>79</v>
      </c>
      <c r="D62" s="31">
        <v>70</v>
      </c>
      <c r="E62" s="31">
        <v>70</v>
      </c>
      <c r="F62" s="32"/>
      <c r="G62" s="32"/>
      <c r="H62" s="148">
        <v>1.759</v>
      </c>
      <c r="I62" s="148">
        <v>1.56</v>
      </c>
      <c r="J62" s="148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/>
      <c r="I63" s="148"/>
      <c r="J63" s="148"/>
      <c r="K63" s="33"/>
    </row>
    <row r="64" spans="1:11" s="43" customFormat="1" ht="11.25" customHeight="1">
      <c r="A64" s="37" t="s">
        <v>51</v>
      </c>
      <c r="B64" s="38"/>
      <c r="C64" s="39">
        <v>164</v>
      </c>
      <c r="D64" s="39">
        <v>155</v>
      </c>
      <c r="E64" s="39">
        <v>160</v>
      </c>
      <c r="F64" s="40">
        <v>103.2258064516129</v>
      </c>
      <c r="G64" s="41"/>
      <c r="H64" s="149">
        <v>5.584</v>
      </c>
      <c r="I64" s="150">
        <v>5.385</v>
      </c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225</v>
      </c>
      <c r="D66" s="39">
        <v>129</v>
      </c>
      <c r="E66" s="39">
        <v>327</v>
      </c>
      <c r="F66" s="40">
        <v>253.48837209302326</v>
      </c>
      <c r="G66" s="41"/>
      <c r="H66" s="149">
        <v>9.45</v>
      </c>
      <c r="I66" s="150">
        <v>7.35</v>
      </c>
      <c r="J66" s="150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/>
      <c r="I68" s="148"/>
      <c r="J68" s="148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/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/>
      <c r="I70" s="150"/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18</v>
      </c>
      <c r="D72" s="31">
        <v>18</v>
      </c>
      <c r="E72" s="31">
        <v>18</v>
      </c>
      <c r="F72" s="32"/>
      <c r="G72" s="32"/>
      <c r="H72" s="148">
        <v>0.325</v>
      </c>
      <c r="I72" s="148">
        <v>0.315</v>
      </c>
      <c r="J72" s="148"/>
      <c r="K72" s="33"/>
    </row>
    <row r="73" spans="1:11" s="34" customFormat="1" ht="11.25" customHeight="1">
      <c r="A73" s="36" t="s">
        <v>57</v>
      </c>
      <c r="B73" s="30"/>
      <c r="C73" s="31">
        <v>90</v>
      </c>
      <c r="D73" s="31">
        <v>84</v>
      </c>
      <c r="E73" s="31">
        <v>84</v>
      </c>
      <c r="F73" s="32"/>
      <c r="G73" s="32"/>
      <c r="H73" s="148">
        <v>3.352</v>
      </c>
      <c r="I73" s="148">
        <v>3.128</v>
      </c>
      <c r="J73" s="148"/>
      <c r="K73" s="33"/>
    </row>
    <row r="74" spans="1:11" s="34" customFormat="1" ht="11.25" customHeight="1">
      <c r="A74" s="36" t="s">
        <v>58</v>
      </c>
      <c r="B74" s="30"/>
      <c r="C74" s="31">
        <v>416</v>
      </c>
      <c r="D74" s="31">
        <v>363</v>
      </c>
      <c r="E74" s="31">
        <v>280</v>
      </c>
      <c r="F74" s="32"/>
      <c r="G74" s="32"/>
      <c r="H74" s="148">
        <v>11.495</v>
      </c>
      <c r="I74" s="148">
        <v>15.3</v>
      </c>
      <c r="J74" s="148"/>
      <c r="K74" s="33"/>
    </row>
    <row r="75" spans="1:11" s="34" customFormat="1" ht="11.25" customHeight="1">
      <c r="A75" s="36" t="s">
        <v>59</v>
      </c>
      <c r="B75" s="30"/>
      <c r="C75" s="31">
        <v>132</v>
      </c>
      <c r="D75" s="31">
        <v>95</v>
      </c>
      <c r="E75" s="31">
        <v>212</v>
      </c>
      <c r="F75" s="32"/>
      <c r="G75" s="32"/>
      <c r="H75" s="148">
        <v>5.531</v>
      </c>
      <c r="I75" s="148">
        <v>4.94</v>
      </c>
      <c r="J75" s="148"/>
      <c r="K75" s="33"/>
    </row>
    <row r="76" spans="1:11" s="34" customFormat="1" ht="11.25" customHeight="1">
      <c r="A76" s="36" t="s">
        <v>60</v>
      </c>
      <c r="B76" s="30"/>
      <c r="C76" s="31">
        <v>21</v>
      </c>
      <c r="D76" s="31">
        <v>5</v>
      </c>
      <c r="E76" s="31"/>
      <c r="F76" s="32"/>
      <c r="G76" s="32"/>
      <c r="H76" s="148">
        <v>0.588</v>
      </c>
      <c r="I76" s="148">
        <v>0.145</v>
      </c>
      <c r="J76" s="148"/>
      <c r="K76" s="33"/>
    </row>
    <row r="77" spans="1:11" s="34" customFormat="1" ht="11.25" customHeight="1">
      <c r="A77" s="36" t="s">
        <v>61</v>
      </c>
      <c r="B77" s="30"/>
      <c r="C77" s="31">
        <v>9</v>
      </c>
      <c r="D77" s="31">
        <v>9</v>
      </c>
      <c r="E77" s="31">
        <v>3</v>
      </c>
      <c r="F77" s="32"/>
      <c r="G77" s="32"/>
      <c r="H77" s="148">
        <v>0.349</v>
      </c>
      <c r="I77" s="148">
        <v>0.351</v>
      </c>
      <c r="J77" s="148"/>
      <c r="K77" s="33"/>
    </row>
    <row r="78" spans="1:11" s="34" customFormat="1" ht="11.25" customHeight="1">
      <c r="A78" s="36" t="s">
        <v>62</v>
      </c>
      <c r="B78" s="30"/>
      <c r="C78" s="31">
        <v>445</v>
      </c>
      <c r="D78" s="31">
        <v>450</v>
      </c>
      <c r="E78" s="31">
        <v>400</v>
      </c>
      <c r="F78" s="32"/>
      <c r="G78" s="32"/>
      <c r="H78" s="148">
        <v>21.805</v>
      </c>
      <c r="I78" s="148">
        <v>29.25</v>
      </c>
      <c r="J78" s="148"/>
      <c r="K78" s="33"/>
    </row>
    <row r="79" spans="1:11" s="34" customFormat="1" ht="11.25" customHeight="1">
      <c r="A79" s="36" t="s">
        <v>63</v>
      </c>
      <c r="B79" s="30"/>
      <c r="C79" s="31">
        <v>240</v>
      </c>
      <c r="D79" s="31">
        <v>300</v>
      </c>
      <c r="E79" s="31">
        <v>60</v>
      </c>
      <c r="F79" s="32"/>
      <c r="G79" s="32"/>
      <c r="H79" s="148">
        <v>12</v>
      </c>
      <c r="I79" s="148">
        <v>12</v>
      </c>
      <c r="J79" s="148"/>
      <c r="K79" s="33"/>
    </row>
    <row r="80" spans="1:11" s="43" customFormat="1" ht="11.25" customHeight="1">
      <c r="A80" s="44" t="s">
        <v>64</v>
      </c>
      <c r="B80" s="38"/>
      <c r="C80" s="39">
        <v>1371</v>
      </c>
      <c r="D80" s="39">
        <v>1324</v>
      </c>
      <c r="E80" s="39">
        <v>1057</v>
      </c>
      <c r="F80" s="40">
        <v>79.83383685800604</v>
      </c>
      <c r="G80" s="41"/>
      <c r="H80" s="149">
        <v>55.445</v>
      </c>
      <c r="I80" s="150">
        <v>65.429</v>
      </c>
      <c r="J80" s="150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/>
      <c r="I82" s="148"/>
      <c r="J82" s="148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/>
      <c r="I83" s="148"/>
      <c r="J83" s="148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/>
      <c r="I84" s="150"/>
      <c r="J84" s="150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12640</v>
      </c>
      <c r="D87" s="54">
        <v>13243</v>
      </c>
      <c r="E87" s="54">
        <v>11831</v>
      </c>
      <c r="F87" s="55">
        <v>89.33776334667371</v>
      </c>
      <c r="G87" s="41"/>
      <c r="H87" s="153">
        <v>755.378</v>
      </c>
      <c r="I87" s="154">
        <v>794.344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5" useFirstPageNumber="1" horizontalDpi="600" verticalDpi="600" orientation="portrait" paperSize="9" scale="7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8"/>
  <dimension ref="A1:K625"/>
  <sheetViews>
    <sheetView view="pageBreakPreview" zoomScaleSheetLayoutView="100" zoomScalePageLayoutView="0" workbookViewId="0" topLeftCell="A1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97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30</v>
      </c>
      <c r="D9" s="31">
        <v>30</v>
      </c>
      <c r="E9" s="31">
        <v>30</v>
      </c>
      <c r="F9" s="32"/>
      <c r="G9" s="32"/>
      <c r="H9" s="148">
        <v>0.197</v>
      </c>
      <c r="I9" s="148">
        <v>0.156</v>
      </c>
      <c r="J9" s="148">
        <v>0.156</v>
      </c>
      <c r="K9" s="33"/>
    </row>
    <row r="10" spans="1:11" s="34" customFormat="1" ht="11.25" customHeight="1">
      <c r="A10" s="36" t="s">
        <v>9</v>
      </c>
      <c r="B10" s="30"/>
      <c r="C10" s="31">
        <v>12</v>
      </c>
      <c r="D10" s="31">
        <v>20</v>
      </c>
      <c r="E10" s="31">
        <v>20</v>
      </c>
      <c r="F10" s="32"/>
      <c r="G10" s="32"/>
      <c r="H10" s="148">
        <v>0.07</v>
      </c>
      <c r="I10" s="148">
        <v>0.09</v>
      </c>
      <c r="J10" s="148">
        <v>0.09</v>
      </c>
      <c r="K10" s="33"/>
    </row>
    <row r="11" spans="1:11" s="34" customFormat="1" ht="11.25" customHeight="1">
      <c r="A11" s="29" t="s">
        <v>10</v>
      </c>
      <c r="B11" s="30"/>
      <c r="C11" s="31">
        <v>27</v>
      </c>
      <c r="D11" s="31">
        <v>16</v>
      </c>
      <c r="E11" s="31">
        <v>16</v>
      </c>
      <c r="F11" s="32"/>
      <c r="G11" s="32"/>
      <c r="H11" s="148">
        <v>0.088</v>
      </c>
      <c r="I11" s="148">
        <v>0.1</v>
      </c>
      <c r="J11" s="148">
        <v>0.1</v>
      </c>
      <c r="K11" s="33"/>
    </row>
    <row r="12" spans="1:11" s="34" customFormat="1" ht="11.25" customHeight="1">
      <c r="A12" s="36" t="s">
        <v>11</v>
      </c>
      <c r="B12" s="30"/>
      <c r="C12" s="31">
        <v>30</v>
      </c>
      <c r="D12" s="31">
        <v>4</v>
      </c>
      <c r="E12" s="31">
        <v>4</v>
      </c>
      <c r="F12" s="32"/>
      <c r="G12" s="32"/>
      <c r="H12" s="148">
        <v>0.134</v>
      </c>
      <c r="I12" s="148">
        <v>0.021</v>
      </c>
      <c r="J12" s="148">
        <v>0.021</v>
      </c>
      <c r="K12" s="33"/>
    </row>
    <row r="13" spans="1:11" s="43" customFormat="1" ht="11.25" customHeight="1">
      <c r="A13" s="37" t="s">
        <v>12</v>
      </c>
      <c r="B13" s="38"/>
      <c r="C13" s="39">
        <v>99</v>
      </c>
      <c r="D13" s="39">
        <v>70</v>
      </c>
      <c r="E13" s="39">
        <v>70</v>
      </c>
      <c r="F13" s="40">
        <v>100</v>
      </c>
      <c r="G13" s="41"/>
      <c r="H13" s="149">
        <v>0.489</v>
      </c>
      <c r="I13" s="150">
        <v>0.367</v>
      </c>
      <c r="J13" s="150">
        <v>0.367</v>
      </c>
      <c r="K13" s="42">
        <v>100.00000000000001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>
        <v>13</v>
      </c>
      <c r="D15" s="39">
        <v>13</v>
      </c>
      <c r="E15" s="39"/>
      <c r="F15" s="40"/>
      <c r="G15" s="41"/>
      <c r="H15" s="149">
        <v>0.065</v>
      </c>
      <c r="I15" s="150">
        <v>0.065</v>
      </c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/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>
        <v>20</v>
      </c>
      <c r="D20" s="31">
        <v>20</v>
      </c>
      <c r="E20" s="31">
        <v>20</v>
      </c>
      <c r="F20" s="32"/>
      <c r="G20" s="32"/>
      <c r="H20" s="148">
        <v>0.165</v>
      </c>
      <c r="I20" s="148">
        <v>0.138</v>
      </c>
      <c r="J20" s="148">
        <v>0.014</v>
      </c>
      <c r="K20" s="33"/>
    </row>
    <row r="21" spans="1:11" s="34" customFormat="1" ht="11.25" customHeight="1">
      <c r="A21" s="36" t="s">
        <v>17</v>
      </c>
      <c r="B21" s="30"/>
      <c r="C21" s="31">
        <v>23</v>
      </c>
      <c r="D21" s="31">
        <v>24</v>
      </c>
      <c r="E21" s="31"/>
      <c r="F21" s="32"/>
      <c r="G21" s="32"/>
      <c r="H21" s="148">
        <v>0.131</v>
      </c>
      <c r="I21" s="148">
        <v>0.14</v>
      </c>
      <c r="J21" s="148">
        <v>0.145</v>
      </c>
      <c r="K21" s="33"/>
    </row>
    <row r="22" spans="1:11" s="43" customFormat="1" ht="11.25" customHeight="1">
      <c r="A22" s="37" t="s">
        <v>18</v>
      </c>
      <c r="B22" s="38"/>
      <c r="C22" s="39">
        <v>43</v>
      </c>
      <c r="D22" s="39">
        <v>44</v>
      </c>
      <c r="E22" s="39">
        <v>20</v>
      </c>
      <c r="F22" s="40">
        <v>45.45454545454545</v>
      </c>
      <c r="G22" s="41"/>
      <c r="H22" s="149">
        <v>0.29600000000000004</v>
      </c>
      <c r="I22" s="150">
        <v>0.278</v>
      </c>
      <c r="J22" s="150">
        <v>0.159</v>
      </c>
      <c r="K22" s="42">
        <v>57.194244604316545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2791</v>
      </c>
      <c r="D24" s="39">
        <v>3405</v>
      </c>
      <c r="E24" s="39">
        <v>3500</v>
      </c>
      <c r="F24" s="40">
        <v>102.79001468428781</v>
      </c>
      <c r="G24" s="41"/>
      <c r="H24" s="149">
        <v>21.619</v>
      </c>
      <c r="I24" s="150">
        <v>28.227</v>
      </c>
      <c r="J24" s="150">
        <v>29</v>
      </c>
      <c r="K24" s="42">
        <v>102.73851277145995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1565</v>
      </c>
      <c r="D26" s="39">
        <v>1600</v>
      </c>
      <c r="E26" s="39">
        <v>1600</v>
      </c>
      <c r="F26" s="40">
        <v>100</v>
      </c>
      <c r="G26" s="41"/>
      <c r="H26" s="149">
        <v>13.633</v>
      </c>
      <c r="I26" s="150">
        <v>12.4</v>
      </c>
      <c r="J26" s="150">
        <v>11.2</v>
      </c>
      <c r="K26" s="42">
        <v>90.32258064516128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4786</v>
      </c>
      <c r="D28" s="31">
        <v>6200</v>
      </c>
      <c r="E28" s="31">
        <v>6000</v>
      </c>
      <c r="F28" s="32"/>
      <c r="G28" s="32"/>
      <c r="H28" s="148">
        <v>32.544</v>
      </c>
      <c r="I28" s="148">
        <v>42.16</v>
      </c>
      <c r="J28" s="148">
        <v>42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>
        <v>1775</v>
      </c>
      <c r="D30" s="31">
        <v>2141</v>
      </c>
      <c r="E30" s="31">
        <v>2100</v>
      </c>
      <c r="F30" s="32"/>
      <c r="G30" s="32"/>
      <c r="H30" s="148">
        <v>11.892</v>
      </c>
      <c r="I30" s="148">
        <v>13.92</v>
      </c>
      <c r="J30" s="148">
        <v>14</v>
      </c>
      <c r="K30" s="33"/>
    </row>
    <row r="31" spans="1:11" s="43" customFormat="1" ht="11.25" customHeight="1">
      <c r="A31" s="44" t="s">
        <v>24</v>
      </c>
      <c r="B31" s="38"/>
      <c r="C31" s="39">
        <v>6561</v>
      </c>
      <c r="D31" s="39">
        <v>8341</v>
      </c>
      <c r="E31" s="39">
        <v>8100</v>
      </c>
      <c r="F31" s="40">
        <v>97.1106581944611</v>
      </c>
      <c r="G31" s="41"/>
      <c r="H31" s="149">
        <v>44.43599999999999</v>
      </c>
      <c r="I31" s="150">
        <v>56.08</v>
      </c>
      <c r="J31" s="150">
        <v>56</v>
      </c>
      <c r="K31" s="42">
        <v>99.85734664764622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34</v>
      </c>
      <c r="D33" s="31">
        <v>35</v>
      </c>
      <c r="E33" s="31">
        <v>34</v>
      </c>
      <c r="F33" s="32"/>
      <c r="G33" s="32"/>
      <c r="H33" s="148">
        <v>0.28</v>
      </c>
      <c r="I33" s="148">
        <v>0.29</v>
      </c>
      <c r="J33" s="148">
        <v>0.322</v>
      </c>
      <c r="K33" s="33"/>
    </row>
    <row r="34" spans="1:11" s="34" customFormat="1" ht="11.25" customHeight="1">
      <c r="A34" s="36" t="s">
        <v>26</v>
      </c>
      <c r="B34" s="30"/>
      <c r="C34" s="31">
        <v>23</v>
      </c>
      <c r="D34" s="31">
        <v>23</v>
      </c>
      <c r="E34" s="31">
        <v>30</v>
      </c>
      <c r="F34" s="32"/>
      <c r="G34" s="32"/>
      <c r="H34" s="148">
        <v>0.133</v>
      </c>
      <c r="I34" s="148">
        <v>0.133</v>
      </c>
      <c r="J34" s="148">
        <v>0.1</v>
      </c>
      <c r="K34" s="33"/>
    </row>
    <row r="35" spans="1:11" s="34" customFormat="1" ht="11.25" customHeight="1">
      <c r="A35" s="36" t="s">
        <v>27</v>
      </c>
      <c r="B35" s="30"/>
      <c r="C35" s="31">
        <v>13</v>
      </c>
      <c r="D35" s="31">
        <v>20</v>
      </c>
      <c r="E35" s="31">
        <v>13</v>
      </c>
      <c r="F35" s="32"/>
      <c r="G35" s="32"/>
      <c r="H35" s="148">
        <v>0.084</v>
      </c>
      <c r="I35" s="148">
        <v>0.14</v>
      </c>
      <c r="J35" s="148">
        <v>0.08</v>
      </c>
      <c r="K35" s="33"/>
    </row>
    <row r="36" spans="1:11" s="34" customFormat="1" ht="11.25" customHeight="1">
      <c r="A36" s="36" t="s">
        <v>28</v>
      </c>
      <c r="B36" s="30"/>
      <c r="C36" s="31">
        <v>184</v>
      </c>
      <c r="D36" s="31">
        <v>120</v>
      </c>
      <c r="E36" s="31">
        <v>108</v>
      </c>
      <c r="F36" s="32"/>
      <c r="G36" s="32"/>
      <c r="H36" s="148">
        <v>0.692</v>
      </c>
      <c r="I36" s="148">
        <v>0.37</v>
      </c>
      <c r="J36" s="148">
        <v>0.755</v>
      </c>
      <c r="K36" s="33"/>
    </row>
    <row r="37" spans="1:11" s="43" customFormat="1" ht="11.25" customHeight="1">
      <c r="A37" s="37" t="s">
        <v>29</v>
      </c>
      <c r="B37" s="38"/>
      <c r="C37" s="39">
        <v>254</v>
      </c>
      <c r="D37" s="39">
        <v>198</v>
      </c>
      <c r="E37" s="39">
        <v>185</v>
      </c>
      <c r="F37" s="40">
        <v>93.43434343434343</v>
      </c>
      <c r="G37" s="41"/>
      <c r="H37" s="149">
        <v>1.189</v>
      </c>
      <c r="I37" s="150">
        <v>0.9329999999999999</v>
      </c>
      <c r="J37" s="150">
        <v>1.2570000000000001</v>
      </c>
      <c r="K37" s="42">
        <v>134.72668810289392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1</v>
      </c>
      <c r="D39" s="39">
        <v>1</v>
      </c>
      <c r="E39" s="39">
        <v>1</v>
      </c>
      <c r="F39" s="40">
        <v>100</v>
      </c>
      <c r="G39" s="41"/>
      <c r="H39" s="149">
        <v>0.009</v>
      </c>
      <c r="I39" s="150">
        <v>0.01</v>
      </c>
      <c r="J39" s="150">
        <v>0.008</v>
      </c>
      <c r="K39" s="42">
        <v>80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>
        <v>34</v>
      </c>
      <c r="D41" s="31">
        <v>134</v>
      </c>
      <c r="E41" s="31">
        <v>130</v>
      </c>
      <c r="F41" s="32"/>
      <c r="G41" s="32"/>
      <c r="H41" s="148">
        <v>0.228</v>
      </c>
      <c r="I41" s="148">
        <v>0.745</v>
      </c>
      <c r="J41" s="148">
        <v>0.715</v>
      </c>
      <c r="K41" s="33"/>
    </row>
    <row r="42" spans="1:11" s="34" customFormat="1" ht="11.25" customHeight="1">
      <c r="A42" s="36" t="s">
        <v>32</v>
      </c>
      <c r="B42" s="30"/>
      <c r="C42" s="31">
        <v>150</v>
      </c>
      <c r="D42" s="31">
        <v>250</v>
      </c>
      <c r="E42" s="31">
        <v>172</v>
      </c>
      <c r="F42" s="32"/>
      <c r="G42" s="32"/>
      <c r="H42" s="148">
        <v>1.313</v>
      </c>
      <c r="I42" s="148">
        <v>1.7</v>
      </c>
      <c r="J42" s="148">
        <v>1.393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/>
      <c r="I43" s="148"/>
      <c r="J43" s="148"/>
      <c r="K43" s="33"/>
    </row>
    <row r="44" spans="1:11" s="34" customFormat="1" ht="11.25" customHeight="1">
      <c r="A44" s="36" t="s">
        <v>34</v>
      </c>
      <c r="B44" s="30"/>
      <c r="C44" s="31">
        <v>60</v>
      </c>
      <c r="D44" s="31"/>
      <c r="E44" s="31">
        <v>60</v>
      </c>
      <c r="F44" s="32"/>
      <c r="G44" s="32"/>
      <c r="H44" s="148">
        <v>0.288</v>
      </c>
      <c r="I44" s="148"/>
      <c r="J44" s="148">
        <v>0.288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>
        <v>10</v>
      </c>
      <c r="F45" s="32"/>
      <c r="G45" s="32"/>
      <c r="H45" s="148"/>
      <c r="I45" s="148"/>
      <c r="J45" s="148">
        <v>0.12</v>
      </c>
      <c r="K45" s="33"/>
    </row>
    <row r="46" spans="1:11" s="34" customFormat="1" ht="11.25" customHeight="1">
      <c r="A46" s="36" t="s">
        <v>36</v>
      </c>
      <c r="B46" s="30"/>
      <c r="C46" s="31">
        <v>17</v>
      </c>
      <c r="D46" s="31"/>
      <c r="E46" s="31">
        <v>16</v>
      </c>
      <c r="F46" s="32"/>
      <c r="G46" s="32"/>
      <c r="H46" s="148">
        <v>0.119</v>
      </c>
      <c r="I46" s="148"/>
      <c r="J46" s="148">
        <v>0.112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>
        <v>1300</v>
      </c>
      <c r="D48" s="31"/>
      <c r="E48" s="31">
        <v>1300</v>
      </c>
      <c r="F48" s="32"/>
      <c r="G48" s="32"/>
      <c r="H48" s="148">
        <v>9.1</v>
      </c>
      <c r="I48" s="148"/>
      <c r="J48" s="148">
        <v>9.1</v>
      </c>
      <c r="K48" s="33"/>
    </row>
    <row r="49" spans="1:11" s="34" customFormat="1" ht="11.25" customHeight="1">
      <c r="A49" s="36" t="s">
        <v>39</v>
      </c>
      <c r="B49" s="30"/>
      <c r="C49" s="31">
        <v>395</v>
      </c>
      <c r="D49" s="31"/>
      <c r="E49" s="31">
        <v>345</v>
      </c>
      <c r="F49" s="32"/>
      <c r="G49" s="32"/>
      <c r="H49" s="148">
        <v>3.95</v>
      </c>
      <c r="I49" s="148"/>
      <c r="J49" s="148">
        <v>2.588</v>
      </c>
      <c r="K49" s="33"/>
    </row>
    <row r="50" spans="1:11" s="43" customFormat="1" ht="11.25" customHeight="1">
      <c r="A50" s="44" t="s">
        <v>40</v>
      </c>
      <c r="B50" s="38"/>
      <c r="C50" s="39">
        <v>1956</v>
      </c>
      <c r="D50" s="39">
        <v>384</v>
      </c>
      <c r="E50" s="39">
        <v>2033</v>
      </c>
      <c r="F50" s="40">
        <v>529.4270833333334</v>
      </c>
      <c r="G50" s="41"/>
      <c r="H50" s="149">
        <v>14.998000000000001</v>
      </c>
      <c r="I50" s="150">
        <v>2.445</v>
      </c>
      <c r="J50" s="150">
        <v>14.315999999999999</v>
      </c>
      <c r="K50" s="42">
        <v>585.5214723926381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49"/>
      <c r="I52" s="150"/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1354</v>
      </c>
      <c r="D54" s="31">
        <v>1400</v>
      </c>
      <c r="E54" s="31">
        <v>1450</v>
      </c>
      <c r="F54" s="32"/>
      <c r="G54" s="32"/>
      <c r="H54" s="148">
        <v>10.155</v>
      </c>
      <c r="I54" s="148">
        <v>10.78</v>
      </c>
      <c r="J54" s="148">
        <v>10.73</v>
      </c>
      <c r="K54" s="33"/>
    </row>
    <row r="55" spans="1:11" s="34" customFormat="1" ht="11.25" customHeight="1">
      <c r="A55" s="36" t="s">
        <v>43</v>
      </c>
      <c r="B55" s="30"/>
      <c r="C55" s="31">
        <v>126</v>
      </c>
      <c r="D55" s="31">
        <v>130</v>
      </c>
      <c r="E55" s="31">
        <v>98</v>
      </c>
      <c r="F55" s="32"/>
      <c r="G55" s="32"/>
      <c r="H55" s="148">
        <v>1.084</v>
      </c>
      <c r="I55" s="148">
        <v>1.13</v>
      </c>
      <c r="J55" s="148">
        <v>0.823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/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>
        <v>453</v>
      </c>
      <c r="D58" s="31">
        <v>442</v>
      </c>
      <c r="E58" s="31">
        <v>600</v>
      </c>
      <c r="F58" s="32"/>
      <c r="G58" s="32"/>
      <c r="H58" s="148">
        <v>3.171</v>
      </c>
      <c r="I58" s="148">
        <v>3.094</v>
      </c>
      <c r="J58" s="148">
        <v>3.9</v>
      </c>
      <c r="K58" s="33"/>
    </row>
    <row r="59" spans="1:11" s="43" customFormat="1" ht="11.25" customHeight="1">
      <c r="A59" s="37" t="s">
        <v>47</v>
      </c>
      <c r="B59" s="38"/>
      <c r="C59" s="39">
        <v>1933</v>
      </c>
      <c r="D59" s="39">
        <v>1972</v>
      </c>
      <c r="E59" s="39">
        <v>2148</v>
      </c>
      <c r="F59" s="40">
        <v>108.92494929006085</v>
      </c>
      <c r="G59" s="41"/>
      <c r="H59" s="149">
        <v>14.409999999999998</v>
      </c>
      <c r="I59" s="150">
        <v>15.004</v>
      </c>
      <c r="J59" s="150">
        <v>15.453000000000001</v>
      </c>
      <c r="K59" s="42">
        <v>102.99253532391364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45</v>
      </c>
      <c r="D61" s="31">
        <v>40</v>
      </c>
      <c r="E61" s="31"/>
      <c r="F61" s="32"/>
      <c r="G61" s="32"/>
      <c r="H61" s="148">
        <v>0.36</v>
      </c>
      <c r="I61" s="148">
        <v>0.32</v>
      </c>
      <c r="J61" s="148"/>
      <c r="K61" s="33"/>
    </row>
    <row r="62" spans="1:11" s="34" customFormat="1" ht="11.25" customHeight="1">
      <c r="A62" s="36" t="s">
        <v>49</v>
      </c>
      <c r="B62" s="30"/>
      <c r="C62" s="31">
        <v>52</v>
      </c>
      <c r="D62" s="31">
        <v>52</v>
      </c>
      <c r="E62" s="31">
        <v>49</v>
      </c>
      <c r="F62" s="32"/>
      <c r="G62" s="32"/>
      <c r="H62" s="148">
        <v>0.395</v>
      </c>
      <c r="I62" s="148">
        <v>0.395</v>
      </c>
      <c r="J62" s="148">
        <v>0.372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/>
      <c r="I63" s="148"/>
      <c r="J63" s="148"/>
      <c r="K63" s="33"/>
    </row>
    <row r="64" spans="1:11" s="43" customFormat="1" ht="11.25" customHeight="1">
      <c r="A64" s="37" t="s">
        <v>51</v>
      </c>
      <c r="B64" s="38"/>
      <c r="C64" s="39">
        <v>97</v>
      </c>
      <c r="D64" s="39">
        <v>92</v>
      </c>
      <c r="E64" s="39">
        <v>49</v>
      </c>
      <c r="F64" s="40">
        <v>53.26086956521739</v>
      </c>
      <c r="G64" s="41"/>
      <c r="H64" s="149">
        <v>0.755</v>
      </c>
      <c r="I64" s="150">
        <v>0.7150000000000001</v>
      </c>
      <c r="J64" s="150">
        <v>0.372</v>
      </c>
      <c r="K64" s="42">
        <v>52.02797202797203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79</v>
      </c>
      <c r="D66" s="39">
        <v>35</v>
      </c>
      <c r="E66" s="39">
        <v>85</v>
      </c>
      <c r="F66" s="40">
        <v>242.85714285714286</v>
      </c>
      <c r="G66" s="41"/>
      <c r="H66" s="149">
        <v>2.712</v>
      </c>
      <c r="I66" s="150">
        <v>1.201</v>
      </c>
      <c r="J66" s="150">
        <v>2.76</v>
      </c>
      <c r="K66" s="42">
        <v>229.8084929225645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150</v>
      </c>
      <c r="D68" s="31">
        <v>100</v>
      </c>
      <c r="E68" s="31"/>
      <c r="F68" s="32"/>
      <c r="G68" s="32"/>
      <c r="H68" s="148">
        <v>1.575</v>
      </c>
      <c r="I68" s="148">
        <v>0.55</v>
      </c>
      <c r="J68" s="148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/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>
        <v>150</v>
      </c>
      <c r="D70" s="39">
        <v>100</v>
      </c>
      <c r="E70" s="39"/>
      <c r="F70" s="40"/>
      <c r="G70" s="41"/>
      <c r="H70" s="149">
        <v>1.575</v>
      </c>
      <c r="I70" s="150">
        <v>0.55</v>
      </c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119</v>
      </c>
      <c r="D72" s="31">
        <v>104</v>
      </c>
      <c r="E72" s="31">
        <v>121</v>
      </c>
      <c r="F72" s="32"/>
      <c r="G72" s="32"/>
      <c r="H72" s="148">
        <v>0.772</v>
      </c>
      <c r="I72" s="148">
        <v>0.829</v>
      </c>
      <c r="J72" s="148">
        <v>1.028</v>
      </c>
      <c r="K72" s="33"/>
    </row>
    <row r="73" spans="1:11" s="34" customFormat="1" ht="11.25" customHeight="1">
      <c r="A73" s="36" t="s">
        <v>57</v>
      </c>
      <c r="B73" s="30"/>
      <c r="C73" s="31">
        <v>45</v>
      </c>
      <c r="D73" s="31">
        <v>56</v>
      </c>
      <c r="E73" s="31">
        <v>56</v>
      </c>
      <c r="F73" s="32"/>
      <c r="G73" s="32"/>
      <c r="H73" s="148">
        <v>0.385</v>
      </c>
      <c r="I73" s="148">
        <v>1.315</v>
      </c>
      <c r="J73" s="148">
        <v>0.385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>
        <v>20</v>
      </c>
      <c r="F74" s="32"/>
      <c r="G74" s="32"/>
      <c r="H74" s="148"/>
      <c r="I74" s="148"/>
      <c r="J74" s="148">
        <v>0.12</v>
      </c>
      <c r="K74" s="33"/>
    </row>
    <row r="75" spans="1:11" s="34" customFormat="1" ht="11.25" customHeight="1">
      <c r="A75" s="36" t="s">
        <v>59</v>
      </c>
      <c r="B75" s="30"/>
      <c r="C75" s="31">
        <v>133</v>
      </c>
      <c r="D75" s="31">
        <v>133</v>
      </c>
      <c r="E75" s="31">
        <v>114</v>
      </c>
      <c r="F75" s="32"/>
      <c r="G75" s="32"/>
      <c r="H75" s="148">
        <v>1.511</v>
      </c>
      <c r="I75" s="148">
        <v>1.51</v>
      </c>
      <c r="J75" s="148">
        <v>1.413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48"/>
      <c r="I76" s="148"/>
      <c r="J76" s="148"/>
      <c r="K76" s="33"/>
    </row>
    <row r="77" spans="1:11" s="34" customFormat="1" ht="11.25" customHeight="1">
      <c r="A77" s="36" t="s">
        <v>61</v>
      </c>
      <c r="B77" s="30"/>
      <c r="C77" s="31">
        <v>18</v>
      </c>
      <c r="D77" s="31">
        <v>18</v>
      </c>
      <c r="E77" s="31">
        <v>18</v>
      </c>
      <c r="F77" s="32"/>
      <c r="G77" s="32"/>
      <c r="H77" s="148">
        <v>0.135</v>
      </c>
      <c r="I77" s="148">
        <v>0.135</v>
      </c>
      <c r="J77" s="148">
        <v>0.14</v>
      </c>
      <c r="K77" s="33"/>
    </row>
    <row r="78" spans="1:11" s="34" customFormat="1" ht="11.25" customHeight="1">
      <c r="A78" s="36" t="s">
        <v>62</v>
      </c>
      <c r="B78" s="30"/>
      <c r="C78" s="31">
        <v>105</v>
      </c>
      <c r="D78" s="31">
        <v>100</v>
      </c>
      <c r="E78" s="31">
        <v>486</v>
      </c>
      <c r="F78" s="32"/>
      <c r="G78" s="32"/>
      <c r="H78" s="148">
        <v>0.661</v>
      </c>
      <c r="I78" s="148">
        <v>0.6</v>
      </c>
      <c r="J78" s="148">
        <v>3.159</v>
      </c>
      <c r="K78" s="33"/>
    </row>
    <row r="79" spans="1:11" s="34" customFormat="1" ht="11.25" customHeight="1">
      <c r="A79" s="36" t="s">
        <v>63</v>
      </c>
      <c r="B79" s="30"/>
      <c r="C79" s="31">
        <v>10</v>
      </c>
      <c r="D79" s="31">
        <v>20</v>
      </c>
      <c r="E79" s="31">
        <v>20</v>
      </c>
      <c r="F79" s="32"/>
      <c r="G79" s="32"/>
      <c r="H79" s="148">
        <v>0.09</v>
      </c>
      <c r="I79" s="148">
        <v>0.16</v>
      </c>
      <c r="J79" s="148">
        <v>0.16</v>
      </c>
      <c r="K79" s="33"/>
    </row>
    <row r="80" spans="1:11" s="43" customFormat="1" ht="11.25" customHeight="1">
      <c r="A80" s="44" t="s">
        <v>64</v>
      </c>
      <c r="B80" s="38"/>
      <c r="C80" s="39">
        <v>430</v>
      </c>
      <c r="D80" s="39">
        <v>431</v>
      </c>
      <c r="E80" s="39">
        <v>835</v>
      </c>
      <c r="F80" s="40">
        <v>193.7354988399072</v>
      </c>
      <c r="G80" s="41"/>
      <c r="H80" s="149">
        <v>3.554</v>
      </c>
      <c r="I80" s="150">
        <v>4.5489999999999995</v>
      </c>
      <c r="J80" s="150">
        <v>6.404999999999999</v>
      </c>
      <c r="K80" s="42">
        <v>140.800175862827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40</v>
      </c>
      <c r="D82" s="31">
        <v>40</v>
      </c>
      <c r="E82" s="31">
        <v>22</v>
      </c>
      <c r="F82" s="32"/>
      <c r="G82" s="32"/>
      <c r="H82" s="148">
        <v>0.392</v>
      </c>
      <c r="I82" s="148">
        <v>0.39</v>
      </c>
      <c r="J82" s="148">
        <v>0.367</v>
      </c>
      <c r="K82" s="33"/>
    </row>
    <row r="83" spans="1:11" s="34" customFormat="1" ht="11.25" customHeight="1">
      <c r="A83" s="36" t="s">
        <v>66</v>
      </c>
      <c r="B83" s="30"/>
      <c r="C83" s="31">
        <v>8</v>
      </c>
      <c r="D83" s="31">
        <v>8</v>
      </c>
      <c r="E83" s="31">
        <v>8</v>
      </c>
      <c r="F83" s="32"/>
      <c r="G83" s="32"/>
      <c r="H83" s="148">
        <v>0.033</v>
      </c>
      <c r="I83" s="148">
        <v>0.033</v>
      </c>
      <c r="J83" s="148">
        <v>0.033</v>
      </c>
      <c r="K83" s="33"/>
    </row>
    <row r="84" spans="1:11" s="43" customFormat="1" ht="11.25" customHeight="1">
      <c r="A84" s="37" t="s">
        <v>67</v>
      </c>
      <c r="B84" s="38"/>
      <c r="C84" s="39">
        <v>48</v>
      </c>
      <c r="D84" s="39">
        <v>48</v>
      </c>
      <c r="E84" s="39">
        <v>30</v>
      </c>
      <c r="F84" s="40">
        <v>62.5</v>
      </c>
      <c r="G84" s="41"/>
      <c r="H84" s="149">
        <v>0.42500000000000004</v>
      </c>
      <c r="I84" s="150">
        <v>0.42300000000000004</v>
      </c>
      <c r="J84" s="150">
        <v>0.4</v>
      </c>
      <c r="K84" s="42">
        <v>94.5626477541371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16020</v>
      </c>
      <c r="D87" s="54">
        <v>16734</v>
      </c>
      <c r="E87" s="54">
        <v>18656</v>
      </c>
      <c r="F87" s="55">
        <v>111.4855981833393</v>
      </c>
      <c r="G87" s="41"/>
      <c r="H87" s="153">
        <v>120.165</v>
      </c>
      <c r="I87" s="154">
        <v>123.24700000000001</v>
      </c>
      <c r="J87" s="154">
        <v>137.697</v>
      </c>
      <c r="K87" s="55">
        <v>111.72442331253498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6" useFirstPageNumber="1" horizontalDpi="600" verticalDpi="600" orientation="portrait" paperSize="9" scale="7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9"/>
  <dimension ref="A1:K625"/>
  <sheetViews>
    <sheetView view="pageBreakPreview" zoomScaleSheetLayoutView="100" zoomScalePageLayoutView="0" workbookViewId="0" topLeftCell="A55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98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/>
      <c r="I13" s="150"/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>
        <v>4</v>
      </c>
      <c r="D15" s="39">
        <v>4</v>
      </c>
      <c r="E15" s="39"/>
      <c r="F15" s="40"/>
      <c r="G15" s="41"/>
      <c r="H15" s="149">
        <v>0.024</v>
      </c>
      <c r="I15" s="150">
        <v>0.024</v>
      </c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2</v>
      </c>
      <c r="D19" s="31">
        <v>2</v>
      </c>
      <c r="E19" s="31">
        <v>2</v>
      </c>
      <c r="F19" s="32"/>
      <c r="G19" s="32"/>
      <c r="H19" s="148">
        <v>0.019</v>
      </c>
      <c r="I19" s="148">
        <v>0.013</v>
      </c>
      <c r="J19" s="148">
        <v>0.013</v>
      </c>
      <c r="K19" s="33"/>
    </row>
    <row r="20" spans="1:11" s="34" customFormat="1" ht="11.25" customHeight="1">
      <c r="A20" s="36" t="s">
        <v>16</v>
      </c>
      <c r="B20" s="30"/>
      <c r="C20" s="31">
        <v>12</v>
      </c>
      <c r="D20" s="31">
        <v>12</v>
      </c>
      <c r="E20" s="31">
        <v>12</v>
      </c>
      <c r="F20" s="32"/>
      <c r="G20" s="32"/>
      <c r="H20" s="148">
        <v>0.068</v>
      </c>
      <c r="I20" s="148">
        <v>0.068</v>
      </c>
      <c r="J20" s="148">
        <v>0.075</v>
      </c>
      <c r="K20" s="33"/>
    </row>
    <row r="21" spans="1:11" s="34" customFormat="1" ht="11.25" customHeight="1">
      <c r="A21" s="36" t="s">
        <v>17</v>
      </c>
      <c r="B21" s="30"/>
      <c r="C21" s="31">
        <v>20</v>
      </c>
      <c r="D21" s="31">
        <v>20</v>
      </c>
      <c r="E21" s="31"/>
      <c r="F21" s="32"/>
      <c r="G21" s="32"/>
      <c r="H21" s="148">
        <v>0.102</v>
      </c>
      <c r="I21" s="148">
        <v>0.117</v>
      </c>
      <c r="J21" s="148">
        <v>0.118</v>
      </c>
      <c r="K21" s="33"/>
    </row>
    <row r="22" spans="1:11" s="43" customFormat="1" ht="11.25" customHeight="1">
      <c r="A22" s="37" t="s">
        <v>18</v>
      </c>
      <c r="B22" s="38"/>
      <c r="C22" s="39">
        <v>34</v>
      </c>
      <c r="D22" s="39">
        <v>34</v>
      </c>
      <c r="E22" s="39">
        <v>14</v>
      </c>
      <c r="F22" s="40"/>
      <c r="G22" s="41"/>
      <c r="H22" s="149">
        <v>0.189</v>
      </c>
      <c r="I22" s="150">
        <v>0.198</v>
      </c>
      <c r="J22" s="150">
        <v>0.206</v>
      </c>
      <c r="K22" s="42">
        <v>104.04040404040403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1740</v>
      </c>
      <c r="D24" s="39">
        <v>1554</v>
      </c>
      <c r="E24" s="39">
        <v>1500</v>
      </c>
      <c r="F24" s="40">
        <v>96.52509652509653</v>
      </c>
      <c r="G24" s="41"/>
      <c r="H24" s="149">
        <v>14.038</v>
      </c>
      <c r="I24" s="150">
        <v>13.038</v>
      </c>
      <c r="J24" s="150">
        <v>10</v>
      </c>
      <c r="K24" s="42">
        <v>76.69888019634914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27</v>
      </c>
      <c r="D26" s="39">
        <v>30</v>
      </c>
      <c r="E26" s="39">
        <v>20</v>
      </c>
      <c r="F26" s="40">
        <v>66.66666666666667</v>
      </c>
      <c r="G26" s="41"/>
      <c r="H26" s="149">
        <v>0.13</v>
      </c>
      <c r="I26" s="150">
        <v>0.135</v>
      </c>
      <c r="J26" s="150">
        <v>0.1</v>
      </c>
      <c r="K26" s="42">
        <v>74.07407407407408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95</v>
      </c>
      <c r="D28" s="31">
        <v>41</v>
      </c>
      <c r="E28" s="31">
        <v>50</v>
      </c>
      <c r="F28" s="32"/>
      <c r="G28" s="32"/>
      <c r="H28" s="148">
        <v>0.494</v>
      </c>
      <c r="I28" s="148">
        <v>0.267</v>
      </c>
      <c r="J28" s="148">
        <v>0.325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>
        <v>984</v>
      </c>
      <c r="D30" s="31">
        <v>1177</v>
      </c>
      <c r="E30" s="31">
        <v>1120</v>
      </c>
      <c r="F30" s="32"/>
      <c r="G30" s="32"/>
      <c r="H30" s="148">
        <v>5.904</v>
      </c>
      <c r="I30" s="148">
        <v>7.65</v>
      </c>
      <c r="J30" s="148">
        <v>6.7</v>
      </c>
      <c r="K30" s="33"/>
    </row>
    <row r="31" spans="1:11" s="43" customFormat="1" ht="11.25" customHeight="1">
      <c r="A31" s="44" t="s">
        <v>24</v>
      </c>
      <c r="B31" s="38"/>
      <c r="C31" s="39">
        <v>1079</v>
      </c>
      <c r="D31" s="39">
        <v>1218</v>
      </c>
      <c r="E31" s="39">
        <v>1170</v>
      </c>
      <c r="F31" s="40">
        <v>96.05911330049261</v>
      </c>
      <c r="G31" s="41"/>
      <c r="H31" s="149">
        <v>6.398</v>
      </c>
      <c r="I31" s="150">
        <v>7.917000000000001</v>
      </c>
      <c r="J31" s="150">
        <v>7.025</v>
      </c>
      <c r="K31" s="42">
        <v>88.73310597448528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152</v>
      </c>
      <c r="D33" s="31">
        <v>150</v>
      </c>
      <c r="E33" s="31">
        <v>174</v>
      </c>
      <c r="F33" s="32"/>
      <c r="G33" s="32"/>
      <c r="H33" s="148">
        <v>1.519</v>
      </c>
      <c r="I33" s="148">
        <v>1.5</v>
      </c>
      <c r="J33" s="148">
        <v>1.588</v>
      </c>
      <c r="K33" s="33"/>
    </row>
    <row r="34" spans="1:11" s="34" customFormat="1" ht="11.25" customHeight="1">
      <c r="A34" s="36" t="s">
        <v>26</v>
      </c>
      <c r="B34" s="30"/>
      <c r="C34" s="31">
        <v>69</v>
      </c>
      <c r="D34" s="31">
        <v>65</v>
      </c>
      <c r="E34" s="31">
        <v>60</v>
      </c>
      <c r="F34" s="32"/>
      <c r="G34" s="32"/>
      <c r="H34" s="148">
        <v>0.676</v>
      </c>
      <c r="I34" s="148">
        <v>0.6</v>
      </c>
      <c r="J34" s="148">
        <v>0.9</v>
      </c>
      <c r="K34" s="33"/>
    </row>
    <row r="35" spans="1:11" s="34" customFormat="1" ht="11.25" customHeight="1">
      <c r="A35" s="36" t="s">
        <v>27</v>
      </c>
      <c r="B35" s="30"/>
      <c r="C35" s="31">
        <v>9</v>
      </c>
      <c r="D35" s="31">
        <v>60</v>
      </c>
      <c r="E35" s="31">
        <v>13</v>
      </c>
      <c r="F35" s="32"/>
      <c r="G35" s="32"/>
      <c r="H35" s="148">
        <v>0.079</v>
      </c>
      <c r="I35" s="148">
        <v>0.525</v>
      </c>
      <c r="J35" s="148">
        <v>0.11</v>
      </c>
      <c r="K35" s="33"/>
    </row>
    <row r="36" spans="1:11" s="34" customFormat="1" ht="11.25" customHeight="1">
      <c r="A36" s="36" t="s">
        <v>28</v>
      </c>
      <c r="B36" s="30"/>
      <c r="C36" s="31">
        <v>73</v>
      </c>
      <c r="D36" s="31">
        <v>90</v>
      </c>
      <c r="E36" s="31">
        <v>83</v>
      </c>
      <c r="F36" s="32"/>
      <c r="G36" s="32"/>
      <c r="H36" s="148">
        <v>0.72</v>
      </c>
      <c r="I36" s="148">
        <v>0.9</v>
      </c>
      <c r="J36" s="148">
        <v>0.828</v>
      </c>
      <c r="K36" s="33"/>
    </row>
    <row r="37" spans="1:11" s="43" customFormat="1" ht="11.25" customHeight="1">
      <c r="A37" s="37" t="s">
        <v>29</v>
      </c>
      <c r="B37" s="38"/>
      <c r="C37" s="39">
        <v>303</v>
      </c>
      <c r="D37" s="39">
        <v>365</v>
      </c>
      <c r="E37" s="39">
        <v>330</v>
      </c>
      <c r="F37" s="40">
        <v>90.41095890410959</v>
      </c>
      <c r="G37" s="41"/>
      <c r="H37" s="149">
        <v>2.9939999999999998</v>
      </c>
      <c r="I37" s="150">
        <v>3.525</v>
      </c>
      <c r="J37" s="150">
        <v>3.4259999999999997</v>
      </c>
      <c r="K37" s="42">
        <v>97.19148936170212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3</v>
      </c>
      <c r="D39" s="39">
        <v>3</v>
      </c>
      <c r="E39" s="39">
        <v>3</v>
      </c>
      <c r="F39" s="40">
        <v>100</v>
      </c>
      <c r="G39" s="41"/>
      <c r="H39" s="149">
        <v>0.031</v>
      </c>
      <c r="I39" s="150">
        <v>0.03</v>
      </c>
      <c r="J39" s="150">
        <v>0.03</v>
      </c>
      <c r="K39" s="42"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/>
      <c r="I43" s="148"/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/>
      <c r="I46" s="148"/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49"/>
      <c r="I50" s="150"/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22</v>
      </c>
      <c r="D52" s="39">
        <v>22</v>
      </c>
      <c r="E52" s="39">
        <v>3</v>
      </c>
      <c r="F52" s="40">
        <v>13.636363636363637</v>
      </c>
      <c r="G52" s="41"/>
      <c r="H52" s="149">
        <v>0.281</v>
      </c>
      <c r="I52" s="150">
        <v>0.198</v>
      </c>
      <c r="J52" s="150">
        <v>0.015</v>
      </c>
      <c r="K52" s="42">
        <v>7.575757575757575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15</v>
      </c>
      <c r="D54" s="31">
        <v>30</v>
      </c>
      <c r="E54" s="31">
        <v>25</v>
      </c>
      <c r="F54" s="32"/>
      <c r="G54" s="32"/>
      <c r="H54" s="148">
        <v>0.108</v>
      </c>
      <c r="I54" s="148">
        <v>0.225</v>
      </c>
      <c r="J54" s="148">
        <v>0.175</v>
      </c>
      <c r="K54" s="33"/>
    </row>
    <row r="55" spans="1:11" s="34" customFormat="1" ht="11.25" customHeight="1">
      <c r="A55" s="36" t="s">
        <v>43</v>
      </c>
      <c r="B55" s="30"/>
      <c r="C55" s="31">
        <v>4</v>
      </c>
      <c r="D55" s="31">
        <v>4</v>
      </c>
      <c r="E55" s="31">
        <v>4</v>
      </c>
      <c r="F55" s="32"/>
      <c r="G55" s="32"/>
      <c r="H55" s="148">
        <v>0.032</v>
      </c>
      <c r="I55" s="148">
        <v>0.032</v>
      </c>
      <c r="J55" s="148">
        <v>0.032</v>
      </c>
      <c r="K55" s="33"/>
    </row>
    <row r="56" spans="1:11" s="34" customFormat="1" ht="11.25" customHeight="1">
      <c r="A56" s="36" t="s">
        <v>44</v>
      </c>
      <c r="B56" s="30"/>
      <c r="C56" s="31"/>
      <c r="D56" s="31">
        <v>1</v>
      </c>
      <c r="E56" s="31">
        <v>4</v>
      </c>
      <c r="F56" s="32"/>
      <c r="G56" s="32"/>
      <c r="H56" s="148"/>
      <c r="I56" s="148">
        <v>0.007</v>
      </c>
      <c r="J56" s="148">
        <v>0.024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>
        <v>9</v>
      </c>
      <c r="D58" s="31">
        <v>10</v>
      </c>
      <c r="E58" s="31">
        <v>10</v>
      </c>
      <c r="F58" s="32"/>
      <c r="G58" s="32"/>
      <c r="H58" s="148">
        <v>0.077</v>
      </c>
      <c r="I58" s="148">
        <v>0.075</v>
      </c>
      <c r="J58" s="148">
        <v>0.08</v>
      </c>
      <c r="K58" s="33"/>
    </row>
    <row r="59" spans="1:11" s="43" customFormat="1" ht="11.25" customHeight="1">
      <c r="A59" s="37" t="s">
        <v>47</v>
      </c>
      <c r="B59" s="38"/>
      <c r="C59" s="39">
        <v>28</v>
      </c>
      <c r="D59" s="39">
        <v>45</v>
      </c>
      <c r="E59" s="39">
        <v>43</v>
      </c>
      <c r="F59" s="40">
        <v>95.55555555555556</v>
      </c>
      <c r="G59" s="41"/>
      <c r="H59" s="149">
        <v>0.21700000000000003</v>
      </c>
      <c r="I59" s="150">
        <v>0.339</v>
      </c>
      <c r="J59" s="150">
        <v>0.311</v>
      </c>
      <c r="K59" s="42">
        <v>91.74041297935104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480</v>
      </c>
      <c r="D61" s="31">
        <v>450</v>
      </c>
      <c r="E61" s="31">
        <v>410</v>
      </c>
      <c r="F61" s="32"/>
      <c r="G61" s="32"/>
      <c r="H61" s="148">
        <v>5.76</v>
      </c>
      <c r="I61" s="148">
        <v>5.4</v>
      </c>
      <c r="J61" s="148">
        <v>4.428</v>
      </c>
      <c r="K61" s="33"/>
    </row>
    <row r="62" spans="1:11" s="34" customFormat="1" ht="11.25" customHeight="1">
      <c r="A62" s="36" t="s">
        <v>49</v>
      </c>
      <c r="B62" s="30"/>
      <c r="C62" s="31">
        <v>63</v>
      </c>
      <c r="D62" s="31">
        <v>63</v>
      </c>
      <c r="E62" s="31">
        <v>60</v>
      </c>
      <c r="F62" s="32"/>
      <c r="G62" s="32"/>
      <c r="H62" s="148">
        <v>0.454</v>
      </c>
      <c r="I62" s="148">
        <v>0.539</v>
      </c>
      <c r="J62" s="148">
        <v>0.513</v>
      </c>
      <c r="K62" s="33"/>
    </row>
    <row r="63" spans="1:11" s="34" customFormat="1" ht="11.25" customHeight="1">
      <c r="A63" s="36" t="s">
        <v>50</v>
      </c>
      <c r="B63" s="30"/>
      <c r="C63" s="31">
        <v>91</v>
      </c>
      <c r="D63" s="31"/>
      <c r="E63" s="31">
        <v>91</v>
      </c>
      <c r="F63" s="32"/>
      <c r="G63" s="32"/>
      <c r="H63" s="148">
        <v>0.455</v>
      </c>
      <c r="I63" s="148"/>
      <c r="J63" s="148">
        <v>0.539</v>
      </c>
      <c r="K63" s="33"/>
    </row>
    <row r="64" spans="1:11" s="43" customFormat="1" ht="11.25" customHeight="1">
      <c r="A64" s="37" t="s">
        <v>51</v>
      </c>
      <c r="B64" s="38"/>
      <c r="C64" s="39">
        <v>634</v>
      </c>
      <c r="D64" s="39">
        <v>513</v>
      </c>
      <c r="E64" s="39">
        <v>561</v>
      </c>
      <c r="F64" s="40">
        <v>109.35672514619883</v>
      </c>
      <c r="G64" s="41"/>
      <c r="H64" s="149">
        <v>6.669</v>
      </c>
      <c r="I64" s="150">
        <v>5.939</v>
      </c>
      <c r="J64" s="150">
        <v>5.4799999999999995</v>
      </c>
      <c r="K64" s="42">
        <v>92.27142616602121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503</v>
      </c>
      <c r="D66" s="39">
        <v>485</v>
      </c>
      <c r="E66" s="39">
        <v>502</v>
      </c>
      <c r="F66" s="40">
        <v>103.50515463917526</v>
      </c>
      <c r="G66" s="41"/>
      <c r="H66" s="149">
        <v>6.539</v>
      </c>
      <c r="I66" s="150">
        <v>6.305</v>
      </c>
      <c r="J66" s="150">
        <v>6.526</v>
      </c>
      <c r="K66" s="42">
        <v>103.50515463917526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>
        <v>100</v>
      </c>
      <c r="E68" s="31"/>
      <c r="F68" s="32"/>
      <c r="G68" s="32"/>
      <c r="H68" s="148"/>
      <c r="I68" s="148">
        <v>0.58</v>
      </c>
      <c r="J68" s="148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/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/>
      <c r="D70" s="39">
        <v>100</v>
      </c>
      <c r="E70" s="39"/>
      <c r="F70" s="40"/>
      <c r="G70" s="41"/>
      <c r="H70" s="149"/>
      <c r="I70" s="150">
        <v>0.58</v>
      </c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192</v>
      </c>
      <c r="D72" s="31">
        <v>191</v>
      </c>
      <c r="E72" s="31">
        <v>176</v>
      </c>
      <c r="F72" s="32"/>
      <c r="G72" s="32"/>
      <c r="H72" s="148">
        <v>1.903</v>
      </c>
      <c r="I72" s="148">
        <v>2.675</v>
      </c>
      <c r="J72" s="148">
        <v>2.514</v>
      </c>
      <c r="K72" s="33"/>
    </row>
    <row r="73" spans="1:11" s="34" customFormat="1" ht="11.25" customHeight="1">
      <c r="A73" s="36" t="s">
        <v>57</v>
      </c>
      <c r="B73" s="30"/>
      <c r="C73" s="31">
        <v>140</v>
      </c>
      <c r="D73" s="31">
        <v>84</v>
      </c>
      <c r="E73" s="31">
        <v>84</v>
      </c>
      <c r="F73" s="32"/>
      <c r="G73" s="32"/>
      <c r="H73" s="148">
        <v>1.335</v>
      </c>
      <c r="I73" s="148">
        <v>0.66</v>
      </c>
      <c r="J73" s="148">
        <v>0.66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/>
      <c r="I74" s="148"/>
      <c r="J74" s="148"/>
      <c r="K74" s="33"/>
    </row>
    <row r="75" spans="1:11" s="34" customFormat="1" ht="11.25" customHeight="1">
      <c r="A75" s="36" t="s">
        <v>59</v>
      </c>
      <c r="B75" s="30"/>
      <c r="C75" s="31">
        <v>225</v>
      </c>
      <c r="D75" s="31">
        <v>225</v>
      </c>
      <c r="E75" s="31">
        <v>270</v>
      </c>
      <c r="F75" s="32"/>
      <c r="G75" s="32"/>
      <c r="H75" s="148">
        <v>2.526</v>
      </c>
      <c r="I75" s="148">
        <v>2.525</v>
      </c>
      <c r="J75" s="148">
        <v>3.151</v>
      </c>
      <c r="K75" s="33"/>
    </row>
    <row r="76" spans="1:11" s="34" customFormat="1" ht="11.25" customHeight="1">
      <c r="A76" s="36" t="s">
        <v>60</v>
      </c>
      <c r="B76" s="30"/>
      <c r="C76" s="31">
        <v>80</v>
      </c>
      <c r="D76" s="31">
        <v>80</v>
      </c>
      <c r="E76" s="31">
        <v>50</v>
      </c>
      <c r="F76" s="32"/>
      <c r="G76" s="32"/>
      <c r="H76" s="148">
        <v>0.68</v>
      </c>
      <c r="I76" s="148">
        <v>0.65</v>
      </c>
      <c r="J76" s="148">
        <v>0.39</v>
      </c>
      <c r="K76" s="33"/>
    </row>
    <row r="77" spans="1:11" s="34" customFormat="1" ht="11.25" customHeight="1">
      <c r="A77" s="36" t="s">
        <v>61</v>
      </c>
      <c r="B77" s="30"/>
      <c r="C77" s="31">
        <v>120</v>
      </c>
      <c r="D77" s="31">
        <v>120</v>
      </c>
      <c r="E77" s="31">
        <v>75</v>
      </c>
      <c r="F77" s="32"/>
      <c r="G77" s="32"/>
      <c r="H77" s="148">
        <v>0.864</v>
      </c>
      <c r="I77" s="148">
        <v>0.864</v>
      </c>
      <c r="J77" s="148">
        <v>0.583</v>
      </c>
      <c r="K77" s="33"/>
    </row>
    <row r="78" spans="1:11" s="34" customFormat="1" ht="11.25" customHeight="1">
      <c r="A78" s="36" t="s">
        <v>62</v>
      </c>
      <c r="B78" s="30"/>
      <c r="C78" s="31">
        <v>920</v>
      </c>
      <c r="D78" s="31">
        <v>850</v>
      </c>
      <c r="E78" s="31">
        <v>852</v>
      </c>
      <c r="F78" s="32"/>
      <c r="G78" s="32"/>
      <c r="H78" s="148">
        <v>7.99</v>
      </c>
      <c r="I78" s="148">
        <v>7.65</v>
      </c>
      <c r="J78" s="148">
        <v>5.538</v>
      </c>
      <c r="K78" s="33"/>
    </row>
    <row r="79" spans="1:11" s="34" customFormat="1" ht="11.25" customHeight="1">
      <c r="A79" s="36" t="s">
        <v>63</v>
      </c>
      <c r="B79" s="30"/>
      <c r="C79" s="31">
        <v>60</v>
      </c>
      <c r="D79" s="31">
        <v>80</v>
      </c>
      <c r="E79" s="31">
        <v>80</v>
      </c>
      <c r="F79" s="32"/>
      <c r="G79" s="32"/>
      <c r="H79" s="148">
        <v>0.84</v>
      </c>
      <c r="I79" s="148">
        <v>0.8</v>
      </c>
      <c r="J79" s="148">
        <v>0.8</v>
      </c>
      <c r="K79" s="33"/>
    </row>
    <row r="80" spans="1:11" s="43" customFormat="1" ht="11.25" customHeight="1">
      <c r="A80" s="44" t="s">
        <v>64</v>
      </c>
      <c r="B80" s="38"/>
      <c r="C80" s="39">
        <v>1737</v>
      </c>
      <c r="D80" s="39">
        <v>1630</v>
      </c>
      <c r="E80" s="39">
        <v>1587</v>
      </c>
      <c r="F80" s="40">
        <v>97.36196319018404</v>
      </c>
      <c r="G80" s="41"/>
      <c r="H80" s="149">
        <v>16.137999999999998</v>
      </c>
      <c r="I80" s="150">
        <v>15.824000000000002</v>
      </c>
      <c r="J80" s="150">
        <v>13.636</v>
      </c>
      <c r="K80" s="42">
        <v>86.17290192113244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16</v>
      </c>
      <c r="D82" s="31">
        <v>16</v>
      </c>
      <c r="E82" s="31">
        <v>16</v>
      </c>
      <c r="F82" s="32"/>
      <c r="G82" s="32"/>
      <c r="H82" s="148">
        <v>0.174</v>
      </c>
      <c r="I82" s="148">
        <v>0.175</v>
      </c>
      <c r="J82" s="148">
        <v>0.175</v>
      </c>
      <c r="K82" s="33"/>
    </row>
    <row r="83" spans="1:11" s="34" customFormat="1" ht="11.25" customHeight="1">
      <c r="A83" s="36" t="s">
        <v>66</v>
      </c>
      <c r="B83" s="30"/>
      <c r="C83" s="31">
        <v>42</v>
      </c>
      <c r="D83" s="31">
        <v>42</v>
      </c>
      <c r="E83" s="31">
        <v>42</v>
      </c>
      <c r="F83" s="32"/>
      <c r="G83" s="32"/>
      <c r="H83" s="148">
        <v>0.245</v>
      </c>
      <c r="I83" s="148">
        <v>0.245</v>
      </c>
      <c r="J83" s="148">
        <v>0.245</v>
      </c>
      <c r="K83" s="33"/>
    </row>
    <row r="84" spans="1:11" s="43" customFormat="1" ht="11.25" customHeight="1">
      <c r="A84" s="37" t="s">
        <v>67</v>
      </c>
      <c r="B84" s="38"/>
      <c r="C84" s="39">
        <v>58</v>
      </c>
      <c r="D84" s="39">
        <v>58</v>
      </c>
      <c r="E84" s="39">
        <v>58</v>
      </c>
      <c r="F84" s="40">
        <v>100</v>
      </c>
      <c r="G84" s="41"/>
      <c r="H84" s="149">
        <v>0.419</v>
      </c>
      <c r="I84" s="150">
        <v>0.42</v>
      </c>
      <c r="J84" s="150">
        <v>0.42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6172</v>
      </c>
      <c r="D87" s="54">
        <v>6061</v>
      </c>
      <c r="E87" s="54">
        <v>5791</v>
      </c>
      <c r="F87" s="55">
        <v>95.54528955617884</v>
      </c>
      <c r="G87" s="41"/>
      <c r="H87" s="153">
        <v>54.06699999999999</v>
      </c>
      <c r="I87" s="154">
        <v>54.471999999999994</v>
      </c>
      <c r="J87" s="154">
        <v>47.175</v>
      </c>
      <c r="K87" s="55">
        <v>86.60412689087973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7" useFirstPageNumber="1" horizontalDpi="600" verticalDpi="600" orientation="portrait" paperSize="9" scale="7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40"/>
  <dimension ref="A1:K625"/>
  <sheetViews>
    <sheetView view="pageBreakPreview" zoomScaleSheetLayoutView="100" zoomScalePageLayoutView="0" workbookViewId="0" topLeftCell="A46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99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10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/>
      <c r="I13" s="150"/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4</v>
      </c>
      <c r="D19" s="31"/>
      <c r="E19" s="31"/>
      <c r="F19" s="32"/>
      <c r="G19" s="32"/>
      <c r="H19" s="148">
        <v>0.08</v>
      </c>
      <c r="I19" s="148">
        <v>0.08</v>
      </c>
      <c r="J19" s="148">
        <v>0.074</v>
      </c>
      <c r="K19" s="33"/>
    </row>
    <row r="20" spans="1:11" s="34" customFormat="1" ht="11.25" customHeight="1">
      <c r="A20" s="36" t="s">
        <v>16</v>
      </c>
      <c r="B20" s="30"/>
      <c r="C20" s="31">
        <v>11</v>
      </c>
      <c r="D20" s="31">
        <v>11</v>
      </c>
      <c r="E20" s="31"/>
      <c r="F20" s="32"/>
      <c r="G20" s="32"/>
      <c r="H20" s="148">
        <v>0.264</v>
      </c>
      <c r="I20" s="148">
        <v>0.264</v>
      </c>
      <c r="J20" s="148">
        <v>0.248</v>
      </c>
      <c r="K20" s="33"/>
    </row>
    <row r="21" spans="1:11" s="34" customFormat="1" ht="11.25" customHeight="1">
      <c r="A21" s="36" t="s">
        <v>17</v>
      </c>
      <c r="B21" s="30"/>
      <c r="C21" s="31">
        <v>11</v>
      </c>
      <c r="D21" s="31">
        <v>11</v>
      </c>
      <c r="E21" s="31"/>
      <c r="F21" s="32"/>
      <c r="G21" s="32"/>
      <c r="H21" s="148">
        <v>0.257</v>
      </c>
      <c r="I21" s="148">
        <v>0.257</v>
      </c>
      <c r="J21" s="148">
        <v>0.24</v>
      </c>
      <c r="K21" s="33"/>
    </row>
    <row r="22" spans="1:11" s="43" customFormat="1" ht="11.25" customHeight="1">
      <c r="A22" s="37" t="s">
        <v>18</v>
      </c>
      <c r="B22" s="38"/>
      <c r="C22" s="39">
        <v>26</v>
      </c>
      <c r="D22" s="39">
        <v>22</v>
      </c>
      <c r="E22" s="39"/>
      <c r="F22" s="40"/>
      <c r="G22" s="41"/>
      <c r="H22" s="149">
        <v>0.601</v>
      </c>
      <c r="I22" s="150">
        <v>0.601</v>
      </c>
      <c r="J22" s="150">
        <v>0.562</v>
      </c>
      <c r="K22" s="42">
        <v>93.51081530782031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127</v>
      </c>
      <c r="D24" s="39">
        <v>124</v>
      </c>
      <c r="E24" s="39">
        <v>127</v>
      </c>
      <c r="F24" s="40">
        <v>102.41935483870968</v>
      </c>
      <c r="G24" s="41"/>
      <c r="H24" s="149">
        <v>3.857</v>
      </c>
      <c r="I24" s="150">
        <v>3.857</v>
      </c>
      <c r="J24" s="150">
        <v>3.551</v>
      </c>
      <c r="K24" s="42">
        <v>92.06637282862329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9</v>
      </c>
      <c r="D26" s="39">
        <v>10</v>
      </c>
      <c r="E26" s="39">
        <v>10</v>
      </c>
      <c r="F26" s="40">
        <v>100</v>
      </c>
      <c r="G26" s="41"/>
      <c r="H26" s="149">
        <v>0.244</v>
      </c>
      <c r="I26" s="150">
        <v>0.24</v>
      </c>
      <c r="J26" s="150">
        <v>0.15</v>
      </c>
      <c r="K26" s="42">
        <v>62.5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1</v>
      </c>
      <c r="D28" s="31">
        <v>1</v>
      </c>
      <c r="E28" s="31">
        <v>1</v>
      </c>
      <c r="F28" s="32"/>
      <c r="G28" s="32"/>
      <c r="H28" s="148">
        <v>0.023</v>
      </c>
      <c r="I28" s="148">
        <v>0.023</v>
      </c>
      <c r="J28" s="148">
        <v>0.023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>
        <v>7</v>
      </c>
      <c r="D30" s="31">
        <v>7</v>
      </c>
      <c r="E30" s="31">
        <v>2</v>
      </c>
      <c r="F30" s="32"/>
      <c r="G30" s="32"/>
      <c r="H30" s="148">
        <v>0.125</v>
      </c>
      <c r="I30" s="148">
        <v>0.12</v>
      </c>
      <c r="J30" s="148">
        <v>0.045</v>
      </c>
      <c r="K30" s="33"/>
    </row>
    <row r="31" spans="1:11" s="43" customFormat="1" ht="11.25" customHeight="1">
      <c r="A31" s="44" t="s">
        <v>24</v>
      </c>
      <c r="B31" s="38"/>
      <c r="C31" s="39">
        <v>8</v>
      </c>
      <c r="D31" s="39">
        <v>8</v>
      </c>
      <c r="E31" s="39">
        <v>3</v>
      </c>
      <c r="F31" s="40">
        <v>37.5</v>
      </c>
      <c r="G31" s="41"/>
      <c r="H31" s="149">
        <v>0.148</v>
      </c>
      <c r="I31" s="150">
        <v>0.143</v>
      </c>
      <c r="J31" s="150">
        <v>0.068</v>
      </c>
      <c r="K31" s="42">
        <v>47.55244755244756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112</v>
      </c>
      <c r="D33" s="31">
        <v>90</v>
      </c>
      <c r="E33" s="31">
        <v>92</v>
      </c>
      <c r="F33" s="32"/>
      <c r="G33" s="32"/>
      <c r="H33" s="148">
        <v>1.255</v>
      </c>
      <c r="I33" s="148">
        <v>1.15</v>
      </c>
      <c r="J33" s="148">
        <v>1.593</v>
      </c>
      <c r="K33" s="33"/>
    </row>
    <row r="34" spans="1:11" s="34" customFormat="1" ht="11.25" customHeight="1">
      <c r="A34" s="36" t="s">
        <v>26</v>
      </c>
      <c r="B34" s="30"/>
      <c r="C34" s="31">
        <v>50</v>
      </c>
      <c r="D34" s="31">
        <v>33</v>
      </c>
      <c r="E34" s="31">
        <v>50</v>
      </c>
      <c r="F34" s="32"/>
      <c r="G34" s="32"/>
      <c r="H34" s="148">
        <v>1.246</v>
      </c>
      <c r="I34" s="148">
        <v>1.24</v>
      </c>
      <c r="J34" s="148">
        <v>0.8</v>
      </c>
      <c r="K34" s="33"/>
    </row>
    <row r="35" spans="1:11" s="34" customFormat="1" ht="11.25" customHeight="1">
      <c r="A35" s="36" t="s">
        <v>27</v>
      </c>
      <c r="B35" s="30"/>
      <c r="C35" s="31">
        <v>18</v>
      </c>
      <c r="D35" s="31">
        <v>98</v>
      </c>
      <c r="E35" s="31">
        <v>20</v>
      </c>
      <c r="F35" s="32"/>
      <c r="G35" s="32"/>
      <c r="H35" s="148">
        <v>0.327</v>
      </c>
      <c r="I35" s="148">
        <v>0.48</v>
      </c>
      <c r="J35" s="148">
        <v>0.27</v>
      </c>
      <c r="K35" s="33"/>
    </row>
    <row r="36" spans="1:11" s="34" customFormat="1" ht="11.25" customHeight="1">
      <c r="A36" s="36" t="s">
        <v>28</v>
      </c>
      <c r="B36" s="30"/>
      <c r="C36" s="31">
        <v>98</v>
      </c>
      <c r="D36" s="31">
        <v>120</v>
      </c>
      <c r="E36" s="31">
        <v>100</v>
      </c>
      <c r="F36" s="32"/>
      <c r="G36" s="32"/>
      <c r="H36" s="148">
        <v>2.45</v>
      </c>
      <c r="I36" s="148">
        <v>2.5</v>
      </c>
      <c r="J36" s="148">
        <v>1.936</v>
      </c>
      <c r="K36" s="33"/>
    </row>
    <row r="37" spans="1:11" s="43" customFormat="1" ht="11.25" customHeight="1">
      <c r="A37" s="37" t="s">
        <v>29</v>
      </c>
      <c r="B37" s="38"/>
      <c r="C37" s="39">
        <v>278</v>
      </c>
      <c r="D37" s="39">
        <v>341</v>
      </c>
      <c r="E37" s="39">
        <v>262</v>
      </c>
      <c r="F37" s="40">
        <v>76.83284457478005</v>
      </c>
      <c r="G37" s="41"/>
      <c r="H37" s="149">
        <v>5.2780000000000005</v>
      </c>
      <c r="I37" s="150">
        <v>5.369999999999999</v>
      </c>
      <c r="J37" s="150">
        <v>4.599</v>
      </c>
      <c r="K37" s="42">
        <v>85.64245810055868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5</v>
      </c>
      <c r="D39" s="39">
        <v>12</v>
      </c>
      <c r="E39" s="39">
        <v>5</v>
      </c>
      <c r="F39" s="40">
        <v>41.666666666666664</v>
      </c>
      <c r="G39" s="41"/>
      <c r="H39" s="149">
        <v>0.1</v>
      </c>
      <c r="I39" s="150">
        <v>0.1</v>
      </c>
      <c r="J39" s="150">
        <v>0.05</v>
      </c>
      <c r="K39" s="42">
        <v>50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>
        <v>1</v>
      </c>
      <c r="F42" s="32"/>
      <c r="G42" s="32"/>
      <c r="H42" s="148"/>
      <c r="I42" s="148"/>
      <c r="J42" s="148">
        <v>0.02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/>
      <c r="I43" s="148"/>
      <c r="J43" s="148">
        <v>0.032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>
        <v>3</v>
      </c>
      <c r="D46" s="31">
        <v>3</v>
      </c>
      <c r="E46" s="31">
        <v>4</v>
      </c>
      <c r="F46" s="32"/>
      <c r="G46" s="32"/>
      <c r="H46" s="148">
        <v>0.042</v>
      </c>
      <c r="I46" s="148">
        <v>0.042</v>
      </c>
      <c r="J46" s="148">
        <v>0.056</v>
      </c>
      <c r="K46" s="33"/>
    </row>
    <row r="47" spans="1:11" s="34" customFormat="1" ht="11.25" customHeight="1">
      <c r="A47" s="36" t="s">
        <v>37</v>
      </c>
      <c r="B47" s="30"/>
      <c r="C47" s="31">
        <v>100</v>
      </c>
      <c r="D47" s="31">
        <v>100</v>
      </c>
      <c r="E47" s="31">
        <v>86</v>
      </c>
      <c r="F47" s="32"/>
      <c r="G47" s="32"/>
      <c r="H47" s="148">
        <v>3</v>
      </c>
      <c r="I47" s="148">
        <v>3</v>
      </c>
      <c r="J47" s="148">
        <v>2.58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>
        <v>103</v>
      </c>
      <c r="D50" s="39">
        <v>103</v>
      </c>
      <c r="E50" s="39">
        <v>91</v>
      </c>
      <c r="F50" s="40">
        <v>88.3495145631068</v>
      </c>
      <c r="G50" s="41"/>
      <c r="H50" s="149">
        <v>3.042</v>
      </c>
      <c r="I50" s="150">
        <v>3.042</v>
      </c>
      <c r="J50" s="150">
        <v>2.688</v>
      </c>
      <c r="K50" s="42">
        <v>88.36291913214991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2</v>
      </c>
      <c r="D52" s="39">
        <v>2</v>
      </c>
      <c r="E52" s="39">
        <v>2</v>
      </c>
      <c r="F52" s="40">
        <v>100</v>
      </c>
      <c r="G52" s="41"/>
      <c r="H52" s="149">
        <v>0.024</v>
      </c>
      <c r="I52" s="150">
        <v>0.024</v>
      </c>
      <c r="J52" s="150">
        <v>0.024</v>
      </c>
      <c r="K52" s="42">
        <v>100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64</v>
      </c>
      <c r="D54" s="31"/>
      <c r="E54" s="31"/>
      <c r="F54" s="32"/>
      <c r="G54" s="32"/>
      <c r="H54" s="148">
        <v>1.376</v>
      </c>
      <c r="I54" s="148"/>
      <c r="J54" s="148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48"/>
      <c r="I55" s="148"/>
      <c r="J55" s="148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/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>
        <v>3</v>
      </c>
      <c r="D58" s="31"/>
      <c r="E58" s="31">
        <v>2</v>
      </c>
      <c r="F58" s="32"/>
      <c r="G58" s="32"/>
      <c r="H58" s="148">
        <v>0.066</v>
      </c>
      <c r="I58" s="148">
        <v>0.066</v>
      </c>
      <c r="J58" s="148">
        <v>0.036</v>
      </c>
      <c r="K58" s="33"/>
    </row>
    <row r="59" spans="1:11" s="43" customFormat="1" ht="11.25" customHeight="1">
      <c r="A59" s="37" t="s">
        <v>47</v>
      </c>
      <c r="B59" s="38"/>
      <c r="C59" s="39">
        <v>67</v>
      </c>
      <c r="D59" s="39"/>
      <c r="E59" s="39">
        <v>2</v>
      </c>
      <c r="F59" s="40"/>
      <c r="G59" s="41"/>
      <c r="H59" s="149">
        <v>1.442</v>
      </c>
      <c r="I59" s="150">
        <v>0.066</v>
      </c>
      <c r="J59" s="150">
        <v>0.036</v>
      </c>
      <c r="K59" s="42">
        <v>54.54545454545454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215</v>
      </c>
      <c r="D61" s="31">
        <v>220</v>
      </c>
      <c r="E61" s="31">
        <v>193</v>
      </c>
      <c r="F61" s="32"/>
      <c r="G61" s="32"/>
      <c r="H61" s="148">
        <v>7.095</v>
      </c>
      <c r="I61" s="148">
        <v>7.095</v>
      </c>
      <c r="J61" s="148">
        <v>6.27</v>
      </c>
      <c r="K61" s="33"/>
    </row>
    <row r="62" spans="1:11" s="34" customFormat="1" ht="11.25" customHeight="1">
      <c r="A62" s="36" t="s">
        <v>49</v>
      </c>
      <c r="B62" s="30"/>
      <c r="C62" s="31">
        <v>270</v>
      </c>
      <c r="D62" s="31">
        <v>270</v>
      </c>
      <c r="E62" s="31">
        <v>229</v>
      </c>
      <c r="F62" s="32"/>
      <c r="G62" s="32"/>
      <c r="H62" s="148">
        <v>6.413</v>
      </c>
      <c r="I62" s="148">
        <v>5.4</v>
      </c>
      <c r="J62" s="148">
        <v>5.439</v>
      </c>
      <c r="K62" s="33"/>
    </row>
    <row r="63" spans="1:11" s="34" customFormat="1" ht="11.25" customHeight="1">
      <c r="A63" s="36" t="s">
        <v>50</v>
      </c>
      <c r="B63" s="30"/>
      <c r="C63" s="31">
        <v>119</v>
      </c>
      <c r="D63" s="31">
        <v>119</v>
      </c>
      <c r="E63" s="31">
        <v>118</v>
      </c>
      <c r="F63" s="32"/>
      <c r="G63" s="32"/>
      <c r="H63" s="148">
        <v>2.608</v>
      </c>
      <c r="I63" s="148">
        <v>3.928</v>
      </c>
      <c r="J63" s="148">
        <v>4.101</v>
      </c>
      <c r="K63" s="33"/>
    </row>
    <row r="64" spans="1:11" s="43" customFormat="1" ht="11.25" customHeight="1">
      <c r="A64" s="37" t="s">
        <v>51</v>
      </c>
      <c r="B64" s="38"/>
      <c r="C64" s="39">
        <v>604</v>
      </c>
      <c r="D64" s="39">
        <v>609</v>
      </c>
      <c r="E64" s="39">
        <v>540</v>
      </c>
      <c r="F64" s="40">
        <v>88.66995073891626</v>
      </c>
      <c r="G64" s="41"/>
      <c r="H64" s="149">
        <v>16.116</v>
      </c>
      <c r="I64" s="150">
        <v>16.423000000000002</v>
      </c>
      <c r="J64" s="150">
        <v>15.809999999999999</v>
      </c>
      <c r="K64" s="42">
        <v>96.26742982402726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505</v>
      </c>
      <c r="D66" s="39">
        <v>601</v>
      </c>
      <c r="E66" s="39">
        <v>818</v>
      </c>
      <c r="F66" s="40">
        <v>136.10648918469218</v>
      </c>
      <c r="G66" s="41"/>
      <c r="H66" s="149">
        <v>14.948</v>
      </c>
      <c r="I66" s="150">
        <v>26.022</v>
      </c>
      <c r="J66" s="150">
        <v>24</v>
      </c>
      <c r="K66" s="42">
        <v>92.22965183306434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/>
      <c r="I68" s="148"/>
      <c r="J68" s="148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/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/>
      <c r="I70" s="150"/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526</v>
      </c>
      <c r="D72" s="31">
        <v>560</v>
      </c>
      <c r="E72" s="31">
        <v>568</v>
      </c>
      <c r="F72" s="32"/>
      <c r="G72" s="32"/>
      <c r="H72" s="148">
        <v>19.901</v>
      </c>
      <c r="I72" s="148">
        <v>19.835</v>
      </c>
      <c r="J72" s="148">
        <v>21.183</v>
      </c>
      <c r="K72" s="33"/>
    </row>
    <row r="73" spans="1:11" s="34" customFormat="1" ht="11.25" customHeight="1">
      <c r="A73" s="36" t="s">
        <v>57</v>
      </c>
      <c r="B73" s="30"/>
      <c r="C73" s="31">
        <v>6</v>
      </c>
      <c r="D73" s="31">
        <v>6</v>
      </c>
      <c r="E73" s="31">
        <v>6</v>
      </c>
      <c r="F73" s="32"/>
      <c r="G73" s="32"/>
      <c r="H73" s="148">
        <v>0.108</v>
      </c>
      <c r="I73" s="148">
        <v>0.108</v>
      </c>
      <c r="J73" s="148">
        <v>0.11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/>
      <c r="I74" s="148"/>
      <c r="J74" s="148"/>
      <c r="K74" s="33"/>
    </row>
    <row r="75" spans="1:11" s="34" customFormat="1" ht="11.25" customHeight="1">
      <c r="A75" s="36" t="s">
        <v>59</v>
      </c>
      <c r="B75" s="30"/>
      <c r="C75" s="31">
        <v>481</v>
      </c>
      <c r="D75" s="31">
        <v>481</v>
      </c>
      <c r="E75" s="31">
        <v>251</v>
      </c>
      <c r="F75" s="32"/>
      <c r="G75" s="32"/>
      <c r="H75" s="148">
        <v>18.27</v>
      </c>
      <c r="I75" s="148">
        <v>18.227</v>
      </c>
      <c r="J75" s="148">
        <v>3.528</v>
      </c>
      <c r="K75" s="33"/>
    </row>
    <row r="76" spans="1:11" s="34" customFormat="1" ht="11.25" customHeight="1">
      <c r="A76" s="36" t="s">
        <v>60</v>
      </c>
      <c r="B76" s="30"/>
      <c r="C76" s="31">
        <v>10</v>
      </c>
      <c r="D76" s="31">
        <v>10</v>
      </c>
      <c r="E76" s="31"/>
      <c r="F76" s="32"/>
      <c r="G76" s="32"/>
      <c r="H76" s="148">
        <v>0.21</v>
      </c>
      <c r="I76" s="148">
        <v>0.21</v>
      </c>
      <c r="J76" s="148"/>
      <c r="K76" s="33"/>
    </row>
    <row r="77" spans="1:11" s="34" customFormat="1" ht="11.25" customHeight="1">
      <c r="A77" s="36" t="s">
        <v>61</v>
      </c>
      <c r="B77" s="30"/>
      <c r="C77" s="31">
        <v>4</v>
      </c>
      <c r="D77" s="31">
        <v>4</v>
      </c>
      <c r="E77" s="31">
        <v>4</v>
      </c>
      <c r="F77" s="32"/>
      <c r="G77" s="32"/>
      <c r="H77" s="148">
        <v>0.08</v>
      </c>
      <c r="I77" s="148">
        <v>0.08</v>
      </c>
      <c r="J77" s="148">
        <v>0.061</v>
      </c>
      <c r="K77" s="33"/>
    </row>
    <row r="78" spans="1:11" s="34" customFormat="1" ht="11.25" customHeight="1">
      <c r="A78" s="36" t="s">
        <v>62</v>
      </c>
      <c r="B78" s="30"/>
      <c r="C78" s="31">
        <v>10</v>
      </c>
      <c r="D78" s="31"/>
      <c r="E78" s="31"/>
      <c r="F78" s="32"/>
      <c r="G78" s="32"/>
      <c r="H78" s="148">
        <v>0.25</v>
      </c>
      <c r="I78" s="148"/>
      <c r="J78" s="148"/>
      <c r="K78" s="33"/>
    </row>
    <row r="79" spans="1:11" s="34" customFormat="1" ht="11.25" customHeight="1">
      <c r="A79" s="36" t="s">
        <v>63</v>
      </c>
      <c r="B79" s="30"/>
      <c r="C79" s="31">
        <v>2</v>
      </c>
      <c r="D79" s="31"/>
      <c r="E79" s="31"/>
      <c r="F79" s="32"/>
      <c r="G79" s="32"/>
      <c r="H79" s="148">
        <v>0.036</v>
      </c>
      <c r="I79" s="148"/>
      <c r="J79" s="148"/>
      <c r="K79" s="33"/>
    </row>
    <row r="80" spans="1:11" s="43" customFormat="1" ht="11.25" customHeight="1">
      <c r="A80" s="44" t="s">
        <v>64</v>
      </c>
      <c r="B80" s="38"/>
      <c r="C80" s="39">
        <v>1039</v>
      </c>
      <c r="D80" s="39">
        <v>1061</v>
      </c>
      <c r="E80" s="39">
        <v>829</v>
      </c>
      <c r="F80" s="40">
        <v>78.13383600377003</v>
      </c>
      <c r="G80" s="41"/>
      <c r="H80" s="149">
        <v>38.855</v>
      </c>
      <c r="I80" s="150">
        <v>38.46</v>
      </c>
      <c r="J80" s="150">
        <v>24.881999999999998</v>
      </c>
      <c r="K80" s="42">
        <v>64.69578783151326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58</v>
      </c>
      <c r="D82" s="31">
        <v>57</v>
      </c>
      <c r="E82" s="31">
        <v>58</v>
      </c>
      <c r="F82" s="32"/>
      <c r="G82" s="32"/>
      <c r="H82" s="148">
        <v>1.032</v>
      </c>
      <c r="I82" s="148">
        <v>1.03</v>
      </c>
      <c r="J82" s="148">
        <v>1.035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/>
      <c r="I83" s="148"/>
      <c r="J83" s="148"/>
      <c r="K83" s="33"/>
    </row>
    <row r="84" spans="1:11" s="43" customFormat="1" ht="11.25" customHeight="1">
      <c r="A84" s="37" t="s">
        <v>67</v>
      </c>
      <c r="B84" s="38"/>
      <c r="C84" s="39">
        <v>58</v>
      </c>
      <c r="D84" s="39">
        <v>57</v>
      </c>
      <c r="E84" s="39">
        <v>58</v>
      </c>
      <c r="F84" s="40">
        <v>101.75438596491227</v>
      </c>
      <c r="G84" s="41"/>
      <c r="H84" s="149">
        <v>1.032</v>
      </c>
      <c r="I84" s="150">
        <v>1.03</v>
      </c>
      <c r="J84" s="150">
        <v>1.035</v>
      </c>
      <c r="K84" s="42">
        <v>100.48543689320387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2831</v>
      </c>
      <c r="D87" s="54">
        <v>2950</v>
      </c>
      <c r="E87" s="54">
        <v>2747</v>
      </c>
      <c r="F87" s="55">
        <v>93.11864406779661</v>
      </c>
      <c r="G87" s="41"/>
      <c r="H87" s="153">
        <v>85.687</v>
      </c>
      <c r="I87" s="154">
        <v>95.378</v>
      </c>
      <c r="J87" s="154">
        <v>77.45499999999998</v>
      </c>
      <c r="K87" s="55">
        <v>81.20845477992826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8" useFirstPageNumber="1" horizontalDpi="600" verticalDpi="600" orientation="portrait" paperSize="9" scale="7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41"/>
  <dimension ref="A1:K625"/>
  <sheetViews>
    <sheetView view="pageBreakPreview" zoomScaleSheetLayoutView="100" zoomScalePageLayoutView="0" workbookViewId="0" topLeftCell="A40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100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</v>
      </c>
      <c r="D9" s="31">
        <v>1</v>
      </c>
      <c r="E9" s="31">
        <v>1</v>
      </c>
      <c r="F9" s="32"/>
      <c r="G9" s="32"/>
      <c r="H9" s="148">
        <v>0.011</v>
      </c>
      <c r="I9" s="148">
        <v>0.001</v>
      </c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>
        <v>2</v>
      </c>
      <c r="D12" s="31">
        <v>1</v>
      </c>
      <c r="E12" s="31">
        <v>1</v>
      </c>
      <c r="F12" s="32"/>
      <c r="G12" s="32"/>
      <c r="H12" s="148">
        <v>0.022</v>
      </c>
      <c r="I12" s="148">
        <v>0.001</v>
      </c>
      <c r="J12" s="148"/>
      <c r="K12" s="33"/>
    </row>
    <row r="13" spans="1:11" s="43" customFormat="1" ht="11.25" customHeight="1">
      <c r="A13" s="37" t="s">
        <v>12</v>
      </c>
      <c r="B13" s="38"/>
      <c r="C13" s="39">
        <v>3</v>
      </c>
      <c r="D13" s="39">
        <v>2</v>
      </c>
      <c r="E13" s="39">
        <v>2</v>
      </c>
      <c r="F13" s="40">
        <v>100</v>
      </c>
      <c r="G13" s="41"/>
      <c r="H13" s="149">
        <v>0.033</v>
      </c>
      <c r="I13" s="150">
        <v>0.002</v>
      </c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>
        <v>1</v>
      </c>
      <c r="D15" s="39">
        <v>1</v>
      </c>
      <c r="E15" s="39"/>
      <c r="F15" s="40"/>
      <c r="G15" s="41"/>
      <c r="H15" s="149">
        <v>0.012</v>
      </c>
      <c r="I15" s="150">
        <v>0.006</v>
      </c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3</v>
      </c>
      <c r="D19" s="31"/>
      <c r="E19" s="31"/>
      <c r="F19" s="32"/>
      <c r="G19" s="32"/>
      <c r="H19" s="148">
        <v>0.033</v>
      </c>
      <c r="I19" s="148">
        <v>0.031</v>
      </c>
      <c r="J19" s="148"/>
      <c r="K19" s="33"/>
    </row>
    <row r="20" spans="1:11" s="34" customFormat="1" ht="11.25" customHeight="1">
      <c r="A20" s="36" t="s">
        <v>16</v>
      </c>
      <c r="B20" s="30"/>
      <c r="C20" s="31">
        <v>2</v>
      </c>
      <c r="D20" s="31"/>
      <c r="E20" s="31"/>
      <c r="F20" s="32"/>
      <c r="G20" s="32"/>
      <c r="H20" s="148">
        <v>0.032</v>
      </c>
      <c r="I20" s="148">
        <v>0.03</v>
      </c>
      <c r="J20" s="148"/>
      <c r="K20" s="33"/>
    </row>
    <row r="21" spans="1:11" s="34" customFormat="1" ht="11.25" customHeight="1">
      <c r="A21" s="36" t="s">
        <v>17</v>
      </c>
      <c r="B21" s="30"/>
      <c r="C21" s="31">
        <v>3</v>
      </c>
      <c r="D21" s="31">
        <v>3</v>
      </c>
      <c r="E21" s="31"/>
      <c r="F21" s="32"/>
      <c r="G21" s="32"/>
      <c r="H21" s="148">
        <v>0.064</v>
      </c>
      <c r="I21" s="148">
        <v>0.061</v>
      </c>
      <c r="J21" s="148"/>
      <c r="K21" s="33"/>
    </row>
    <row r="22" spans="1:11" s="43" customFormat="1" ht="11.25" customHeight="1">
      <c r="A22" s="37" t="s">
        <v>18</v>
      </c>
      <c r="B22" s="38"/>
      <c r="C22" s="39">
        <v>8</v>
      </c>
      <c r="D22" s="39">
        <v>3</v>
      </c>
      <c r="E22" s="39"/>
      <c r="F22" s="40"/>
      <c r="G22" s="41"/>
      <c r="H22" s="149">
        <v>0.129</v>
      </c>
      <c r="I22" s="150">
        <v>0.122</v>
      </c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809</v>
      </c>
      <c r="D24" s="39">
        <v>824</v>
      </c>
      <c r="E24" s="39">
        <v>878</v>
      </c>
      <c r="F24" s="40">
        <v>106.55339805825243</v>
      </c>
      <c r="G24" s="41"/>
      <c r="H24" s="149">
        <v>15.342</v>
      </c>
      <c r="I24" s="150">
        <v>18.686</v>
      </c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4</v>
      </c>
      <c r="D26" s="39">
        <v>4</v>
      </c>
      <c r="E26" s="39">
        <v>3</v>
      </c>
      <c r="F26" s="40">
        <v>75</v>
      </c>
      <c r="G26" s="41"/>
      <c r="H26" s="149">
        <v>0.101</v>
      </c>
      <c r="I26" s="150">
        <v>0.06</v>
      </c>
      <c r="J26" s="150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32</v>
      </c>
      <c r="D28" s="31">
        <v>22</v>
      </c>
      <c r="E28" s="31">
        <v>30</v>
      </c>
      <c r="F28" s="32"/>
      <c r="G28" s="32"/>
      <c r="H28" s="148">
        <v>0.752</v>
      </c>
      <c r="I28" s="148">
        <v>0.35</v>
      </c>
      <c r="J28" s="148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>
        <v>21</v>
      </c>
      <c r="D30" s="31">
        <v>20</v>
      </c>
      <c r="E30" s="31">
        <v>20</v>
      </c>
      <c r="F30" s="32"/>
      <c r="G30" s="32"/>
      <c r="H30" s="148">
        <v>0.484</v>
      </c>
      <c r="I30" s="148">
        <v>0.45</v>
      </c>
      <c r="J30" s="148"/>
      <c r="K30" s="33"/>
    </row>
    <row r="31" spans="1:11" s="43" customFormat="1" ht="11.25" customHeight="1">
      <c r="A31" s="44" t="s">
        <v>24</v>
      </c>
      <c r="B31" s="38"/>
      <c r="C31" s="39">
        <v>53</v>
      </c>
      <c r="D31" s="39">
        <v>42</v>
      </c>
      <c r="E31" s="39">
        <v>50</v>
      </c>
      <c r="F31" s="40">
        <v>119.04761904761905</v>
      </c>
      <c r="G31" s="41"/>
      <c r="H31" s="149">
        <v>1.236</v>
      </c>
      <c r="I31" s="150">
        <v>0.8</v>
      </c>
      <c r="J31" s="150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78</v>
      </c>
      <c r="D33" s="31">
        <v>70</v>
      </c>
      <c r="E33" s="31">
        <v>69</v>
      </c>
      <c r="F33" s="32"/>
      <c r="G33" s="32"/>
      <c r="H33" s="148">
        <v>0.559</v>
      </c>
      <c r="I33" s="148">
        <v>0.56</v>
      </c>
      <c r="J33" s="148"/>
      <c r="K33" s="33"/>
    </row>
    <row r="34" spans="1:11" s="34" customFormat="1" ht="11.25" customHeight="1">
      <c r="A34" s="36" t="s">
        <v>26</v>
      </c>
      <c r="B34" s="30"/>
      <c r="C34" s="31">
        <v>6</v>
      </c>
      <c r="D34" s="31">
        <v>6</v>
      </c>
      <c r="E34" s="31">
        <v>13</v>
      </c>
      <c r="F34" s="32"/>
      <c r="G34" s="32"/>
      <c r="H34" s="148">
        <v>0.085</v>
      </c>
      <c r="I34" s="148">
        <v>0.085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36</v>
      </c>
      <c r="D35" s="31">
        <v>24.48</v>
      </c>
      <c r="E35" s="31">
        <v>53</v>
      </c>
      <c r="F35" s="32"/>
      <c r="G35" s="32"/>
      <c r="H35" s="148">
        <v>0.48</v>
      </c>
      <c r="I35" s="148">
        <v>0.28</v>
      </c>
      <c r="J35" s="148"/>
      <c r="K35" s="33"/>
    </row>
    <row r="36" spans="1:11" s="34" customFormat="1" ht="11.25" customHeight="1">
      <c r="A36" s="36" t="s">
        <v>28</v>
      </c>
      <c r="B36" s="30"/>
      <c r="C36" s="31">
        <v>152</v>
      </c>
      <c r="D36" s="31">
        <v>160</v>
      </c>
      <c r="E36" s="31">
        <v>169</v>
      </c>
      <c r="F36" s="32"/>
      <c r="G36" s="32"/>
      <c r="H36" s="148">
        <v>1.824</v>
      </c>
      <c r="I36" s="148">
        <v>1.824</v>
      </c>
      <c r="J36" s="148"/>
      <c r="K36" s="33"/>
    </row>
    <row r="37" spans="1:11" s="43" customFormat="1" ht="11.25" customHeight="1">
      <c r="A37" s="37" t="s">
        <v>29</v>
      </c>
      <c r="B37" s="38"/>
      <c r="C37" s="39">
        <v>272</v>
      </c>
      <c r="D37" s="39">
        <v>260.48</v>
      </c>
      <c r="E37" s="39">
        <v>304</v>
      </c>
      <c r="F37" s="40">
        <v>116.7076167076167</v>
      </c>
      <c r="G37" s="41"/>
      <c r="H37" s="149">
        <v>2.9480000000000004</v>
      </c>
      <c r="I37" s="150">
        <v>2.749</v>
      </c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13</v>
      </c>
      <c r="D39" s="39">
        <v>14</v>
      </c>
      <c r="E39" s="39">
        <v>10</v>
      </c>
      <c r="F39" s="40">
        <v>71.42857142857143</v>
      </c>
      <c r="G39" s="41"/>
      <c r="H39" s="149">
        <v>0.241</v>
      </c>
      <c r="I39" s="150">
        <v>0.25</v>
      </c>
      <c r="J39" s="150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>
        <v>126</v>
      </c>
      <c r="D41" s="31"/>
      <c r="E41" s="31"/>
      <c r="F41" s="32"/>
      <c r="G41" s="32"/>
      <c r="H41" s="148">
        <v>1.812</v>
      </c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/>
      <c r="I43" s="148"/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>
        <v>19</v>
      </c>
      <c r="D45" s="31"/>
      <c r="E45" s="31"/>
      <c r="F45" s="32"/>
      <c r="G45" s="32"/>
      <c r="H45" s="148">
        <v>0.418</v>
      </c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>
        <v>32</v>
      </c>
      <c r="D46" s="31">
        <v>3</v>
      </c>
      <c r="E46" s="31"/>
      <c r="F46" s="32"/>
      <c r="G46" s="32"/>
      <c r="H46" s="148">
        <v>0.448</v>
      </c>
      <c r="I46" s="148">
        <v>0.042</v>
      </c>
      <c r="J46" s="148"/>
      <c r="K46" s="33"/>
    </row>
    <row r="47" spans="1:11" s="34" customFormat="1" ht="11.25" customHeight="1">
      <c r="A47" s="36" t="s">
        <v>37</v>
      </c>
      <c r="B47" s="30"/>
      <c r="C47" s="31">
        <v>62</v>
      </c>
      <c r="D47" s="31">
        <v>56</v>
      </c>
      <c r="E47" s="31"/>
      <c r="F47" s="32"/>
      <c r="G47" s="32"/>
      <c r="H47" s="148">
        <v>1.24</v>
      </c>
      <c r="I47" s="148">
        <v>1.12</v>
      </c>
      <c r="J47" s="148"/>
      <c r="K47" s="33"/>
    </row>
    <row r="48" spans="1:11" s="34" customFormat="1" ht="11.25" customHeight="1">
      <c r="A48" s="36" t="s">
        <v>38</v>
      </c>
      <c r="B48" s="30"/>
      <c r="C48" s="31">
        <v>183</v>
      </c>
      <c r="D48" s="31">
        <v>194</v>
      </c>
      <c r="E48" s="31"/>
      <c r="F48" s="32"/>
      <c r="G48" s="32"/>
      <c r="H48" s="148">
        <v>4.026</v>
      </c>
      <c r="I48" s="148">
        <v>4.268</v>
      </c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>
        <v>43</v>
      </c>
      <c r="E49" s="31"/>
      <c r="F49" s="32"/>
      <c r="G49" s="32"/>
      <c r="H49" s="148"/>
      <c r="I49" s="148">
        <v>0.783</v>
      </c>
      <c r="J49" s="148"/>
      <c r="K49" s="33"/>
    </row>
    <row r="50" spans="1:11" s="43" customFormat="1" ht="11.25" customHeight="1">
      <c r="A50" s="44" t="s">
        <v>40</v>
      </c>
      <c r="B50" s="38"/>
      <c r="C50" s="39">
        <v>422</v>
      </c>
      <c r="D50" s="39">
        <v>296</v>
      </c>
      <c r="E50" s="39"/>
      <c r="F50" s="40"/>
      <c r="G50" s="41"/>
      <c r="H50" s="149">
        <v>7.944</v>
      </c>
      <c r="I50" s="150">
        <v>6.213</v>
      </c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2</v>
      </c>
      <c r="D52" s="39">
        <v>2</v>
      </c>
      <c r="E52" s="39">
        <v>2</v>
      </c>
      <c r="F52" s="40">
        <v>100</v>
      </c>
      <c r="G52" s="41"/>
      <c r="H52" s="149">
        <v>0.038</v>
      </c>
      <c r="I52" s="150">
        <v>0.038</v>
      </c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236</v>
      </c>
      <c r="D54" s="31">
        <v>235</v>
      </c>
      <c r="E54" s="31">
        <v>235</v>
      </c>
      <c r="F54" s="32"/>
      <c r="G54" s="32"/>
      <c r="H54" s="148">
        <v>5.192</v>
      </c>
      <c r="I54" s="148">
        <v>4.935</v>
      </c>
      <c r="J54" s="148"/>
      <c r="K54" s="33"/>
    </row>
    <row r="55" spans="1:11" s="34" customFormat="1" ht="11.25" customHeight="1">
      <c r="A55" s="36" t="s">
        <v>43</v>
      </c>
      <c r="B55" s="30"/>
      <c r="C55" s="31">
        <v>2</v>
      </c>
      <c r="D55" s="31">
        <v>2</v>
      </c>
      <c r="E55" s="31">
        <v>2</v>
      </c>
      <c r="F55" s="32"/>
      <c r="G55" s="32"/>
      <c r="H55" s="148">
        <v>0.032</v>
      </c>
      <c r="I55" s="148">
        <v>0.038</v>
      </c>
      <c r="J55" s="148"/>
      <c r="K55" s="33"/>
    </row>
    <row r="56" spans="1:11" s="34" customFormat="1" ht="11.25" customHeight="1">
      <c r="A56" s="36" t="s">
        <v>44</v>
      </c>
      <c r="B56" s="30"/>
      <c r="C56" s="31">
        <v>21</v>
      </c>
      <c r="D56" s="31">
        <v>25</v>
      </c>
      <c r="E56" s="31">
        <v>20</v>
      </c>
      <c r="F56" s="32"/>
      <c r="G56" s="32"/>
      <c r="H56" s="148">
        <v>0.37</v>
      </c>
      <c r="I56" s="148">
        <v>0.45</v>
      </c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>
        <v>2</v>
      </c>
      <c r="D58" s="31">
        <v>1</v>
      </c>
      <c r="E58" s="31">
        <v>1</v>
      </c>
      <c r="F58" s="32"/>
      <c r="G58" s="32"/>
      <c r="H58" s="148">
        <v>0.041</v>
      </c>
      <c r="I58" s="148">
        <v>0.016</v>
      </c>
      <c r="J58" s="148"/>
      <c r="K58" s="33"/>
    </row>
    <row r="59" spans="1:11" s="43" customFormat="1" ht="11.25" customHeight="1">
      <c r="A59" s="37" t="s">
        <v>47</v>
      </c>
      <c r="B59" s="38"/>
      <c r="C59" s="39">
        <v>261</v>
      </c>
      <c r="D59" s="39">
        <v>263</v>
      </c>
      <c r="E59" s="39">
        <v>258</v>
      </c>
      <c r="F59" s="40">
        <v>98.09885931558935</v>
      </c>
      <c r="G59" s="41"/>
      <c r="H59" s="149">
        <v>5.635000000000001</v>
      </c>
      <c r="I59" s="150">
        <v>5.439</v>
      </c>
      <c r="J59" s="150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235</v>
      </c>
      <c r="D61" s="31">
        <v>250</v>
      </c>
      <c r="E61" s="31">
        <v>230</v>
      </c>
      <c r="F61" s="32"/>
      <c r="G61" s="32"/>
      <c r="H61" s="148">
        <v>5.27</v>
      </c>
      <c r="I61" s="148">
        <v>5.194</v>
      </c>
      <c r="J61" s="148"/>
      <c r="K61" s="33"/>
    </row>
    <row r="62" spans="1:11" s="34" customFormat="1" ht="11.25" customHeight="1">
      <c r="A62" s="36" t="s">
        <v>49</v>
      </c>
      <c r="B62" s="30"/>
      <c r="C62" s="31">
        <v>11</v>
      </c>
      <c r="D62" s="31">
        <v>10</v>
      </c>
      <c r="E62" s="31">
        <v>10</v>
      </c>
      <c r="F62" s="32"/>
      <c r="G62" s="32"/>
      <c r="H62" s="148">
        <v>0.235</v>
      </c>
      <c r="I62" s="148">
        <v>0.214</v>
      </c>
      <c r="J62" s="148"/>
      <c r="K62" s="33"/>
    </row>
    <row r="63" spans="1:11" s="34" customFormat="1" ht="11.25" customHeight="1">
      <c r="A63" s="36" t="s">
        <v>50</v>
      </c>
      <c r="B63" s="30"/>
      <c r="C63" s="31">
        <v>192</v>
      </c>
      <c r="D63" s="31">
        <v>193</v>
      </c>
      <c r="E63" s="31"/>
      <c r="F63" s="32"/>
      <c r="G63" s="32"/>
      <c r="H63" s="148">
        <v>3.276</v>
      </c>
      <c r="I63" s="148">
        <v>3.438</v>
      </c>
      <c r="J63" s="148"/>
      <c r="K63" s="33"/>
    </row>
    <row r="64" spans="1:11" s="43" customFormat="1" ht="11.25" customHeight="1">
      <c r="A64" s="37" t="s">
        <v>51</v>
      </c>
      <c r="B64" s="38"/>
      <c r="C64" s="39">
        <v>438</v>
      </c>
      <c r="D64" s="39">
        <v>453</v>
      </c>
      <c r="E64" s="39">
        <v>240</v>
      </c>
      <c r="F64" s="40">
        <v>52.980132450331126</v>
      </c>
      <c r="G64" s="41"/>
      <c r="H64" s="149">
        <v>8.780999999999999</v>
      </c>
      <c r="I64" s="150">
        <v>8.846</v>
      </c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1206</v>
      </c>
      <c r="D66" s="39">
        <v>1260</v>
      </c>
      <c r="E66" s="39">
        <v>1260</v>
      </c>
      <c r="F66" s="40">
        <v>100</v>
      </c>
      <c r="G66" s="41"/>
      <c r="H66" s="149">
        <v>23.517</v>
      </c>
      <c r="I66" s="150">
        <v>27.8</v>
      </c>
      <c r="J66" s="150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36</v>
      </c>
      <c r="D68" s="31">
        <v>80</v>
      </c>
      <c r="E68" s="31">
        <v>78</v>
      </c>
      <c r="F68" s="32"/>
      <c r="G68" s="32"/>
      <c r="H68" s="148">
        <v>0.77</v>
      </c>
      <c r="I68" s="148">
        <v>1.4</v>
      </c>
      <c r="J68" s="148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/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>
        <v>36</v>
      </c>
      <c r="D70" s="39">
        <v>80</v>
      </c>
      <c r="E70" s="39">
        <v>78</v>
      </c>
      <c r="F70" s="40">
        <v>97.5</v>
      </c>
      <c r="G70" s="41"/>
      <c r="H70" s="149">
        <v>0.77</v>
      </c>
      <c r="I70" s="150">
        <v>1.4</v>
      </c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871</v>
      </c>
      <c r="D72" s="31">
        <v>880</v>
      </c>
      <c r="E72" s="31">
        <v>769</v>
      </c>
      <c r="F72" s="32"/>
      <c r="G72" s="32"/>
      <c r="H72" s="148">
        <v>8.741</v>
      </c>
      <c r="I72" s="148">
        <v>9.6</v>
      </c>
      <c r="J72" s="148"/>
      <c r="K72" s="33"/>
    </row>
    <row r="73" spans="1:11" s="34" customFormat="1" ht="11.25" customHeight="1">
      <c r="A73" s="36" t="s">
        <v>57</v>
      </c>
      <c r="B73" s="30"/>
      <c r="C73" s="31">
        <v>45</v>
      </c>
      <c r="D73" s="31">
        <v>43</v>
      </c>
      <c r="E73" s="31">
        <v>43</v>
      </c>
      <c r="F73" s="32"/>
      <c r="G73" s="32"/>
      <c r="H73" s="148">
        <v>0.81</v>
      </c>
      <c r="I73" s="148">
        <v>0.77</v>
      </c>
      <c r="J73" s="148"/>
      <c r="K73" s="33"/>
    </row>
    <row r="74" spans="1:11" s="34" customFormat="1" ht="11.25" customHeight="1">
      <c r="A74" s="36" t="s">
        <v>58</v>
      </c>
      <c r="B74" s="30"/>
      <c r="C74" s="31">
        <v>87</v>
      </c>
      <c r="D74" s="31"/>
      <c r="E74" s="31">
        <v>180</v>
      </c>
      <c r="F74" s="32"/>
      <c r="G74" s="32"/>
      <c r="H74" s="148">
        <v>1.74</v>
      </c>
      <c r="I74" s="148">
        <v>0.64</v>
      </c>
      <c r="J74" s="148"/>
      <c r="K74" s="33"/>
    </row>
    <row r="75" spans="1:11" s="34" customFormat="1" ht="11.25" customHeight="1">
      <c r="A75" s="36" t="s">
        <v>59</v>
      </c>
      <c r="B75" s="30"/>
      <c r="C75" s="31">
        <v>64</v>
      </c>
      <c r="D75" s="31">
        <v>137</v>
      </c>
      <c r="E75" s="31">
        <v>137</v>
      </c>
      <c r="F75" s="32"/>
      <c r="G75" s="32"/>
      <c r="H75" s="148">
        <v>0.639</v>
      </c>
      <c r="I75" s="148">
        <v>1.31</v>
      </c>
      <c r="J75" s="148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48"/>
      <c r="I76" s="148"/>
      <c r="J76" s="148"/>
      <c r="K76" s="33"/>
    </row>
    <row r="77" spans="1:11" s="34" customFormat="1" ht="11.25" customHeight="1">
      <c r="A77" s="36" t="s">
        <v>61</v>
      </c>
      <c r="B77" s="30"/>
      <c r="C77" s="31">
        <v>15</v>
      </c>
      <c r="D77" s="31">
        <v>15</v>
      </c>
      <c r="E77" s="31">
        <v>14</v>
      </c>
      <c r="F77" s="32"/>
      <c r="G77" s="32"/>
      <c r="H77" s="148">
        <v>0.18</v>
      </c>
      <c r="I77" s="148">
        <v>0.168</v>
      </c>
      <c r="J77" s="148"/>
      <c r="K77" s="33"/>
    </row>
    <row r="78" spans="1:11" s="34" customFormat="1" ht="11.25" customHeight="1">
      <c r="A78" s="36" t="s">
        <v>62</v>
      </c>
      <c r="B78" s="30"/>
      <c r="C78" s="31">
        <v>15</v>
      </c>
      <c r="D78" s="31">
        <v>15</v>
      </c>
      <c r="E78" s="31">
        <v>11</v>
      </c>
      <c r="F78" s="32"/>
      <c r="G78" s="32"/>
      <c r="H78" s="148">
        <v>0.285</v>
      </c>
      <c r="I78" s="148">
        <v>0.295</v>
      </c>
      <c r="J78" s="148"/>
      <c r="K78" s="33"/>
    </row>
    <row r="79" spans="1:11" s="34" customFormat="1" ht="11.25" customHeight="1">
      <c r="A79" s="36" t="s">
        <v>63</v>
      </c>
      <c r="B79" s="30"/>
      <c r="C79" s="31">
        <v>180</v>
      </c>
      <c r="D79" s="31">
        <v>140</v>
      </c>
      <c r="E79" s="31">
        <v>80</v>
      </c>
      <c r="F79" s="32"/>
      <c r="G79" s="32"/>
      <c r="H79" s="148">
        <v>2.7</v>
      </c>
      <c r="I79" s="148">
        <v>1.52</v>
      </c>
      <c r="J79" s="148"/>
      <c r="K79" s="33"/>
    </row>
    <row r="80" spans="1:11" s="43" customFormat="1" ht="11.25" customHeight="1">
      <c r="A80" s="44" t="s">
        <v>64</v>
      </c>
      <c r="B80" s="38"/>
      <c r="C80" s="39">
        <v>1277</v>
      </c>
      <c r="D80" s="39">
        <v>1230</v>
      </c>
      <c r="E80" s="39">
        <v>1234</v>
      </c>
      <c r="F80" s="40">
        <v>100.32520325203252</v>
      </c>
      <c r="G80" s="41"/>
      <c r="H80" s="149">
        <v>15.094999999999999</v>
      </c>
      <c r="I80" s="150">
        <v>14.302999999999999</v>
      </c>
      <c r="J80" s="150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24</v>
      </c>
      <c r="D82" s="31">
        <v>24</v>
      </c>
      <c r="E82" s="31">
        <v>23</v>
      </c>
      <c r="F82" s="32"/>
      <c r="G82" s="32"/>
      <c r="H82" s="148">
        <v>0.408</v>
      </c>
      <c r="I82" s="148">
        <v>0.408</v>
      </c>
      <c r="J82" s="148"/>
      <c r="K82" s="33"/>
    </row>
    <row r="83" spans="1:11" s="34" customFormat="1" ht="11.25" customHeight="1">
      <c r="A83" s="36" t="s">
        <v>66</v>
      </c>
      <c r="B83" s="30"/>
      <c r="C83" s="31">
        <v>35</v>
      </c>
      <c r="D83" s="31">
        <v>35</v>
      </c>
      <c r="E83" s="31">
        <v>36</v>
      </c>
      <c r="F83" s="32"/>
      <c r="G83" s="32"/>
      <c r="H83" s="148">
        <v>0.65</v>
      </c>
      <c r="I83" s="148">
        <v>0.65</v>
      </c>
      <c r="J83" s="148"/>
      <c r="K83" s="33"/>
    </row>
    <row r="84" spans="1:11" s="43" customFormat="1" ht="11.25" customHeight="1">
      <c r="A84" s="37" t="s">
        <v>67</v>
      </c>
      <c r="B84" s="38"/>
      <c r="C84" s="39">
        <v>59</v>
      </c>
      <c r="D84" s="39">
        <v>59</v>
      </c>
      <c r="E84" s="39">
        <v>59</v>
      </c>
      <c r="F84" s="40">
        <v>100</v>
      </c>
      <c r="G84" s="41"/>
      <c r="H84" s="149">
        <v>1.058</v>
      </c>
      <c r="I84" s="150">
        <v>1.058</v>
      </c>
      <c r="J84" s="150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4864</v>
      </c>
      <c r="D87" s="54">
        <v>4793.48</v>
      </c>
      <c r="E87" s="54">
        <v>4378</v>
      </c>
      <c r="F87" s="55">
        <v>91.3323931673857</v>
      </c>
      <c r="G87" s="41"/>
      <c r="H87" s="153">
        <v>82.88</v>
      </c>
      <c r="I87" s="154">
        <v>87.772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39" useFirstPageNumber="1" horizontalDpi="600" verticalDpi="600" orientation="portrait" paperSize="9" scale="73" r:id="rId1"/>
  <headerFooter alignWithMargins="0">
    <oddFooter>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42"/>
  <dimension ref="A1:K625"/>
  <sheetViews>
    <sheetView view="pageBreakPreview" zoomScaleSheetLayoutView="100" zoomScalePageLayoutView="0" workbookViewId="0" topLeftCell="A52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101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2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/>
      <c r="I13" s="150"/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>
        <v>2.4</v>
      </c>
      <c r="F15" s="40"/>
      <c r="G15" s="41"/>
      <c r="H15" s="149"/>
      <c r="I15" s="150"/>
      <c r="J15" s="150">
        <v>0.003</v>
      </c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>
        <v>0.02</v>
      </c>
      <c r="D17" s="39">
        <v>2</v>
      </c>
      <c r="E17" s="39">
        <v>2</v>
      </c>
      <c r="F17" s="40">
        <v>100</v>
      </c>
      <c r="G17" s="41"/>
      <c r="H17" s="149">
        <v>0.001</v>
      </c>
      <c r="I17" s="150">
        <v>0.001</v>
      </c>
      <c r="J17" s="150">
        <v>0.001</v>
      </c>
      <c r="K17" s="42">
        <v>100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/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/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0.76</v>
      </c>
      <c r="D24" s="39">
        <v>1</v>
      </c>
      <c r="E24" s="39">
        <v>1</v>
      </c>
      <c r="F24" s="40">
        <v>100</v>
      </c>
      <c r="G24" s="41"/>
      <c r="H24" s="149">
        <v>0.066</v>
      </c>
      <c r="I24" s="150">
        <v>0.066</v>
      </c>
      <c r="J24" s="150">
        <v>0.067</v>
      </c>
      <c r="K24" s="42">
        <v>101.51515151515152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48</v>
      </c>
      <c r="D26" s="39">
        <v>47</v>
      </c>
      <c r="E26" s="39">
        <v>48</v>
      </c>
      <c r="F26" s="40">
        <v>102.12765957446808</v>
      </c>
      <c r="G26" s="41"/>
      <c r="H26" s="149">
        <v>6.672</v>
      </c>
      <c r="I26" s="150">
        <v>6.3</v>
      </c>
      <c r="J26" s="150">
        <v>6.2</v>
      </c>
      <c r="K26" s="42">
        <v>98.41269841269842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/>
      <c r="I28" s="148"/>
      <c r="J28" s="148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48"/>
      <c r="I30" s="148"/>
      <c r="J30" s="148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49"/>
      <c r="I31" s="150"/>
      <c r="J31" s="150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48"/>
      <c r="I33" s="148"/>
      <c r="J33" s="148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48"/>
      <c r="I34" s="148"/>
      <c r="J34" s="148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48"/>
      <c r="I35" s="148"/>
      <c r="J35" s="148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48"/>
      <c r="I36" s="148"/>
      <c r="J36" s="148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49"/>
      <c r="I37" s="150"/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0.78</v>
      </c>
      <c r="D39" s="39">
        <v>1</v>
      </c>
      <c r="E39" s="39">
        <v>0.78</v>
      </c>
      <c r="F39" s="40">
        <v>78</v>
      </c>
      <c r="G39" s="41"/>
      <c r="H39" s="149">
        <v>0.104</v>
      </c>
      <c r="I39" s="150">
        <v>0.1</v>
      </c>
      <c r="J39" s="150">
        <v>0.1</v>
      </c>
      <c r="K39" s="42"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/>
      <c r="I43" s="148"/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/>
      <c r="I46" s="148"/>
      <c r="J46" s="148"/>
      <c r="K46" s="33"/>
    </row>
    <row r="47" spans="1:11" s="34" customFormat="1" ht="11.25" customHeight="1">
      <c r="A47" s="36" t="s">
        <v>37</v>
      </c>
      <c r="B47" s="30"/>
      <c r="C47" s="31">
        <v>0.72</v>
      </c>
      <c r="D47" s="31"/>
      <c r="E47" s="31"/>
      <c r="F47" s="32"/>
      <c r="G47" s="32"/>
      <c r="H47" s="148">
        <v>0.198</v>
      </c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>
        <v>0.72</v>
      </c>
      <c r="D50" s="39"/>
      <c r="E50" s="39"/>
      <c r="F50" s="40"/>
      <c r="G50" s="41"/>
      <c r="H50" s="149">
        <v>0.198</v>
      </c>
      <c r="I50" s="150"/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49"/>
      <c r="I52" s="150"/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13</v>
      </c>
      <c r="D54" s="31">
        <v>13</v>
      </c>
      <c r="E54" s="31">
        <v>13</v>
      </c>
      <c r="F54" s="32"/>
      <c r="G54" s="32"/>
      <c r="H54" s="148">
        <v>3.77</v>
      </c>
      <c r="I54" s="148">
        <v>3.77</v>
      </c>
      <c r="J54" s="148">
        <v>3.77</v>
      </c>
      <c r="K54" s="33"/>
    </row>
    <row r="55" spans="1:11" s="34" customFormat="1" ht="11.25" customHeight="1">
      <c r="A55" s="36" t="s">
        <v>43</v>
      </c>
      <c r="B55" s="30"/>
      <c r="C55" s="31">
        <v>1</v>
      </c>
      <c r="D55" s="31">
        <v>1</v>
      </c>
      <c r="E55" s="31">
        <v>1</v>
      </c>
      <c r="F55" s="32"/>
      <c r="G55" s="32"/>
      <c r="H55" s="148">
        <v>0.26</v>
      </c>
      <c r="I55" s="148">
        <v>0.26</v>
      </c>
      <c r="J55" s="148">
        <v>0.26</v>
      </c>
      <c r="K55" s="33"/>
    </row>
    <row r="56" spans="1:11" s="34" customFormat="1" ht="11.25" customHeight="1">
      <c r="A56" s="36" t="s">
        <v>44</v>
      </c>
      <c r="B56" s="30"/>
      <c r="C56" s="31">
        <v>27.5</v>
      </c>
      <c r="D56" s="31">
        <v>28</v>
      </c>
      <c r="E56" s="31">
        <v>27</v>
      </c>
      <c r="F56" s="32"/>
      <c r="G56" s="32"/>
      <c r="H56" s="148">
        <v>6.215</v>
      </c>
      <c r="I56" s="148">
        <v>6.3</v>
      </c>
      <c r="J56" s="148">
        <v>6.55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48"/>
      <c r="I58" s="148"/>
      <c r="J58" s="148"/>
      <c r="K58" s="33"/>
    </row>
    <row r="59" spans="1:11" s="43" customFormat="1" ht="11.25" customHeight="1">
      <c r="A59" s="37" t="s">
        <v>47</v>
      </c>
      <c r="B59" s="38"/>
      <c r="C59" s="39">
        <v>41.5</v>
      </c>
      <c r="D59" s="39">
        <v>42</v>
      </c>
      <c r="E59" s="39">
        <v>41</v>
      </c>
      <c r="F59" s="40">
        <v>97.61904761904762</v>
      </c>
      <c r="G59" s="41"/>
      <c r="H59" s="149">
        <v>10.245000000000001</v>
      </c>
      <c r="I59" s="150">
        <v>10.33</v>
      </c>
      <c r="J59" s="150">
        <v>10.58</v>
      </c>
      <c r="K59" s="42">
        <v>102.42013552758955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48"/>
      <c r="I61" s="148"/>
      <c r="J61" s="148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/>
      <c r="I62" s="148"/>
      <c r="J62" s="148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/>
      <c r="I63" s="148"/>
      <c r="J63" s="148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49"/>
      <c r="I64" s="150"/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/>
      <c r="D66" s="39">
        <v>1</v>
      </c>
      <c r="E66" s="39">
        <v>1</v>
      </c>
      <c r="F66" s="40">
        <v>100</v>
      </c>
      <c r="G66" s="41"/>
      <c r="H66" s="149"/>
      <c r="I66" s="150">
        <v>0.001</v>
      </c>
      <c r="J66" s="150">
        <v>0.001</v>
      </c>
      <c r="K66" s="42"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/>
      <c r="I68" s="148"/>
      <c r="J68" s="148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/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/>
      <c r="I70" s="150"/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48"/>
      <c r="I72" s="148"/>
      <c r="J72" s="148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48"/>
      <c r="I73" s="148"/>
      <c r="J73" s="148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/>
      <c r="I74" s="148"/>
      <c r="J74" s="148"/>
      <c r="K74" s="33"/>
    </row>
    <row r="75" spans="1:11" s="34" customFormat="1" ht="11.25" customHeight="1">
      <c r="A75" s="36" t="s">
        <v>59</v>
      </c>
      <c r="B75" s="30"/>
      <c r="C75" s="31">
        <v>0.43</v>
      </c>
      <c r="D75" s="31">
        <v>4</v>
      </c>
      <c r="E75" s="31">
        <v>4</v>
      </c>
      <c r="F75" s="32"/>
      <c r="G75" s="32"/>
      <c r="H75" s="148">
        <v>0.069</v>
      </c>
      <c r="I75" s="148">
        <v>0.001</v>
      </c>
      <c r="J75" s="148">
        <v>0.001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48"/>
      <c r="I76" s="148"/>
      <c r="J76" s="148"/>
      <c r="K76" s="33"/>
    </row>
    <row r="77" spans="1:11" s="34" customFormat="1" ht="11.25" customHeight="1">
      <c r="A77" s="36" t="s">
        <v>61</v>
      </c>
      <c r="B77" s="30"/>
      <c r="C77" s="31">
        <v>10</v>
      </c>
      <c r="D77" s="31">
        <v>1</v>
      </c>
      <c r="E77" s="31">
        <v>1</v>
      </c>
      <c r="F77" s="32"/>
      <c r="G77" s="32"/>
      <c r="H77" s="148">
        <v>0.16</v>
      </c>
      <c r="I77" s="148">
        <v>0.16</v>
      </c>
      <c r="J77" s="148">
        <v>0.2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48"/>
      <c r="I78" s="148"/>
      <c r="J78" s="148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48"/>
      <c r="I79" s="148"/>
      <c r="J79" s="148"/>
      <c r="K79" s="33"/>
    </row>
    <row r="80" spans="1:11" s="43" customFormat="1" ht="11.25" customHeight="1">
      <c r="A80" s="44" t="s">
        <v>64</v>
      </c>
      <c r="B80" s="38"/>
      <c r="C80" s="39">
        <v>10.43</v>
      </c>
      <c r="D80" s="39">
        <v>5</v>
      </c>
      <c r="E80" s="39">
        <v>5</v>
      </c>
      <c r="F80" s="40">
        <v>100</v>
      </c>
      <c r="G80" s="41"/>
      <c r="H80" s="149">
        <v>0.229</v>
      </c>
      <c r="I80" s="150">
        <v>0.161</v>
      </c>
      <c r="J80" s="150">
        <v>0.201</v>
      </c>
      <c r="K80" s="42">
        <v>124.84472049689441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/>
      <c r="I82" s="148"/>
      <c r="J82" s="148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/>
      <c r="I83" s="148"/>
      <c r="J83" s="148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/>
      <c r="I84" s="150"/>
      <c r="J84" s="150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102.21000000000001</v>
      </c>
      <c r="D87" s="54">
        <v>99</v>
      </c>
      <c r="E87" s="54">
        <v>101.18</v>
      </c>
      <c r="F87" s="55">
        <v>102.20202020202021</v>
      </c>
      <c r="G87" s="41"/>
      <c r="H87" s="153">
        <v>17.515</v>
      </c>
      <c r="I87" s="154">
        <v>16.959000000000003</v>
      </c>
      <c r="J87" s="154">
        <v>17.153000000000002</v>
      </c>
      <c r="K87" s="55">
        <v>101.14393537354796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0" useFirstPageNumber="1" horizontalDpi="600" verticalDpi="600" orientation="portrait" paperSize="9" scale="7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43"/>
  <dimension ref="A1:K625"/>
  <sheetViews>
    <sheetView view="pageBreakPreview" zoomScaleSheetLayoutView="100" zoomScalePageLayoutView="0" workbookViewId="0" topLeftCell="A43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102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156" t="s">
        <v>336</v>
      </c>
      <c r="D7" s="157" t="s">
        <v>336</v>
      </c>
      <c r="E7" s="22">
        <v>2</v>
      </c>
      <c r="F7" s="23" t="str">
        <f>CONCATENATE(D6,"=100")</f>
        <v>2020=100</v>
      </c>
      <c r="G7" s="24"/>
      <c r="H7" s="156" t="s">
        <v>336</v>
      </c>
      <c r="I7" s="157" t="s">
        <v>336</v>
      </c>
      <c r="J7" s="22">
        <v>3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4</v>
      </c>
      <c r="D9" s="31"/>
      <c r="E9" s="31">
        <v>4</v>
      </c>
      <c r="F9" s="32"/>
      <c r="G9" s="32"/>
      <c r="H9" s="148">
        <v>0.096</v>
      </c>
      <c r="I9" s="148">
        <v>0.096</v>
      </c>
      <c r="J9" s="148">
        <v>0.096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>
        <v>5</v>
      </c>
      <c r="D11" s="31"/>
      <c r="E11" s="31">
        <v>5</v>
      </c>
      <c r="F11" s="32"/>
      <c r="G11" s="32"/>
      <c r="H11" s="148">
        <v>0.13</v>
      </c>
      <c r="I11" s="148">
        <v>0.13</v>
      </c>
      <c r="J11" s="148">
        <v>0.13</v>
      </c>
      <c r="K11" s="33"/>
    </row>
    <row r="12" spans="1:11" s="34" customFormat="1" ht="11.25" customHeight="1">
      <c r="A12" s="36" t="s">
        <v>11</v>
      </c>
      <c r="B12" s="30"/>
      <c r="C12" s="31">
        <v>20</v>
      </c>
      <c r="D12" s="31"/>
      <c r="E12" s="31">
        <v>20</v>
      </c>
      <c r="F12" s="32"/>
      <c r="G12" s="32"/>
      <c r="H12" s="148">
        <v>0.48</v>
      </c>
      <c r="I12" s="148">
        <v>0.48</v>
      </c>
      <c r="J12" s="148">
        <v>0.48</v>
      </c>
      <c r="K12" s="33"/>
    </row>
    <row r="13" spans="1:11" s="43" customFormat="1" ht="11.25" customHeight="1">
      <c r="A13" s="37" t="s">
        <v>12</v>
      </c>
      <c r="B13" s="38"/>
      <c r="C13" s="39">
        <v>29</v>
      </c>
      <c r="D13" s="39"/>
      <c r="E13" s="39">
        <v>29</v>
      </c>
      <c r="F13" s="40"/>
      <c r="G13" s="41"/>
      <c r="H13" s="149">
        <v>0.706</v>
      </c>
      <c r="I13" s="150">
        <v>0.706</v>
      </c>
      <c r="J13" s="150">
        <v>0.706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>
        <v>1</v>
      </c>
      <c r="D15" s="39">
        <v>1</v>
      </c>
      <c r="E15" s="39">
        <v>1</v>
      </c>
      <c r="F15" s="40">
        <v>100</v>
      </c>
      <c r="G15" s="41"/>
      <c r="H15" s="149">
        <v>0.014</v>
      </c>
      <c r="I15" s="150">
        <v>0.014</v>
      </c>
      <c r="J15" s="150">
        <v>0.014</v>
      </c>
      <c r="K15" s="42">
        <v>100.00000000000001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23</v>
      </c>
      <c r="D19" s="31">
        <v>17</v>
      </c>
      <c r="E19" s="31">
        <v>27</v>
      </c>
      <c r="F19" s="32"/>
      <c r="G19" s="32"/>
      <c r="H19" s="148">
        <v>0.207</v>
      </c>
      <c r="I19" s="148">
        <v>0.153</v>
      </c>
      <c r="J19" s="148">
        <v>0.224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>
        <v>23</v>
      </c>
      <c r="D22" s="39">
        <v>17</v>
      </c>
      <c r="E22" s="39">
        <v>27</v>
      </c>
      <c r="F22" s="40">
        <v>158.8235294117647</v>
      </c>
      <c r="G22" s="41"/>
      <c r="H22" s="149">
        <v>0.207</v>
      </c>
      <c r="I22" s="150">
        <v>0.153</v>
      </c>
      <c r="J22" s="150">
        <v>0.224</v>
      </c>
      <c r="K22" s="42">
        <v>146.40522875816995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5307</v>
      </c>
      <c r="D24" s="39">
        <v>4878</v>
      </c>
      <c r="E24" s="39">
        <v>5268</v>
      </c>
      <c r="F24" s="40">
        <v>107.99507995079951</v>
      </c>
      <c r="G24" s="41"/>
      <c r="H24" s="149">
        <v>72.474</v>
      </c>
      <c r="I24" s="150">
        <v>71.794</v>
      </c>
      <c r="J24" s="150">
        <v>59.581</v>
      </c>
      <c r="K24" s="42">
        <v>82.98882915006826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210</v>
      </c>
      <c r="D26" s="39">
        <v>190</v>
      </c>
      <c r="E26" s="39">
        <v>210</v>
      </c>
      <c r="F26" s="40">
        <v>110.52631578947368</v>
      </c>
      <c r="G26" s="41"/>
      <c r="H26" s="149">
        <v>2.9</v>
      </c>
      <c r="I26" s="150">
        <v>2.6</v>
      </c>
      <c r="J26" s="150">
        <v>2.6</v>
      </c>
      <c r="K26" s="42"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4</v>
      </c>
      <c r="D28" s="31">
        <v>16</v>
      </c>
      <c r="E28" s="31">
        <v>10</v>
      </c>
      <c r="F28" s="32"/>
      <c r="G28" s="32"/>
      <c r="H28" s="148">
        <v>0.125</v>
      </c>
      <c r="I28" s="148">
        <v>0.275</v>
      </c>
      <c r="J28" s="148">
        <v>0.01</v>
      </c>
      <c r="K28" s="33"/>
    </row>
    <row r="29" spans="1:11" s="34" customFormat="1" ht="11.25" customHeight="1">
      <c r="A29" s="36" t="s">
        <v>22</v>
      </c>
      <c r="B29" s="30"/>
      <c r="C29" s="31">
        <v>3</v>
      </c>
      <c r="D29" s="31"/>
      <c r="E29" s="31"/>
      <c r="F29" s="32"/>
      <c r="G29" s="32"/>
      <c r="H29" s="148">
        <v>0.075</v>
      </c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>
        <v>1650</v>
      </c>
      <c r="D30" s="31">
        <v>1919</v>
      </c>
      <c r="E30" s="31">
        <v>1500</v>
      </c>
      <c r="F30" s="32"/>
      <c r="G30" s="32"/>
      <c r="H30" s="148">
        <v>25.808</v>
      </c>
      <c r="I30" s="148">
        <v>29.5</v>
      </c>
      <c r="J30" s="148">
        <v>26</v>
      </c>
      <c r="K30" s="33"/>
    </row>
    <row r="31" spans="1:11" s="43" customFormat="1" ht="11.25" customHeight="1">
      <c r="A31" s="44" t="s">
        <v>24</v>
      </c>
      <c r="B31" s="38"/>
      <c r="C31" s="39">
        <v>1657</v>
      </c>
      <c r="D31" s="39">
        <v>1935</v>
      </c>
      <c r="E31" s="39">
        <v>1510</v>
      </c>
      <c r="F31" s="40">
        <v>78.03617571059432</v>
      </c>
      <c r="G31" s="41"/>
      <c r="H31" s="149">
        <v>26.008</v>
      </c>
      <c r="I31" s="150">
        <v>29.775</v>
      </c>
      <c r="J31" s="150">
        <v>26.01</v>
      </c>
      <c r="K31" s="42">
        <v>87.3551637279597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60</v>
      </c>
      <c r="D33" s="31">
        <v>42</v>
      </c>
      <c r="E33" s="31">
        <v>50</v>
      </c>
      <c r="F33" s="32"/>
      <c r="G33" s="32"/>
      <c r="H33" s="148">
        <v>0.94</v>
      </c>
      <c r="I33" s="148">
        <v>0.7</v>
      </c>
      <c r="J33" s="148">
        <v>0.85</v>
      </c>
      <c r="K33" s="33"/>
    </row>
    <row r="34" spans="1:11" s="34" customFormat="1" ht="11.25" customHeight="1">
      <c r="A34" s="36" t="s">
        <v>26</v>
      </c>
      <c r="B34" s="30"/>
      <c r="C34" s="31">
        <v>10</v>
      </c>
      <c r="D34" s="31">
        <v>22</v>
      </c>
      <c r="E34" s="31">
        <v>19</v>
      </c>
      <c r="F34" s="32"/>
      <c r="G34" s="32"/>
      <c r="H34" s="148">
        <v>0.25</v>
      </c>
      <c r="I34" s="148">
        <v>0.45</v>
      </c>
      <c r="J34" s="148">
        <v>0.38</v>
      </c>
      <c r="K34" s="33"/>
    </row>
    <row r="35" spans="1:11" s="34" customFormat="1" ht="11.25" customHeight="1">
      <c r="A35" s="36" t="s">
        <v>27</v>
      </c>
      <c r="B35" s="30"/>
      <c r="C35" s="31">
        <v>5</v>
      </c>
      <c r="D35" s="31">
        <v>10</v>
      </c>
      <c r="E35" s="31">
        <v>8</v>
      </c>
      <c r="F35" s="32"/>
      <c r="G35" s="32"/>
      <c r="H35" s="148">
        <v>0.12</v>
      </c>
      <c r="I35" s="148">
        <v>0.14</v>
      </c>
      <c r="J35" s="148">
        <v>0.18</v>
      </c>
      <c r="K35" s="33"/>
    </row>
    <row r="36" spans="1:11" s="34" customFormat="1" ht="11.25" customHeight="1">
      <c r="A36" s="36" t="s">
        <v>28</v>
      </c>
      <c r="B36" s="30"/>
      <c r="C36" s="31">
        <v>19</v>
      </c>
      <c r="D36" s="31">
        <v>40</v>
      </c>
      <c r="E36" s="31">
        <v>30</v>
      </c>
      <c r="F36" s="32"/>
      <c r="G36" s="32"/>
      <c r="H36" s="148">
        <v>0.38</v>
      </c>
      <c r="I36" s="148">
        <v>0.8</v>
      </c>
      <c r="J36" s="148">
        <v>0.6</v>
      </c>
      <c r="K36" s="33"/>
    </row>
    <row r="37" spans="1:11" s="43" customFormat="1" ht="11.25" customHeight="1">
      <c r="A37" s="37" t="s">
        <v>29</v>
      </c>
      <c r="B37" s="38"/>
      <c r="C37" s="39">
        <v>94</v>
      </c>
      <c r="D37" s="39">
        <v>114</v>
      </c>
      <c r="E37" s="39">
        <v>107</v>
      </c>
      <c r="F37" s="40">
        <v>93.85964912280701</v>
      </c>
      <c r="G37" s="41"/>
      <c r="H37" s="149">
        <v>1.69</v>
      </c>
      <c r="I37" s="150">
        <v>2.09</v>
      </c>
      <c r="J37" s="150">
        <v>2.01</v>
      </c>
      <c r="K37" s="42">
        <v>96.17224880382774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22</v>
      </c>
      <c r="D39" s="39">
        <v>14</v>
      </c>
      <c r="E39" s="39">
        <v>8</v>
      </c>
      <c r="F39" s="40">
        <v>57.142857142857146</v>
      </c>
      <c r="G39" s="41"/>
      <c r="H39" s="149">
        <v>0.48</v>
      </c>
      <c r="I39" s="150">
        <v>0.28</v>
      </c>
      <c r="J39" s="150">
        <v>0.14</v>
      </c>
      <c r="K39" s="42">
        <v>50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>
        <v>15</v>
      </c>
      <c r="D42" s="31">
        <v>20</v>
      </c>
      <c r="E42" s="31">
        <v>30</v>
      </c>
      <c r="F42" s="32"/>
      <c r="G42" s="32"/>
      <c r="H42" s="148">
        <v>0.255</v>
      </c>
      <c r="I42" s="148">
        <v>0.36</v>
      </c>
      <c r="J42" s="148">
        <v>0.525</v>
      </c>
      <c r="K42" s="33"/>
    </row>
    <row r="43" spans="1:11" s="34" customFormat="1" ht="11.25" customHeight="1">
      <c r="A43" s="36" t="s">
        <v>33</v>
      </c>
      <c r="B43" s="30"/>
      <c r="C43" s="31">
        <v>26</v>
      </c>
      <c r="D43" s="31">
        <v>25</v>
      </c>
      <c r="E43" s="31">
        <v>29</v>
      </c>
      <c r="F43" s="32"/>
      <c r="G43" s="32"/>
      <c r="H43" s="148">
        <v>0.364</v>
      </c>
      <c r="I43" s="148">
        <v>0.3</v>
      </c>
      <c r="J43" s="148">
        <v>0.305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>
        <v>1</v>
      </c>
      <c r="D46" s="31">
        <v>1</v>
      </c>
      <c r="E46" s="31"/>
      <c r="F46" s="32"/>
      <c r="G46" s="32"/>
      <c r="H46" s="148">
        <v>0.018</v>
      </c>
      <c r="I46" s="148">
        <v>0.016</v>
      </c>
      <c r="J46" s="148"/>
      <c r="K46" s="33"/>
    </row>
    <row r="47" spans="1:11" s="34" customFormat="1" ht="11.25" customHeight="1">
      <c r="A47" s="36" t="s">
        <v>37</v>
      </c>
      <c r="B47" s="30"/>
      <c r="C47" s="31">
        <v>46</v>
      </c>
      <c r="D47" s="31">
        <v>11</v>
      </c>
      <c r="E47" s="31">
        <v>31</v>
      </c>
      <c r="F47" s="32"/>
      <c r="G47" s="32"/>
      <c r="H47" s="148">
        <v>0.276</v>
      </c>
      <c r="I47" s="148">
        <v>0.132</v>
      </c>
      <c r="J47" s="148">
        <v>0.372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>
        <v>88</v>
      </c>
      <c r="D50" s="39">
        <v>57</v>
      </c>
      <c r="E50" s="39">
        <v>90</v>
      </c>
      <c r="F50" s="40">
        <v>157.89473684210526</v>
      </c>
      <c r="G50" s="41"/>
      <c r="H50" s="149">
        <v>0.913</v>
      </c>
      <c r="I50" s="150">
        <v>0.8079999999999999</v>
      </c>
      <c r="J50" s="150">
        <v>1.202</v>
      </c>
      <c r="K50" s="42">
        <v>148.76237623762376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10</v>
      </c>
      <c r="D52" s="39">
        <v>10</v>
      </c>
      <c r="E52" s="39">
        <v>1.68</v>
      </c>
      <c r="F52" s="40">
        <v>16.8</v>
      </c>
      <c r="G52" s="41"/>
      <c r="H52" s="149">
        <v>0.15</v>
      </c>
      <c r="I52" s="150">
        <v>0.096</v>
      </c>
      <c r="J52" s="150">
        <v>0.067</v>
      </c>
      <c r="K52" s="42">
        <v>69.79166666666667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1460</v>
      </c>
      <c r="D54" s="31">
        <v>1496</v>
      </c>
      <c r="E54" s="31">
        <v>1850</v>
      </c>
      <c r="F54" s="32"/>
      <c r="G54" s="32"/>
      <c r="H54" s="148">
        <v>21.9</v>
      </c>
      <c r="I54" s="148">
        <v>22.5</v>
      </c>
      <c r="J54" s="148">
        <v>26.825</v>
      </c>
      <c r="K54" s="33"/>
    </row>
    <row r="55" spans="1:11" s="34" customFormat="1" ht="11.25" customHeight="1">
      <c r="A55" s="36" t="s">
        <v>43</v>
      </c>
      <c r="B55" s="30"/>
      <c r="C55" s="31">
        <v>70</v>
      </c>
      <c r="D55" s="31">
        <v>97</v>
      </c>
      <c r="E55" s="31">
        <v>113</v>
      </c>
      <c r="F55" s="32"/>
      <c r="G55" s="32"/>
      <c r="H55" s="148">
        <v>0.84</v>
      </c>
      <c r="I55" s="148">
        <v>1.164</v>
      </c>
      <c r="J55" s="148">
        <v>1.333</v>
      </c>
      <c r="K55" s="33"/>
    </row>
    <row r="56" spans="1:11" s="34" customFormat="1" ht="11.25" customHeight="1">
      <c r="A56" s="36" t="s">
        <v>44</v>
      </c>
      <c r="B56" s="30"/>
      <c r="C56" s="31">
        <v>17</v>
      </c>
      <c r="D56" s="31"/>
      <c r="E56" s="31"/>
      <c r="F56" s="32"/>
      <c r="G56" s="32"/>
      <c r="H56" s="148">
        <v>0.245</v>
      </c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>
        <v>14</v>
      </c>
      <c r="D58" s="31">
        <v>5</v>
      </c>
      <c r="E58" s="31">
        <v>2</v>
      </c>
      <c r="F58" s="32"/>
      <c r="G58" s="32"/>
      <c r="H58" s="148">
        <v>0.168</v>
      </c>
      <c r="I58" s="148">
        <v>0.06</v>
      </c>
      <c r="J58" s="148">
        <v>0.022</v>
      </c>
      <c r="K58" s="33"/>
    </row>
    <row r="59" spans="1:11" s="43" customFormat="1" ht="11.25" customHeight="1">
      <c r="A59" s="37" t="s">
        <v>47</v>
      </c>
      <c r="B59" s="38"/>
      <c r="C59" s="39">
        <v>1561</v>
      </c>
      <c r="D59" s="39">
        <v>1598</v>
      </c>
      <c r="E59" s="39">
        <v>1965</v>
      </c>
      <c r="F59" s="40">
        <v>122.96620775969963</v>
      </c>
      <c r="G59" s="41"/>
      <c r="H59" s="149">
        <v>23.153</v>
      </c>
      <c r="I59" s="150">
        <v>23.724</v>
      </c>
      <c r="J59" s="150">
        <v>28.179999999999996</v>
      </c>
      <c r="K59" s="42">
        <v>118.78266734108917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2200</v>
      </c>
      <c r="D61" s="31">
        <v>2892</v>
      </c>
      <c r="E61" s="31">
        <v>3030</v>
      </c>
      <c r="F61" s="32"/>
      <c r="G61" s="32"/>
      <c r="H61" s="148">
        <v>60.625</v>
      </c>
      <c r="I61" s="148">
        <v>66.7</v>
      </c>
      <c r="J61" s="148">
        <v>65.448</v>
      </c>
      <c r="K61" s="33"/>
    </row>
    <row r="62" spans="1:11" s="34" customFormat="1" ht="11.25" customHeight="1">
      <c r="A62" s="36" t="s">
        <v>49</v>
      </c>
      <c r="B62" s="30"/>
      <c r="C62" s="31">
        <v>68</v>
      </c>
      <c r="D62" s="31">
        <v>91</v>
      </c>
      <c r="E62" s="31">
        <v>97</v>
      </c>
      <c r="F62" s="32"/>
      <c r="G62" s="32"/>
      <c r="H62" s="148">
        <v>1.357</v>
      </c>
      <c r="I62" s="148"/>
      <c r="J62" s="148">
        <v>1.935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/>
      <c r="I63" s="148"/>
      <c r="J63" s="148"/>
      <c r="K63" s="33"/>
    </row>
    <row r="64" spans="1:11" s="43" customFormat="1" ht="11.25" customHeight="1">
      <c r="A64" s="37" t="s">
        <v>51</v>
      </c>
      <c r="B64" s="38"/>
      <c r="C64" s="39">
        <v>2268</v>
      </c>
      <c r="D64" s="39">
        <v>2983</v>
      </c>
      <c r="E64" s="39">
        <v>3127</v>
      </c>
      <c r="F64" s="40">
        <v>104.82735501173316</v>
      </c>
      <c r="G64" s="41"/>
      <c r="H64" s="149">
        <v>61.982</v>
      </c>
      <c r="I64" s="150">
        <v>66.7</v>
      </c>
      <c r="J64" s="150">
        <v>67.383</v>
      </c>
      <c r="K64" s="42">
        <v>101.02398800599698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13021</v>
      </c>
      <c r="D66" s="39">
        <v>12146</v>
      </c>
      <c r="E66" s="39">
        <v>16130</v>
      </c>
      <c r="F66" s="40">
        <v>132.80092211427632</v>
      </c>
      <c r="G66" s="41"/>
      <c r="H66" s="149">
        <v>223.554</v>
      </c>
      <c r="I66" s="150">
        <v>250.4</v>
      </c>
      <c r="J66" s="150">
        <v>238</v>
      </c>
      <c r="K66" s="42">
        <v>95.0479233226837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4500</v>
      </c>
      <c r="D68" s="31">
        <v>5220</v>
      </c>
      <c r="E68" s="31">
        <v>3960</v>
      </c>
      <c r="F68" s="32"/>
      <c r="G68" s="32"/>
      <c r="H68" s="148">
        <v>58</v>
      </c>
      <c r="I68" s="148">
        <v>68</v>
      </c>
      <c r="J68" s="148">
        <v>54</v>
      </c>
      <c r="K68" s="33"/>
    </row>
    <row r="69" spans="1:11" s="34" customFormat="1" ht="11.25" customHeight="1">
      <c r="A69" s="36" t="s">
        <v>54</v>
      </c>
      <c r="B69" s="30"/>
      <c r="C69" s="31">
        <v>20</v>
      </c>
      <c r="D69" s="31">
        <v>20</v>
      </c>
      <c r="E69" s="31">
        <v>36</v>
      </c>
      <c r="F69" s="32"/>
      <c r="G69" s="32"/>
      <c r="H69" s="148">
        <v>0.25</v>
      </c>
      <c r="I69" s="148">
        <v>0.26</v>
      </c>
      <c r="J69" s="148">
        <v>0.475</v>
      </c>
      <c r="K69" s="33"/>
    </row>
    <row r="70" spans="1:11" s="43" customFormat="1" ht="11.25" customHeight="1">
      <c r="A70" s="37" t="s">
        <v>55</v>
      </c>
      <c r="B70" s="38"/>
      <c r="C70" s="39">
        <v>4520</v>
      </c>
      <c r="D70" s="39">
        <v>5240</v>
      </c>
      <c r="E70" s="39">
        <v>3996</v>
      </c>
      <c r="F70" s="40">
        <v>76.25954198473282</v>
      </c>
      <c r="G70" s="41"/>
      <c r="H70" s="149">
        <v>58.25</v>
      </c>
      <c r="I70" s="150">
        <v>68.26</v>
      </c>
      <c r="J70" s="150">
        <v>54.475</v>
      </c>
      <c r="K70" s="42">
        <v>79.80515675358922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585</v>
      </c>
      <c r="D72" s="31">
        <v>594</v>
      </c>
      <c r="E72" s="31">
        <v>688</v>
      </c>
      <c r="F72" s="32"/>
      <c r="G72" s="32"/>
      <c r="H72" s="148">
        <v>13.304</v>
      </c>
      <c r="I72" s="148">
        <v>13.335</v>
      </c>
      <c r="J72" s="148">
        <v>13.883</v>
      </c>
      <c r="K72" s="33"/>
    </row>
    <row r="73" spans="1:11" s="34" customFormat="1" ht="11.25" customHeight="1">
      <c r="A73" s="36" t="s">
        <v>57</v>
      </c>
      <c r="B73" s="30"/>
      <c r="C73" s="31">
        <v>360</v>
      </c>
      <c r="D73" s="31">
        <v>375</v>
      </c>
      <c r="E73" s="31"/>
      <c r="F73" s="32"/>
      <c r="G73" s="32"/>
      <c r="H73" s="148">
        <v>17.08</v>
      </c>
      <c r="I73" s="148">
        <v>17.628</v>
      </c>
      <c r="J73" s="148">
        <v>8.045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>
        <v>12</v>
      </c>
      <c r="F74" s="32"/>
      <c r="G74" s="32"/>
      <c r="H74" s="148"/>
      <c r="I74" s="148"/>
      <c r="J74" s="148"/>
      <c r="K74" s="33"/>
    </row>
    <row r="75" spans="1:11" s="34" customFormat="1" ht="11.25" customHeight="1">
      <c r="A75" s="36" t="s">
        <v>59</v>
      </c>
      <c r="B75" s="30"/>
      <c r="C75" s="31">
        <v>1350</v>
      </c>
      <c r="D75" s="31">
        <v>1573</v>
      </c>
      <c r="E75" s="31">
        <v>1563</v>
      </c>
      <c r="F75" s="32"/>
      <c r="G75" s="32"/>
      <c r="H75" s="148">
        <v>25.881</v>
      </c>
      <c r="I75" s="148">
        <v>38.153</v>
      </c>
      <c r="J75" s="148">
        <v>26.553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>
        <v>9</v>
      </c>
      <c r="F76" s="32"/>
      <c r="G76" s="32"/>
      <c r="H76" s="148"/>
      <c r="I76" s="148"/>
      <c r="J76" s="148">
        <v>0.198</v>
      </c>
      <c r="K76" s="33"/>
    </row>
    <row r="77" spans="1:11" s="34" customFormat="1" ht="11.25" customHeight="1">
      <c r="A77" s="36" t="s">
        <v>61</v>
      </c>
      <c r="B77" s="30"/>
      <c r="C77" s="31">
        <v>36</v>
      </c>
      <c r="D77" s="31">
        <v>15</v>
      </c>
      <c r="E77" s="31"/>
      <c r="F77" s="32"/>
      <c r="G77" s="32"/>
      <c r="H77" s="148">
        <v>0.418</v>
      </c>
      <c r="I77" s="148">
        <v>0.18</v>
      </c>
      <c r="J77" s="148"/>
      <c r="K77" s="33"/>
    </row>
    <row r="78" spans="1:11" s="34" customFormat="1" ht="11.25" customHeight="1">
      <c r="A78" s="36" t="s">
        <v>62</v>
      </c>
      <c r="B78" s="30"/>
      <c r="C78" s="31"/>
      <c r="D78" s="31">
        <v>12</v>
      </c>
      <c r="E78" s="31">
        <v>20</v>
      </c>
      <c r="F78" s="32"/>
      <c r="G78" s="32"/>
      <c r="H78" s="148"/>
      <c r="I78" s="148">
        <v>0.204</v>
      </c>
      <c r="J78" s="148">
        <v>0.42</v>
      </c>
      <c r="K78" s="33"/>
    </row>
    <row r="79" spans="1:11" s="34" customFormat="1" ht="11.25" customHeight="1">
      <c r="A79" s="36" t="s">
        <v>63</v>
      </c>
      <c r="B79" s="30"/>
      <c r="C79" s="31">
        <v>180</v>
      </c>
      <c r="D79" s="31">
        <v>140</v>
      </c>
      <c r="E79" s="31">
        <v>120</v>
      </c>
      <c r="F79" s="32"/>
      <c r="G79" s="32"/>
      <c r="H79" s="148">
        <v>2.52</v>
      </c>
      <c r="I79" s="148">
        <v>2.52</v>
      </c>
      <c r="J79" s="148">
        <v>6.72</v>
      </c>
      <c r="K79" s="33"/>
    </row>
    <row r="80" spans="1:11" s="43" customFormat="1" ht="11.25" customHeight="1">
      <c r="A80" s="44" t="s">
        <v>64</v>
      </c>
      <c r="B80" s="38"/>
      <c r="C80" s="39">
        <v>2511</v>
      </c>
      <c r="D80" s="39">
        <v>2709</v>
      </c>
      <c r="E80" s="39">
        <v>2412</v>
      </c>
      <c r="F80" s="40">
        <v>89.03654485049834</v>
      </c>
      <c r="G80" s="41"/>
      <c r="H80" s="149">
        <v>59.203</v>
      </c>
      <c r="I80" s="150">
        <v>72.02</v>
      </c>
      <c r="J80" s="150">
        <v>55.818999999999996</v>
      </c>
      <c r="K80" s="42">
        <v>77.50485976117746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11</v>
      </c>
      <c r="D82" s="31">
        <v>11</v>
      </c>
      <c r="E82" s="31"/>
      <c r="F82" s="32"/>
      <c r="G82" s="32"/>
      <c r="H82" s="148">
        <v>0.205</v>
      </c>
      <c r="I82" s="148">
        <v>0.205</v>
      </c>
      <c r="J82" s="148"/>
      <c r="K82" s="33"/>
    </row>
    <row r="83" spans="1:11" s="34" customFormat="1" ht="11.25" customHeight="1">
      <c r="A83" s="36" t="s">
        <v>66</v>
      </c>
      <c r="B83" s="30"/>
      <c r="C83" s="31"/>
      <c r="D83" s="31">
        <v>64</v>
      </c>
      <c r="E83" s="31">
        <v>43</v>
      </c>
      <c r="F83" s="32"/>
      <c r="G83" s="32"/>
      <c r="H83" s="148"/>
      <c r="I83" s="148">
        <v>1.27</v>
      </c>
      <c r="J83" s="148">
        <v>0.86</v>
      </c>
      <c r="K83" s="33"/>
    </row>
    <row r="84" spans="1:11" s="43" customFormat="1" ht="11.25" customHeight="1">
      <c r="A84" s="37" t="s">
        <v>67</v>
      </c>
      <c r="B84" s="38"/>
      <c r="C84" s="39">
        <v>11</v>
      </c>
      <c r="D84" s="39">
        <v>75</v>
      </c>
      <c r="E84" s="39">
        <v>43</v>
      </c>
      <c r="F84" s="40">
        <v>57.333333333333336</v>
      </c>
      <c r="G84" s="41"/>
      <c r="H84" s="149">
        <v>0.205</v>
      </c>
      <c r="I84" s="150">
        <v>1.475</v>
      </c>
      <c r="J84" s="150">
        <v>0.86</v>
      </c>
      <c r="K84" s="42">
        <v>58.305084745762706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31333</v>
      </c>
      <c r="D87" s="54">
        <v>31967</v>
      </c>
      <c r="E87" s="54">
        <v>34924.68</v>
      </c>
      <c r="F87" s="55">
        <v>109.25229142553258</v>
      </c>
      <c r="G87" s="41"/>
      <c r="H87" s="153">
        <v>531.889</v>
      </c>
      <c r="I87" s="154">
        <v>590.895</v>
      </c>
      <c r="J87" s="154">
        <v>537.271</v>
      </c>
      <c r="K87" s="55">
        <v>90.92495282579816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1" useFirstPageNumber="1" horizontalDpi="600" verticalDpi="600" orientation="portrait" paperSize="9" scale="7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44"/>
  <dimension ref="A1:K625"/>
  <sheetViews>
    <sheetView view="pageBreakPreview" zoomScaleSheetLayoutView="100" zoomScalePageLayoutView="0" workbookViewId="0" topLeftCell="A43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103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/>
      <c r="I13" s="150"/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/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/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5</v>
      </c>
      <c r="D24" s="39">
        <v>5</v>
      </c>
      <c r="E24" s="39">
        <v>2</v>
      </c>
      <c r="F24" s="40">
        <v>40</v>
      </c>
      <c r="G24" s="41"/>
      <c r="H24" s="149">
        <v>0.16</v>
      </c>
      <c r="I24" s="150">
        <v>0.16</v>
      </c>
      <c r="J24" s="150">
        <v>0.064</v>
      </c>
      <c r="K24" s="42">
        <v>40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11</v>
      </c>
      <c r="D26" s="39">
        <v>11</v>
      </c>
      <c r="E26" s="39">
        <v>12</v>
      </c>
      <c r="F26" s="40">
        <v>109.0909090909091</v>
      </c>
      <c r="G26" s="41"/>
      <c r="H26" s="149">
        <v>0.385</v>
      </c>
      <c r="I26" s="150">
        <v>0.385</v>
      </c>
      <c r="J26" s="150">
        <v>0.37</v>
      </c>
      <c r="K26" s="42">
        <v>96.1038961038961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/>
      <c r="I28" s="148"/>
      <c r="J28" s="148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>
        <v>9</v>
      </c>
      <c r="D30" s="31">
        <v>8</v>
      </c>
      <c r="E30" s="31">
        <v>2</v>
      </c>
      <c r="F30" s="32"/>
      <c r="G30" s="32"/>
      <c r="H30" s="148">
        <v>0.27</v>
      </c>
      <c r="I30" s="148">
        <v>0.024</v>
      </c>
      <c r="J30" s="148">
        <v>0.05</v>
      </c>
      <c r="K30" s="33"/>
    </row>
    <row r="31" spans="1:11" s="43" customFormat="1" ht="11.25" customHeight="1">
      <c r="A31" s="44" t="s">
        <v>24</v>
      </c>
      <c r="B31" s="38"/>
      <c r="C31" s="39">
        <v>9</v>
      </c>
      <c r="D31" s="39">
        <v>8</v>
      </c>
      <c r="E31" s="39">
        <v>2</v>
      </c>
      <c r="F31" s="40">
        <v>25</v>
      </c>
      <c r="G31" s="41"/>
      <c r="H31" s="149">
        <v>0.27</v>
      </c>
      <c r="I31" s="150">
        <v>0.024</v>
      </c>
      <c r="J31" s="150">
        <v>0.05</v>
      </c>
      <c r="K31" s="42">
        <v>208.33333333333334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83</v>
      </c>
      <c r="D33" s="31">
        <v>80</v>
      </c>
      <c r="E33" s="31">
        <v>92</v>
      </c>
      <c r="F33" s="32"/>
      <c r="G33" s="32"/>
      <c r="H33" s="148">
        <v>1.903</v>
      </c>
      <c r="I33" s="148">
        <v>1.9</v>
      </c>
      <c r="J33" s="148">
        <v>2.175</v>
      </c>
      <c r="K33" s="33"/>
    </row>
    <row r="34" spans="1:11" s="34" customFormat="1" ht="11.25" customHeight="1">
      <c r="A34" s="36" t="s">
        <v>26</v>
      </c>
      <c r="B34" s="30"/>
      <c r="C34" s="31">
        <v>11</v>
      </c>
      <c r="D34" s="31">
        <v>10</v>
      </c>
      <c r="E34" s="31">
        <v>10</v>
      </c>
      <c r="F34" s="32"/>
      <c r="G34" s="32"/>
      <c r="H34" s="148">
        <v>0.268</v>
      </c>
      <c r="I34" s="148">
        <v>0.25</v>
      </c>
      <c r="J34" s="148">
        <v>0.3</v>
      </c>
      <c r="K34" s="33"/>
    </row>
    <row r="35" spans="1:11" s="34" customFormat="1" ht="11.25" customHeight="1">
      <c r="A35" s="36" t="s">
        <v>27</v>
      </c>
      <c r="B35" s="30"/>
      <c r="C35" s="31">
        <v>1</v>
      </c>
      <c r="D35" s="31">
        <v>1</v>
      </c>
      <c r="E35" s="31"/>
      <c r="F35" s="32"/>
      <c r="G35" s="32"/>
      <c r="H35" s="148">
        <v>0.02</v>
      </c>
      <c r="I35" s="148">
        <v>0.02</v>
      </c>
      <c r="J35" s="148"/>
      <c r="K35" s="33"/>
    </row>
    <row r="36" spans="1:11" s="34" customFormat="1" ht="11.25" customHeight="1">
      <c r="A36" s="36" t="s">
        <v>28</v>
      </c>
      <c r="B36" s="30"/>
      <c r="C36" s="31">
        <v>43</v>
      </c>
      <c r="D36" s="31">
        <v>40</v>
      </c>
      <c r="E36" s="31">
        <v>54</v>
      </c>
      <c r="F36" s="32"/>
      <c r="G36" s="32"/>
      <c r="H36" s="148">
        <v>0.855</v>
      </c>
      <c r="I36" s="148">
        <v>0.78</v>
      </c>
      <c r="J36" s="148">
        <v>1.08</v>
      </c>
      <c r="K36" s="33"/>
    </row>
    <row r="37" spans="1:11" s="43" customFormat="1" ht="11.25" customHeight="1">
      <c r="A37" s="37" t="s">
        <v>29</v>
      </c>
      <c r="B37" s="38"/>
      <c r="C37" s="39">
        <v>138</v>
      </c>
      <c r="D37" s="39">
        <v>131</v>
      </c>
      <c r="E37" s="39">
        <v>156</v>
      </c>
      <c r="F37" s="40">
        <v>119.08396946564885</v>
      </c>
      <c r="G37" s="41"/>
      <c r="H37" s="149">
        <v>3.0460000000000003</v>
      </c>
      <c r="I37" s="150">
        <v>2.95</v>
      </c>
      <c r="J37" s="150">
        <v>3.5549999999999997</v>
      </c>
      <c r="K37" s="42">
        <v>120.50847457627118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10</v>
      </c>
      <c r="D39" s="39">
        <v>10</v>
      </c>
      <c r="E39" s="39">
        <v>9</v>
      </c>
      <c r="F39" s="40">
        <v>90</v>
      </c>
      <c r="G39" s="41"/>
      <c r="H39" s="149">
        <v>0.169</v>
      </c>
      <c r="I39" s="150">
        <v>0.16</v>
      </c>
      <c r="J39" s="150">
        <v>0.155</v>
      </c>
      <c r="K39" s="42">
        <v>96.875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/>
      <c r="I43" s="148"/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>
        <v>1</v>
      </c>
      <c r="D46" s="31">
        <v>1</v>
      </c>
      <c r="E46" s="31"/>
      <c r="F46" s="32"/>
      <c r="G46" s="32"/>
      <c r="H46" s="148">
        <v>0.01</v>
      </c>
      <c r="I46" s="148">
        <v>0.023</v>
      </c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>
        <v>1</v>
      </c>
      <c r="D50" s="39">
        <v>1</v>
      </c>
      <c r="E50" s="39"/>
      <c r="F50" s="40"/>
      <c r="G50" s="41"/>
      <c r="H50" s="149">
        <v>0.01</v>
      </c>
      <c r="I50" s="150">
        <v>0.023</v>
      </c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2</v>
      </c>
      <c r="D52" s="39">
        <v>2.04</v>
      </c>
      <c r="E52" s="39">
        <v>1</v>
      </c>
      <c r="F52" s="40">
        <v>49.01960784313725</v>
      </c>
      <c r="G52" s="41"/>
      <c r="H52" s="149">
        <v>0.041</v>
      </c>
      <c r="I52" s="150">
        <v>0.042</v>
      </c>
      <c r="J52" s="150">
        <v>0.021</v>
      </c>
      <c r="K52" s="42">
        <v>50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63</v>
      </c>
      <c r="D54" s="31"/>
      <c r="E54" s="31"/>
      <c r="F54" s="32"/>
      <c r="G54" s="32"/>
      <c r="H54" s="148">
        <v>1.544</v>
      </c>
      <c r="I54" s="148"/>
      <c r="J54" s="148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48"/>
      <c r="I55" s="148"/>
      <c r="J55" s="148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/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>
        <v>1</v>
      </c>
      <c r="D58" s="31">
        <v>1</v>
      </c>
      <c r="E58" s="31">
        <v>1</v>
      </c>
      <c r="F58" s="32"/>
      <c r="G58" s="32"/>
      <c r="H58" s="148">
        <v>0.025</v>
      </c>
      <c r="I58" s="148">
        <v>0.025</v>
      </c>
      <c r="J58" s="148">
        <v>0.025</v>
      </c>
      <c r="K58" s="33"/>
    </row>
    <row r="59" spans="1:11" s="43" customFormat="1" ht="11.25" customHeight="1">
      <c r="A59" s="37" t="s">
        <v>47</v>
      </c>
      <c r="B59" s="38"/>
      <c r="C59" s="39">
        <v>64</v>
      </c>
      <c r="D59" s="39">
        <v>1</v>
      </c>
      <c r="E59" s="39">
        <v>1</v>
      </c>
      <c r="F59" s="40">
        <v>100</v>
      </c>
      <c r="G59" s="41"/>
      <c r="H59" s="149">
        <v>1.569</v>
      </c>
      <c r="I59" s="150">
        <v>0.025</v>
      </c>
      <c r="J59" s="150">
        <v>0.025</v>
      </c>
      <c r="K59" s="42">
        <v>100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285</v>
      </c>
      <c r="D61" s="31">
        <v>280</v>
      </c>
      <c r="E61" s="31">
        <v>373</v>
      </c>
      <c r="F61" s="32"/>
      <c r="G61" s="32"/>
      <c r="H61" s="148">
        <v>17.67</v>
      </c>
      <c r="I61" s="148">
        <v>16.8</v>
      </c>
      <c r="J61" s="148">
        <v>24.245</v>
      </c>
      <c r="K61" s="33"/>
    </row>
    <row r="62" spans="1:11" s="34" customFormat="1" ht="11.25" customHeight="1">
      <c r="A62" s="36" t="s">
        <v>49</v>
      </c>
      <c r="B62" s="30"/>
      <c r="C62" s="31">
        <v>18</v>
      </c>
      <c r="D62" s="31"/>
      <c r="E62" s="31">
        <v>10</v>
      </c>
      <c r="F62" s="32"/>
      <c r="G62" s="32"/>
      <c r="H62" s="148">
        <v>0.585</v>
      </c>
      <c r="I62" s="148"/>
      <c r="J62" s="148">
        <v>0.309</v>
      </c>
      <c r="K62" s="33"/>
    </row>
    <row r="63" spans="1:11" s="34" customFormat="1" ht="11.25" customHeight="1">
      <c r="A63" s="36" t="s">
        <v>50</v>
      </c>
      <c r="B63" s="30"/>
      <c r="C63" s="31">
        <v>58</v>
      </c>
      <c r="D63" s="31">
        <v>58</v>
      </c>
      <c r="E63" s="31">
        <v>58</v>
      </c>
      <c r="F63" s="32"/>
      <c r="G63" s="32"/>
      <c r="H63" s="148">
        <v>1.624</v>
      </c>
      <c r="I63" s="148">
        <v>1.624</v>
      </c>
      <c r="J63" s="148">
        <v>1.624</v>
      </c>
      <c r="K63" s="33"/>
    </row>
    <row r="64" spans="1:11" s="43" customFormat="1" ht="11.25" customHeight="1">
      <c r="A64" s="37" t="s">
        <v>51</v>
      </c>
      <c r="B64" s="38"/>
      <c r="C64" s="39">
        <v>361</v>
      </c>
      <c r="D64" s="39">
        <v>338</v>
      </c>
      <c r="E64" s="39">
        <v>441</v>
      </c>
      <c r="F64" s="40">
        <v>130.47337278106508</v>
      </c>
      <c r="G64" s="41"/>
      <c r="H64" s="149">
        <v>19.879</v>
      </c>
      <c r="I64" s="150">
        <v>18.424</v>
      </c>
      <c r="J64" s="150">
        <v>26.178</v>
      </c>
      <c r="K64" s="42">
        <v>142.0864090316978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1245</v>
      </c>
      <c r="D66" s="39">
        <v>1220</v>
      </c>
      <c r="E66" s="39">
        <v>1695</v>
      </c>
      <c r="F66" s="40">
        <v>138.9344262295082</v>
      </c>
      <c r="G66" s="41"/>
      <c r="H66" s="149">
        <v>69.994</v>
      </c>
      <c r="I66" s="150">
        <v>83.167</v>
      </c>
      <c r="J66" s="150">
        <v>114.94</v>
      </c>
      <c r="K66" s="42">
        <v>138.20385489436916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/>
      <c r="I68" s="148"/>
      <c r="J68" s="148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/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/>
      <c r="I70" s="150"/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74</v>
      </c>
      <c r="D72" s="31">
        <v>74</v>
      </c>
      <c r="E72" s="31">
        <v>70</v>
      </c>
      <c r="F72" s="32"/>
      <c r="G72" s="32"/>
      <c r="H72" s="148">
        <v>1.736</v>
      </c>
      <c r="I72" s="148">
        <v>1.736</v>
      </c>
      <c r="J72" s="148">
        <v>1.49</v>
      </c>
      <c r="K72" s="33"/>
    </row>
    <row r="73" spans="1:11" s="34" customFormat="1" ht="11.25" customHeight="1">
      <c r="A73" s="36" t="s">
        <v>57</v>
      </c>
      <c r="B73" s="30"/>
      <c r="C73" s="31">
        <v>7</v>
      </c>
      <c r="D73" s="31">
        <v>7</v>
      </c>
      <c r="E73" s="31">
        <v>7</v>
      </c>
      <c r="F73" s="32"/>
      <c r="G73" s="32"/>
      <c r="H73" s="148">
        <v>0.223</v>
      </c>
      <c r="I73" s="148">
        <v>0.49</v>
      </c>
      <c r="J73" s="148">
        <v>0.223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/>
      <c r="I74" s="148"/>
      <c r="J74" s="148"/>
      <c r="K74" s="33"/>
    </row>
    <row r="75" spans="1:11" s="34" customFormat="1" ht="11.25" customHeight="1">
      <c r="A75" s="36" t="s">
        <v>59</v>
      </c>
      <c r="B75" s="30"/>
      <c r="C75" s="31">
        <v>43</v>
      </c>
      <c r="D75" s="31">
        <v>43</v>
      </c>
      <c r="E75" s="31">
        <v>56</v>
      </c>
      <c r="F75" s="32"/>
      <c r="G75" s="32"/>
      <c r="H75" s="148">
        <v>2.066</v>
      </c>
      <c r="I75" s="148">
        <v>2.066</v>
      </c>
      <c r="J75" s="148">
        <v>2.499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48"/>
      <c r="I76" s="148"/>
      <c r="J76" s="148"/>
      <c r="K76" s="33"/>
    </row>
    <row r="77" spans="1:11" s="34" customFormat="1" ht="11.25" customHeight="1">
      <c r="A77" s="36" t="s">
        <v>61</v>
      </c>
      <c r="B77" s="30"/>
      <c r="C77" s="31">
        <v>1</v>
      </c>
      <c r="D77" s="31">
        <v>1</v>
      </c>
      <c r="E77" s="31">
        <v>1</v>
      </c>
      <c r="F77" s="32"/>
      <c r="G77" s="32"/>
      <c r="H77" s="148">
        <v>0.017</v>
      </c>
      <c r="I77" s="148">
        <v>0.017</v>
      </c>
      <c r="J77" s="148">
        <v>0.017</v>
      </c>
      <c r="K77" s="33"/>
    </row>
    <row r="78" spans="1:11" s="34" customFormat="1" ht="11.25" customHeight="1">
      <c r="A78" s="36" t="s">
        <v>62</v>
      </c>
      <c r="B78" s="30"/>
      <c r="C78" s="31">
        <v>25</v>
      </c>
      <c r="D78" s="31">
        <v>25</v>
      </c>
      <c r="E78" s="31">
        <v>25</v>
      </c>
      <c r="F78" s="32"/>
      <c r="G78" s="32"/>
      <c r="H78" s="148">
        <v>0.6</v>
      </c>
      <c r="I78" s="148">
        <v>0.6</v>
      </c>
      <c r="J78" s="148">
        <v>0.6</v>
      </c>
      <c r="K78" s="33"/>
    </row>
    <row r="79" spans="1:11" s="34" customFormat="1" ht="11.25" customHeight="1">
      <c r="A79" s="36" t="s">
        <v>63</v>
      </c>
      <c r="B79" s="30"/>
      <c r="C79" s="31">
        <v>6</v>
      </c>
      <c r="D79" s="31">
        <v>6</v>
      </c>
      <c r="E79" s="31">
        <v>6</v>
      </c>
      <c r="F79" s="32"/>
      <c r="G79" s="32"/>
      <c r="H79" s="148">
        <v>0.114</v>
      </c>
      <c r="I79" s="148">
        <v>0.114</v>
      </c>
      <c r="J79" s="148">
        <v>0.1</v>
      </c>
      <c r="K79" s="33"/>
    </row>
    <row r="80" spans="1:11" s="43" customFormat="1" ht="11.25" customHeight="1">
      <c r="A80" s="44" t="s">
        <v>64</v>
      </c>
      <c r="B80" s="38"/>
      <c r="C80" s="39">
        <v>156</v>
      </c>
      <c r="D80" s="39">
        <v>156</v>
      </c>
      <c r="E80" s="39">
        <v>165</v>
      </c>
      <c r="F80" s="40">
        <v>105.76923076923077</v>
      </c>
      <c r="G80" s="41"/>
      <c r="H80" s="149">
        <v>4.756</v>
      </c>
      <c r="I80" s="150">
        <v>5.023</v>
      </c>
      <c r="J80" s="150">
        <v>4.928999999999999</v>
      </c>
      <c r="K80" s="42">
        <v>98.12860840135376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3</v>
      </c>
      <c r="D82" s="31">
        <v>3</v>
      </c>
      <c r="E82" s="31">
        <v>3</v>
      </c>
      <c r="F82" s="32"/>
      <c r="G82" s="32"/>
      <c r="H82" s="148">
        <v>0.106</v>
      </c>
      <c r="I82" s="148">
        <v>0.106</v>
      </c>
      <c r="J82" s="148">
        <v>0.095</v>
      </c>
      <c r="K82" s="33"/>
    </row>
    <row r="83" spans="1:11" s="34" customFormat="1" ht="11.25" customHeight="1">
      <c r="A83" s="36" t="s">
        <v>66</v>
      </c>
      <c r="B83" s="30"/>
      <c r="C83" s="31">
        <v>24</v>
      </c>
      <c r="D83" s="31">
        <v>24</v>
      </c>
      <c r="E83" s="31">
        <v>24</v>
      </c>
      <c r="F83" s="32"/>
      <c r="G83" s="32"/>
      <c r="H83" s="148">
        <v>0.593</v>
      </c>
      <c r="I83" s="148">
        <v>0.593</v>
      </c>
      <c r="J83" s="148">
        <v>0.595</v>
      </c>
      <c r="K83" s="33"/>
    </row>
    <row r="84" spans="1:11" s="43" customFormat="1" ht="11.25" customHeight="1">
      <c r="A84" s="37" t="s">
        <v>67</v>
      </c>
      <c r="B84" s="38"/>
      <c r="C84" s="39">
        <v>27</v>
      </c>
      <c r="D84" s="39">
        <v>27</v>
      </c>
      <c r="E84" s="39">
        <v>27</v>
      </c>
      <c r="F84" s="40">
        <v>100</v>
      </c>
      <c r="G84" s="41"/>
      <c r="H84" s="149">
        <v>0.699</v>
      </c>
      <c r="I84" s="150">
        <v>0.699</v>
      </c>
      <c r="J84" s="150">
        <v>0.69</v>
      </c>
      <c r="K84" s="42">
        <v>98.71244635193133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2029</v>
      </c>
      <c r="D87" s="54">
        <v>1910.04</v>
      </c>
      <c r="E87" s="54">
        <v>2511</v>
      </c>
      <c r="F87" s="55">
        <v>131.46321543004336</v>
      </c>
      <c r="G87" s="41"/>
      <c r="H87" s="153">
        <v>100.978</v>
      </c>
      <c r="I87" s="154">
        <v>111.082</v>
      </c>
      <c r="J87" s="154">
        <v>150.977</v>
      </c>
      <c r="K87" s="55">
        <v>135.91490970634308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2" useFirstPageNumber="1" horizontalDpi="600" verticalDpi="600" orientation="portrait" paperSize="9" scale="7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45"/>
  <dimension ref="A1:K625"/>
  <sheetViews>
    <sheetView view="pageBreakPreview" zoomScaleSheetLayoutView="100" zoomScalePageLayoutView="0" workbookViewId="0" topLeftCell="A43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104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</v>
      </c>
      <c r="D9" s="31">
        <v>1</v>
      </c>
      <c r="E9" s="31">
        <v>1</v>
      </c>
      <c r="F9" s="32"/>
      <c r="G9" s="32"/>
      <c r="H9" s="148">
        <v>0.099</v>
      </c>
      <c r="I9" s="148">
        <v>0.1</v>
      </c>
      <c r="J9" s="148">
        <v>0.1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>
        <v>1</v>
      </c>
      <c r="D13" s="39">
        <v>1</v>
      </c>
      <c r="E13" s="39">
        <v>1</v>
      </c>
      <c r="F13" s="40">
        <v>100</v>
      </c>
      <c r="G13" s="41"/>
      <c r="H13" s="149">
        <v>0.099</v>
      </c>
      <c r="I13" s="150">
        <v>0.1</v>
      </c>
      <c r="J13" s="150">
        <v>0.1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3</v>
      </c>
      <c r="D19" s="31">
        <v>3</v>
      </c>
      <c r="E19" s="31">
        <v>3</v>
      </c>
      <c r="F19" s="32"/>
      <c r="G19" s="32"/>
      <c r="H19" s="148">
        <v>0.051</v>
      </c>
      <c r="I19" s="148">
        <v>0.003</v>
      </c>
      <c r="J19" s="148">
        <v>0.054</v>
      </c>
      <c r="K19" s="33"/>
    </row>
    <row r="20" spans="1:11" s="34" customFormat="1" ht="11.25" customHeight="1">
      <c r="A20" s="36" t="s">
        <v>16</v>
      </c>
      <c r="B20" s="30"/>
      <c r="C20" s="31">
        <v>3</v>
      </c>
      <c r="D20" s="31">
        <v>3</v>
      </c>
      <c r="E20" s="31">
        <v>3</v>
      </c>
      <c r="F20" s="32"/>
      <c r="G20" s="32"/>
      <c r="H20" s="148">
        <v>0.047</v>
      </c>
      <c r="I20" s="148">
        <v>0.047</v>
      </c>
      <c r="J20" s="148">
        <v>0.052</v>
      </c>
      <c r="K20" s="33"/>
    </row>
    <row r="21" spans="1:11" s="34" customFormat="1" ht="11.25" customHeight="1">
      <c r="A21" s="36" t="s">
        <v>17</v>
      </c>
      <c r="B21" s="30"/>
      <c r="C21" s="31">
        <v>6</v>
      </c>
      <c r="D21" s="31">
        <v>5</v>
      </c>
      <c r="E21" s="31">
        <v>5</v>
      </c>
      <c r="F21" s="32"/>
      <c r="G21" s="32"/>
      <c r="H21" s="148">
        <v>0.175</v>
      </c>
      <c r="I21" s="148">
        <v>0.175</v>
      </c>
      <c r="J21" s="148">
        <v>0.181</v>
      </c>
      <c r="K21" s="33"/>
    </row>
    <row r="22" spans="1:11" s="43" customFormat="1" ht="11.25" customHeight="1">
      <c r="A22" s="37" t="s">
        <v>18</v>
      </c>
      <c r="B22" s="38"/>
      <c r="C22" s="39">
        <v>12</v>
      </c>
      <c r="D22" s="39">
        <v>11</v>
      </c>
      <c r="E22" s="39">
        <v>11</v>
      </c>
      <c r="F22" s="40">
        <v>100</v>
      </c>
      <c r="G22" s="41"/>
      <c r="H22" s="149">
        <v>0.273</v>
      </c>
      <c r="I22" s="150">
        <v>0.225</v>
      </c>
      <c r="J22" s="150">
        <v>0.287</v>
      </c>
      <c r="K22" s="42">
        <v>127.55555555555554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1</v>
      </c>
      <c r="D24" s="39">
        <v>3</v>
      </c>
      <c r="E24" s="39">
        <v>2</v>
      </c>
      <c r="F24" s="40">
        <v>66.66666666666667</v>
      </c>
      <c r="G24" s="41"/>
      <c r="H24" s="149">
        <v>0.144</v>
      </c>
      <c r="I24" s="150">
        <v>0.42</v>
      </c>
      <c r="J24" s="150">
        <v>0.194</v>
      </c>
      <c r="K24" s="42">
        <v>46.1904761904762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14</v>
      </c>
      <c r="D26" s="39">
        <v>14</v>
      </c>
      <c r="E26" s="39">
        <v>10</v>
      </c>
      <c r="F26" s="40">
        <v>71.42857142857143</v>
      </c>
      <c r="G26" s="41"/>
      <c r="H26" s="149">
        <v>0.464</v>
      </c>
      <c r="I26" s="150">
        <v>0.465</v>
      </c>
      <c r="J26" s="150">
        <v>0.3</v>
      </c>
      <c r="K26" s="42">
        <v>64.51612903225806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>
        <v>2</v>
      </c>
      <c r="E28" s="31"/>
      <c r="F28" s="32"/>
      <c r="G28" s="32"/>
      <c r="H28" s="148"/>
      <c r="I28" s="148"/>
      <c r="J28" s="148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>
        <v>4</v>
      </c>
      <c r="D30" s="31">
        <v>4</v>
      </c>
      <c r="E30" s="31">
        <v>2</v>
      </c>
      <c r="F30" s="32"/>
      <c r="G30" s="32"/>
      <c r="H30" s="148">
        <v>0.284</v>
      </c>
      <c r="I30" s="148">
        <v>0.055</v>
      </c>
      <c r="J30" s="148">
        <v>0.12</v>
      </c>
      <c r="K30" s="33"/>
    </row>
    <row r="31" spans="1:11" s="43" customFormat="1" ht="11.25" customHeight="1">
      <c r="A31" s="44" t="s">
        <v>24</v>
      </c>
      <c r="B31" s="38"/>
      <c r="C31" s="39">
        <v>4</v>
      </c>
      <c r="D31" s="39">
        <v>6</v>
      </c>
      <c r="E31" s="39">
        <v>2</v>
      </c>
      <c r="F31" s="40">
        <v>33.333333333333336</v>
      </c>
      <c r="G31" s="41"/>
      <c r="H31" s="149">
        <v>0.284</v>
      </c>
      <c r="I31" s="150">
        <v>0.055</v>
      </c>
      <c r="J31" s="150">
        <v>0.12</v>
      </c>
      <c r="K31" s="42">
        <v>218.1818181818182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62</v>
      </c>
      <c r="D33" s="31">
        <v>60</v>
      </c>
      <c r="E33" s="31">
        <v>46</v>
      </c>
      <c r="F33" s="32"/>
      <c r="G33" s="32"/>
      <c r="H33" s="148">
        <v>6.122</v>
      </c>
      <c r="I33" s="148">
        <v>5.9</v>
      </c>
      <c r="J33" s="148">
        <v>3.765</v>
      </c>
      <c r="K33" s="33"/>
    </row>
    <row r="34" spans="1:11" s="34" customFormat="1" ht="11.25" customHeight="1">
      <c r="A34" s="36" t="s">
        <v>26</v>
      </c>
      <c r="B34" s="30"/>
      <c r="C34" s="31">
        <v>34</v>
      </c>
      <c r="D34" s="31">
        <v>34</v>
      </c>
      <c r="E34" s="31">
        <v>35</v>
      </c>
      <c r="F34" s="32"/>
      <c r="G34" s="32"/>
      <c r="H34" s="148">
        <v>0.799</v>
      </c>
      <c r="I34" s="148">
        <v>0.8</v>
      </c>
      <c r="J34" s="148">
        <v>0.85</v>
      </c>
      <c r="K34" s="33"/>
    </row>
    <row r="35" spans="1:11" s="34" customFormat="1" ht="11.25" customHeight="1">
      <c r="A35" s="36" t="s">
        <v>27</v>
      </c>
      <c r="B35" s="30"/>
      <c r="C35" s="31">
        <v>6</v>
      </c>
      <c r="D35" s="31">
        <v>10</v>
      </c>
      <c r="E35" s="31">
        <v>7</v>
      </c>
      <c r="F35" s="32"/>
      <c r="G35" s="32"/>
      <c r="H35" s="148">
        <v>0.153</v>
      </c>
      <c r="I35" s="148">
        <v>0.15</v>
      </c>
      <c r="J35" s="148">
        <v>0.18</v>
      </c>
      <c r="K35" s="33"/>
    </row>
    <row r="36" spans="1:11" s="34" customFormat="1" ht="11.25" customHeight="1">
      <c r="A36" s="36" t="s">
        <v>28</v>
      </c>
      <c r="B36" s="30"/>
      <c r="C36" s="31">
        <v>75</v>
      </c>
      <c r="D36" s="31">
        <v>75</v>
      </c>
      <c r="E36" s="31">
        <v>55</v>
      </c>
      <c r="F36" s="32"/>
      <c r="G36" s="32"/>
      <c r="H36" s="148">
        <v>2.432</v>
      </c>
      <c r="I36" s="148">
        <v>2.4</v>
      </c>
      <c r="J36" s="148">
        <v>1.686</v>
      </c>
      <c r="K36" s="33"/>
    </row>
    <row r="37" spans="1:11" s="43" customFormat="1" ht="11.25" customHeight="1">
      <c r="A37" s="37" t="s">
        <v>29</v>
      </c>
      <c r="B37" s="38"/>
      <c r="C37" s="39">
        <v>177</v>
      </c>
      <c r="D37" s="39">
        <v>179</v>
      </c>
      <c r="E37" s="39">
        <v>143</v>
      </c>
      <c r="F37" s="40">
        <v>79.88826815642459</v>
      </c>
      <c r="G37" s="41"/>
      <c r="H37" s="149">
        <v>9.506</v>
      </c>
      <c r="I37" s="150">
        <v>9.25</v>
      </c>
      <c r="J37" s="150">
        <v>6.481</v>
      </c>
      <c r="K37" s="42">
        <v>70.06486486486487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59</v>
      </c>
      <c r="D39" s="39">
        <v>60</v>
      </c>
      <c r="E39" s="39">
        <v>70</v>
      </c>
      <c r="F39" s="40">
        <v>116.66666666666667</v>
      </c>
      <c r="G39" s="41"/>
      <c r="H39" s="149">
        <v>1.257</v>
      </c>
      <c r="I39" s="150">
        <v>1.28</v>
      </c>
      <c r="J39" s="150">
        <v>1.77</v>
      </c>
      <c r="K39" s="42">
        <v>138.28125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>
        <v>2</v>
      </c>
      <c r="D43" s="31">
        <v>2</v>
      </c>
      <c r="E43" s="31">
        <v>2</v>
      </c>
      <c r="F43" s="32"/>
      <c r="G43" s="32"/>
      <c r="H43" s="148">
        <v>0.09</v>
      </c>
      <c r="I43" s="148">
        <v>0.09</v>
      </c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>
        <v>1</v>
      </c>
      <c r="D46" s="31">
        <v>1</v>
      </c>
      <c r="E46" s="31"/>
      <c r="F46" s="32"/>
      <c r="G46" s="32"/>
      <c r="H46" s="148">
        <v>0.015</v>
      </c>
      <c r="I46" s="148"/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>
        <v>3</v>
      </c>
      <c r="D50" s="39">
        <v>3</v>
      </c>
      <c r="E50" s="39">
        <v>2</v>
      </c>
      <c r="F50" s="40">
        <v>66.66666666666667</v>
      </c>
      <c r="G50" s="41"/>
      <c r="H50" s="149">
        <v>0.105</v>
      </c>
      <c r="I50" s="150">
        <v>0.09</v>
      </c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115</v>
      </c>
      <c r="D52" s="39">
        <v>159</v>
      </c>
      <c r="E52" s="39">
        <v>169</v>
      </c>
      <c r="F52" s="40">
        <v>106.28930817610063</v>
      </c>
      <c r="G52" s="41"/>
      <c r="H52" s="149">
        <v>13.8</v>
      </c>
      <c r="I52" s="150">
        <v>5.4</v>
      </c>
      <c r="J52" s="150">
        <v>6.502</v>
      </c>
      <c r="K52" s="42">
        <v>120.40740740740739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2</v>
      </c>
      <c r="D54" s="31"/>
      <c r="E54" s="31">
        <v>40</v>
      </c>
      <c r="F54" s="32"/>
      <c r="G54" s="32"/>
      <c r="H54" s="148">
        <v>0.036</v>
      </c>
      <c r="I54" s="148">
        <v>1.25</v>
      </c>
      <c r="J54" s="148">
        <v>1.04</v>
      </c>
      <c r="K54" s="33"/>
    </row>
    <row r="55" spans="1:11" s="34" customFormat="1" ht="11.25" customHeight="1">
      <c r="A55" s="36" t="s">
        <v>43</v>
      </c>
      <c r="B55" s="30"/>
      <c r="C55" s="31">
        <v>4</v>
      </c>
      <c r="D55" s="31">
        <v>4</v>
      </c>
      <c r="E55" s="31">
        <v>2</v>
      </c>
      <c r="F55" s="32"/>
      <c r="G55" s="32"/>
      <c r="H55" s="148">
        <v>0.128</v>
      </c>
      <c r="I55" s="148">
        <v>0.128</v>
      </c>
      <c r="J55" s="148">
        <v>0.063</v>
      </c>
      <c r="K55" s="33"/>
    </row>
    <row r="56" spans="1:11" s="34" customFormat="1" ht="11.25" customHeight="1">
      <c r="A56" s="36" t="s">
        <v>44</v>
      </c>
      <c r="B56" s="30"/>
      <c r="C56" s="31">
        <v>5</v>
      </c>
      <c r="D56" s="31">
        <v>4</v>
      </c>
      <c r="E56" s="31">
        <v>4</v>
      </c>
      <c r="F56" s="32"/>
      <c r="G56" s="32"/>
      <c r="H56" s="148">
        <v>0.079</v>
      </c>
      <c r="I56" s="148">
        <v>0.085</v>
      </c>
      <c r="J56" s="148">
        <v>0.065</v>
      </c>
      <c r="K56" s="33"/>
    </row>
    <row r="57" spans="1:11" s="34" customFormat="1" ht="11.25" customHeight="1">
      <c r="A57" s="36" t="s">
        <v>45</v>
      </c>
      <c r="B57" s="30"/>
      <c r="C57" s="31"/>
      <c r="D57" s="31">
        <v>1</v>
      </c>
      <c r="E57" s="31"/>
      <c r="F57" s="32"/>
      <c r="G57" s="32"/>
      <c r="H57" s="148"/>
      <c r="I57" s="148">
        <v>0.002</v>
      </c>
      <c r="J57" s="148"/>
      <c r="K57" s="33"/>
    </row>
    <row r="58" spans="1:11" s="34" customFormat="1" ht="11.25" customHeight="1">
      <c r="A58" s="36" t="s">
        <v>46</v>
      </c>
      <c r="B58" s="30"/>
      <c r="C58" s="31">
        <v>8</v>
      </c>
      <c r="D58" s="31">
        <v>8</v>
      </c>
      <c r="E58" s="31">
        <v>5</v>
      </c>
      <c r="F58" s="32"/>
      <c r="G58" s="32"/>
      <c r="H58" s="148">
        <v>0.174</v>
      </c>
      <c r="I58" s="148">
        <v>0.174</v>
      </c>
      <c r="J58" s="148">
        <v>0.1</v>
      </c>
      <c r="K58" s="33"/>
    </row>
    <row r="59" spans="1:11" s="43" customFormat="1" ht="11.25" customHeight="1">
      <c r="A59" s="37" t="s">
        <v>47</v>
      </c>
      <c r="B59" s="38"/>
      <c r="C59" s="39">
        <v>19</v>
      </c>
      <c r="D59" s="39">
        <v>17</v>
      </c>
      <c r="E59" s="39">
        <v>51</v>
      </c>
      <c r="F59" s="40">
        <v>300</v>
      </c>
      <c r="G59" s="41"/>
      <c r="H59" s="149">
        <v>0.417</v>
      </c>
      <c r="I59" s="150">
        <v>1.639</v>
      </c>
      <c r="J59" s="150">
        <v>1.268</v>
      </c>
      <c r="K59" s="42">
        <v>77.36424649176327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60</v>
      </c>
      <c r="D61" s="31">
        <v>60</v>
      </c>
      <c r="E61" s="31">
        <v>55</v>
      </c>
      <c r="F61" s="32"/>
      <c r="G61" s="32"/>
      <c r="H61" s="148">
        <v>3.2</v>
      </c>
      <c r="I61" s="148">
        <v>3.2</v>
      </c>
      <c r="J61" s="148">
        <v>3.05</v>
      </c>
      <c r="K61" s="33"/>
    </row>
    <row r="62" spans="1:11" s="34" customFormat="1" ht="11.25" customHeight="1">
      <c r="A62" s="36" t="s">
        <v>49</v>
      </c>
      <c r="B62" s="30"/>
      <c r="C62" s="31">
        <v>70</v>
      </c>
      <c r="D62" s="31">
        <v>70</v>
      </c>
      <c r="E62" s="31">
        <v>69</v>
      </c>
      <c r="F62" s="32"/>
      <c r="G62" s="32"/>
      <c r="H62" s="148">
        <v>2.218</v>
      </c>
      <c r="I62" s="148">
        <v>2.218</v>
      </c>
      <c r="J62" s="148">
        <v>2.19</v>
      </c>
      <c r="K62" s="33"/>
    </row>
    <row r="63" spans="1:11" s="34" customFormat="1" ht="11.25" customHeight="1">
      <c r="A63" s="36" t="s">
        <v>50</v>
      </c>
      <c r="B63" s="30"/>
      <c r="C63" s="31">
        <v>23</v>
      </c>
      <c r="D63" s="31">
        <v>23</v>
      </c>
      <c r="E63" s="31">
        <v>23</v>
      </c>
      <c r="F63" s="32"/>
      <c r="G63" s="32"/>
      <c r="H63" s="148">
        <v>1.304</v>
      </c>
      <c r="I63" s="148"/>
      <c r="J63" s="148">
        <v>1.325</v>
      </c>
      <c r="K63" s="33"/>
    </row>
    <row r="64" spans="1:11" s="43" customFormat="1" ht="11.25" customHeight="1">
      <c r="A64" s="37" t="s">
        <v>51</v>
      </c>
      <c r="B64" s="38"/>
      <c r="C64" s="39">
        <v>153</v>
      </c>
      <c r="D64" s="39">
        <v>153</v>
      </c>
      <c r="E64" s="39">
        <v>147</v>
      </c>
      <c r="F64" s="40">
        <v>96.07843137254902</v>
      </c>
      <c r="G64" s="41"/>
      <c r="H64" s="149">
        <v>6.722</v>
      </c>
      <c r="I64" s="150">
        <v>5.418</v>
      </c>
      <c r="J64" s="150">
        <v>6.565</v>
      </c>
      <c r="K64" s="42">
        <v>121.17017349575488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233</v>
      </c>
      <c r="D66" s="39">
        <v>250</v>
      </c>
      <c r="E66" s="39">
        <v>255</v>
      </c>
      <c r="F66" s="40">
        <v>102</v>
      </c>
      <c r="G66" s="41"/>
      <c r="H66" s="149">
        <v>18.966</v>
      </c>
      <c r="I66" s="150">
        <v>20.3</v>
      </c>
      <c r="J66" s="150">
        <v>19.611</v>
      </c>
      <c r="K66" s="42">
        <v>96.60591133004927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17</v>
      </c>
      <c r="D68" s="31">
        <v>15</v>
      </c>
      <c r="E68" s="31">
        <v>15</v>
      </c>
      <c r="F68" s="32"/>
      <c r="G68" s="32"/>
      <c r="H68" s="148">
        <v>3.326</v>
      </c>
      <c r="I68" s="148">
        <v>3.5</v>
      </c>
      <c r="J68" s="148">
        <v>3.6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/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>
        <v>17</v>
      </c>
      <c r="D70" s="39">
        <v>15</v>
      </c>
      <c r="E70" s="39">
        <v>15</v>
      </c>
      <c r="F70" s="40">
        <v>100</v>
      </c>
      <c r="G70" s="41"/>
      <c r="H70" s="149">
        <v>3.326</v>
      </c>
      <c r="I70" s="150">
        <v>3.5</v>
      </c>
      <c r="J70" s="150">
        <v>3.6</v>
      </c>
      <c r="K70" s="42">
        <v>102.85714285714286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5350</v>
      </c>
      <c r="D72" s="31">
        <v>5490</v>
      </c>
      <c r="E72" s="31">
        <v>5281</v>
      </c>
      <c r="F72" s="32"/>
      <c r="G72" s="32"/>
      <c r="H72" s="148">
        <v>583.05</v>
      </c>
      <c r="I72" s="148">
        <v>549.405</v>
      </c>
      <c r="J72" s="148">
        <v>575.529</v>
      </c>
      <c r="K72" s="33"/>
    </row>
    <row r="73" spans="1:11" s="34" customFormat="1" ht="11.25" customHeight="1">
      <c r="A73" s="36" t="s">
        <v>57</v>
      </c>
      <c r="B73" s="30"/>
      <c r="C73" s="31">
        <v>75</v>
      </c>
      <c r="D73" s="31">
        <v>81</v>
      </c>
      <c r="E73" s="31">
        <v>81</v>
      </c>
      <c r="F73" s="32"/>
      <c r="G73" s="32"/>
      <c r="H73" s="148">
        <v>3.243</v>
      </c>
      <c r="I73" s="148">
        <v>2.785</v>
      </c>
      <c r="J73" s="148">
        <v>2.9</v>
      </c>
      <c r="K73" s="33"/>
    </row>
    <row r="74" spans="1:11" s="34" customFormat="1" ht="11.25" customHeight="1">
      <c r="A74" s="36" t="s">
        <v>58</v>
      </c>
      <c r="B74" s="30"/>
      <c r="C74" s="31">
        <v>1</v>
      </c>
      <c r="D74" s="31"/>
      <c r="E74" s="31"/>
      <c r="F74" s="32"/>
      <c r="G74" s="32"/>
      <c r="H74" s="148">
        <v>0.031</v>
      </c>
      <c r="I74" s="148"/>
      <c r="J74" s="148"/>
      <c r="K74" s="33"/>
    </row>
    <row r="75" spans="1:11" s="34" customFormat="1" ht="11.25" customHeight="1">
      <c r="A75" s="36" t="s">
        <v>59</v>
      </c>
      <c r="B75" s="30"/>
      <c r="C75" s="31">
        <v>1064</v>
      </c>
      <c r="D75" s="31">
        <v>1064</v>
      </c>
      <c r="E75" s="31">
        <v>1113</v>
      </c>
      <c r="F75" s="32"/>
      <c r="G75" s="32"/>
      <c r="H75" s="148">
        <v>107.156</v>
      </c>
      <c r="I75" s="148">
        <v>107.156</v>
      </c>
      <c r="J75" s="148">
        <v>107.658</v>
      </c>
      <c r="K75" s="33"/>
    </row>
    <row r="76" spans="1:11" s="34" customFormat="1" ht="11.25" customHeight="1">
      <c r="A76" s="36" t="s">
        <v>60</v>
      </c>
      <c r="B76" s="30"/>
      <c r="C76" s="31">
        <v>2</v>
      </c>
      <c r="D76" s="31">
        <v>2</v>
      </c>
      <c r="E76" s="31">
        <v>1</v>
      </c>
      <c r="F76" s="32"/>
      <c r="G76" s="32"/>
      <c r="H76" s="148">
        <v>0.045</v>
      </c>
      <c r="I76" s="148">
        <v>0.045</v>
      </c>
      <c r="J76" s="148">
        <v>0.02</v>
      </c>
      <c r="K76" s="33"/>
    </row>
    <row r="77" spans="1:11" s="34" customFormat="1" ht="11.25" customHeight="1">
      <c r="A77" s="36" t="s">
        <v>61</v>
      </c>
      <c r="B77" s="30"/>
      <c r="C77" s="31">
        <v>19</v>
      </c>
      <c r="D77" s="31">
        <v>19</v>
      </c>
      <c r="E77" s="31">
        <v>10</v>
      </c>
      <c r="F77" s="32"/>
      <c r="G77" s="32"/>
      <c r="H77" s="148">
        <v>0.447</v>
      </c>
      <c r="I77" s="148">
        <v>0.447</v>
      </c>
      <c r="J77" s="148">
        <v>0.24</v>
      </c>
      <c r="K77" s="33"/>
    </row>
    <row r="78" spans="1:11" s="34" customFormat="1" ht="11.25" customHeight="1">
      <c r="A78" s="36" t="s">
        <v>62</v>
      </c>
      <c r="B78" s="30"/>
      <c r="C78" s="31">
        <v>130</v>
      </c>
      <c r="D78" s="31">
        <v>140</v>
      </c>
      <c r="E78" s="31">
        <v>120</v>
      </c>
      <c r="F78" s="32"/>
      <c r="G78" s="32"/>
      <c r="H78" s="148">
        <v>9.34</v>
      </c>
      <c r="I78" s="148">
        <v>10.08</v>
      </c>
      <c r="J78" s="148">
        <v>8.88</v>
      </c>
      <c r="K78" s="33"/>
    </row>
    <row r="79" spans="1:11" s="34" customFormat="1" ht="11.25" customHeight="1">
      <c r="A79" s="36" t="s">
        <v>63</v>
      </c>
      <c r="B79" s="30"/>
      <c r="C79" s="31">
        <v>28</v>
      </c>
      <c r="D79" s="31">
        <v>6</v>
      </c>
      <c r="E79" s="31">
        <v>3</v>
      </c>
      <c r="F79" s="32"/>
      <c r="G79" s="32"/>
      <c r="H79" s="148">
        <v>0.94</v>
      </c>
      <c r="I79" s="148">
        <v>0.09</v>
      </c>
      <c r="J79" s="148">
        <v>0.09</v>
      </c>
      <c r="K79" s="33"/>
    </row>
    <row r="80" spans="1:11" s="43" customFormat="1" ht="11.25" customHeight="1">
      <c r="A80" s="44" t="s">
        <v>64</v>
      </c>
      <c r="B80" s="38"/>
      <c r="C80" s="39">
        <v>6669</v>
      </c>
      <c r="D80" s="39">
        <v>6802</v>
      </c>
      <c r="E80" s="39">
        <v>6609</v>
      </c>
      <c r="F80" s="40">
        <v>97.16259923551897</v>
      </c>
      <c r="G80" s="41"/>
      <c r="H80" s="149">
        <v>704.2520000000001</v>
      </c>
      <c r="I80" s="150">
        <v>670.008</v>
      </c>
      <c r="J80" s="150">
        <v>695.317</v>
      </c>
      <c r="K80" s="42">
        <v>103.77741758307363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161</v>
      </c>
      <c r="D82" s="31">
        <v>161</v>
      </c>
      <c r="E82" s="31">
        <v>98</v>
      </c>
      <c r="F82" s="32"/>
      <c r="G82" s="32"/>
      <c r="H82" s="148">
        <v>26.826</v>
      </c>
      <c r="I82" s="148">
        <v>26.825</v>
      </c>
      <c r="J82" s="148">
        <v>10.5</v>
      </c>
      <c r="K82" s="33"/>
    </row>
    <row r="83" spans="1:11" s="34" customFormat="1" ht="11.25" customHeight="1">
      <c r="A83" s="36" t="s">
        <v>66</v>
      </c>
      <c r="B83" s="30"/>
      <c r="C83" s="31">
        <v>90</v>
      </c>
      <c r="D83" s="31">
        <v>86</v>
      </c>
      <c r="E83" s="31">
        <v>85</v>
      </c>
      <c r="F83" s="32"/>
      <c r="G83" s="32"/>
      <c r="H83" s="148">
        <v>8.426</v>
      </c>
      <c r="I83" s="148">
        <v>8.425</v>
      </c>
      <c r="J83" s="148">
        <v>7.18</v>
      </c>
      <c r="K83" s="33"/>
    </row>
    <row r="84" spans="1:11" s="43" customFormat="1" ht="11.25" customHeight="1">
      <c r="A84" s="37" t="s">
        <v>67</v>
      </c>
      <c r="B84" s="38"/>
      <c r="C84" s="39">
        <v>251</v>
      </c>
      <c r="D84" s="39">
        <v>247</v>
      </c>
      <c r="E84" s="39">
        <v>183</v>
      </c>
      <c r="F84" s="40">
        <v>74.08906882591093</v>
      </c>
      <c r="G84" s="41"/>
      <c r="H84" s="149">
        <v>35.252</v>
      </c>
      <c r="I84" s="150">
        <v>35.25</v>
      </c>
      <c r="J84" s="150">
        <v>17.68</v>
      </c>
      <c r="K84" s="42">
        <v>50.156028368794324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7728</v>
      </c>
      <c r="D87" s="54">
        <v>7920</v>
      </c>
      <c r="E87" s="54">
        <v>7670</v>
      </c>
      <c r="F87" s="55">
        <v>96.84343434343434</v>
      </c>
      <c r="G87" s="41"/>
      <c r="H87" s="153">
        <v>794.8670000000001</v>
      </c>
      <c r="I87" s="154">
        <v>753.4000000000001</v>
      </c>
      <c r="J87" s="154">
        <v>759.795</v>
      </c>
      <c r="K87" s="55">
        <v>100.84881868861162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3" useFirstPageNumber="1" horizontalDpi="600" verticalDpi="600" orientation="portrait" paperSize="9" scale="7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46"/>
  <dimension ref="A1:K625"/>
  <sheetViews>
    <sheetView view="pageBreakPreview" zoomScaleSheetLayoutView="100" zoomScalePageLayoutView="0" workbookViewId="0" topLeftCell="A40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105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/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/>
      <c r="I13" s="150"/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/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/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49"/>
      <c r="I24" s="150"/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49"/>
      <c r="I26" s="150"/>
      <c r="J26" s="150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/>
      <c r="I28" s="148"/>
      <c r="J28" s="148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48"/>
      <c r="I30" s="148"/>
      <c r="J30" s="148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49"/>
      <c r="I31" s="150"/>
      <c r="J31" s="150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48"/>
      <c r="I33" s="148"/>
      <c r="J33" s="148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>
        <v>1</v>
      </c>
      <c r="F34" s="32"/>
      <c r="G34" s="32"/>
      <c r="H34" s="148"/>
      <c r="I34" s="148"/>
      <c r="J34" s="148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48"/>
      <c r="I35" s="148"/>
      <c r="J35" s="148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48"/>
      <c r="I36" s="148"/>
      <c r="J36" s="148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>
        <v>1</v>
      </c>
      <c r="F37" s="40"/>
      <c r="G37" s="41"/>
      <c r="H37" s="149"/>
      <c r="I37" s="150"/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49"/>
      <c r="I39" s="150"/>
      <c r="J39" s="150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/>
      <c r="I43" s="148"/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/>
      <c r="I46" s="148"/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49"/>
      <c r="I50" s="150"/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49"/>
      <c r="I52" s="150"/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48"/>
      <c r="I54" s="148"/>
      <c r="J54" s="148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48"/>
      <c r="I55" s="148"/>
      <c r="J55" s="148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/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48"/>
      <c r="I58" s="148"/>
      <c r="J58" s="148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49"/>
      <c r="I59" s="150"/>
      <c r="J59" s="150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48"/>
      <c r="I61" s="148"/>
      <c r="J61" s="148"/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/>
      <c r="I62" s="148"/>
      <c r="J62" s="148"/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/>
      <c r="I63" s="148"/>
      <c r="J63" s="148"/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49"/>
      <c r="I64" s="150"/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/>
      <c r="D66" s="39">
        <v>2</v>
      </c>
      <c r="E66" s="39"/>
      <c r="F66" s="40"/>
      <c r="G66" s="41"/>
      <c r="H66" s="149"/>
      <c r="I66" s="150">
        <v>0.022</v>
      </c>
      <c r="J66" s="150"/>
      <c r="K66" s="42"/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/>
      <c r="I68" s="148"/>
      <c r="J68" s="148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/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/>
      <c r="I70" s="150"/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48"/>
      <c r="I72" s="148"/>
      <c r="J72" s="148"/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48"/>
      <c r="I73" s="148"/>
      <c r="J73" s="148"/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/>
      <c r="I74" s="148"/>
      <c r="J74" s="148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48"/>
      <c r="I75" s="148"/>
      <c r="J75" s="148"/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48"/>
      <c r="I76" s="148"/>
      <c r="J76" s="148"/>
      <c r="K76" s="33"/>
    </row>
    <row r="77" spans="1:11" s="34" customFormat="1" ht="11.25" customHeight="1">
      <c r="A77" s="36" t="s">
        <v>61</v>
      </c>
      <c r="B77" s="30"/>
      <c r="C77" s="31">
        <v>1</v>
      </c>
      <c r="D77" s="31">
        <v>1</v>
      </c>
      <c r="E77" s="31">
        <v>1</v>
      </c>
      <c r="F77" s="32"/>
      <c r="G77" s="32"/>
      <c r="H77" s="148">
        <v>0.01</v>
      </c>
      <c r="I77" s="148">
        <v>0.01</v>
      </c>
      <c r="J77" s="148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>
        <v>1</v>
      </c>
      <c r="F78" s="32"/>
      <c r="G78" s="32"/>
      <c r="H78" s="148"/>
      <c r="I78" s="148"/>
      <c r="J78" s="148"/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48"/>
      <c r="I79" s="148"/>
      <c r="J79" s="148"/>
      <c r="K79" s="33"/>
    </row>
    <row r="80" spans="1:11" s="43" customFormat="1" ht="11.25" customHeight="1">
      <c r="A80" s="44" t="s">
        <v>64</v>
      </c>
      <c r="B80" s="38"/>
      <c r="C80" s="39">
        <v>1</v>
      </c>
      <c r="D80" s="39">
        <v>1</v>
      </c>
      <c r="E80" s="39">
        <v>2</v>
      </c>
      <c r="F80" s="40">
        <v>200</v>
      </c>
      <c r="G80" s="41"/>
      <c r="H80" s="149">
        <v>0.01</v>
      </c>
      <c r="I80" s="150">
        <v>0.01</v>
      </c>
      <c r="J80" s="150"/>
      <c r="K80" s="42"/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/>
      <c r="I82" s="148"/>
      <c r="J82" s="148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/>
      <c r="I83" s="148"/>
      <c r="J83" s="148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/>
      <c r="I84" s="150"/>
      <c r="J84" s="150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1</v>
      </c>
      <c r="D87" s="54">
        <v>3</v>
      </c>
      <c r="E87" s="54">
        <v>3</v>
      </c>
      <c r="F87" s="55">
        <v>100</v>
      </c>
      <c r="G87" s="41"/>
      <c r="H87" s="153">
        <v>0.01</v>
      </c>
      <c r="I87" s="154">
        <v>0.032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4" useFirstPageNumber="1" horizontalDpi="600" verticalDpi="600" orientation="portrait" paperSize="9" scale="7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1:K625"/>
  <sheetViews>
    <sheetView view="pageBreakPreview" zoomScaleSheetLayoutView="100" zoomScalePageLayoutView="0" workbookViewId="0" topLeftCell="A40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69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21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1870</v>
      </c>
      <c r="D9" s="31">
        <v>1700</v>
      </c>
      <c r="E9" s="31">
        <v>1700</v>
      </c>
      <c r="F9" s="32"/>
      <c r="G9" s="32"/>
      <c r="H9" s="148">
        <v>5.685</v>
      </c>
      <c r="I9" s="148">
        <v>6.375</v>
      </c>
      <c r="J9" s="148">
        <v>6.375</v>
      </c>
      <c r="K9" s="33"/>
    </row>
    <row r="10" spans="1:11" s="34" customFormat="1" ht="11.25" customHeight="1">
      <c r="A10" s="36" t="s">
        <v>9</v>
      </c>
      <c r="B10" s="30"/>
      <c r="C10" s="31">
        <v>2690</v>
      </c>
      <c r="D10" s="31">
        <v>1816</v>
      </c>
      <c r="E10" s="31">
        <v>1816</v>
      </c>
      <c r="F10" s="32"/>
      <c r="G10" s="32"/>
      <c r="H10" s="148">
        <v>6.456</v>
      </c>
      <c r="I10" s="148">
        <v>3.414</v>
      </c>
      <c r="J10" s="148">
        <v>3.414</v>
      </c>
      <c r="K10" s="33"/>
    </row>
    <row r="11" spans="1:11" s="34" customFormat="1" ht="11.25" customHeight="1">
      <c r="A11" s="29" t="s">
        <v>10</v>
      </c>
      <c r="B11" s="30"/>
      <c r="C11" s="31">
        <v>8685</v>
      </c>
      <c r="D11" s="31">
        <v>9230</v>
      </c>
      <c r="E11" s="31">
        <v>9230</v>
      </c>
      <c r="F11" s="32"/>
      <c r="G11" s="32"/>
      <c r="H11" s="148">
        <v>23.449</v>
      </c>
      <c r="I11" s="148">
        <v>17.445</v>
      </c>
      <c r="J11" s="148">
        <v>17.445</v>
      </c>
      <c r="K11" s="33"/>
    </row>
    <row r="12" spans="1:11" s="34" customFormat="1" ht="11.25" customHeight="1">
      <c r="A12" s="36" t="s">
        <v>11</v>
      </c>
      <c r="B12" s="30"/>
      <c r="C12" s="31">
        <v>197</v>
      </c>
      <c r="D12" s="31">
        <v>196</v>
      </c>
      <c r="E12" s="31">
        <v>196</v>
      </c>
      <c r="F12" s="32"/>
      <c r="G12" s="32"/>
      <c r="H12" s="148">
        <v>0.438</v>
      </c>
      <c r="I12" s="148">
        <v>0.345</v>
      </c>
      <c r="J12" s="148">
        <v>0.345</v>
      </c>
      <c r="K12" s="33"/>
    </row>
    <row r="13" spans="1:11" s="43" customFormat="1" ht="11.25" customHeight="1">
      <c r="A13" s="37" t="s">
        <v>12</v>
      </c>
      <c r="B13" s="38"/>
      <c r="C13" s="39">
        <v>13442</v>
      </c>
      <c r="D13" s="39">
        <v>12942</v>
      </c>
      <c r="E13" s="39">
        <v>12942</v>
      </c>
      <c r="F13" s="40">
        <v>100</v>
      </c>
      <c r="G13" s="41"/>
      <c r="H13" s="149">
        <v>36.028000000000006</v>
      </c>
      <c r="I13" s="150">
        <v>27.579</v>
      </c>
      <c r="J13" s="150">
        <v>27.579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>
        <v>65</v>
      </c>
      <c r="D15" s="39">
        <v>55</v>
      </c>
      <c r="E15" s="39">
        <v>65</v>
      </c>
      <c r="F15" s="40">
        <v>118.18181818181819</v>
      </c>
      <c r="G15" s="41"/>
      <c r="H15" s="149">
        <v>0.13</v>
      </c>
      <c r="I15" s="150">
        <v>0.105</v>
      </c>
      <c r="J15" s="150">
        <v>0.097</v>
      </c>
      <c r="K15" s="42">
        <v>92.3809523809524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>
        <v>530</v>
      </c>
      <c r="D17" s="39">
        <v>616</v>
      </c>
      <c r="E17" s="39">
        <v>616</v>
      </c>
      <c r="F17" s="40">
        <v>100</v>
      </c>
      <c r="G17" s="41"/>
      <c r="H17" s="149">
        <v>1.2</v>
      </c>
      <c r="I17" s="150">
        <v>2.156</v>
      </c>
      <c r="J17" s="150">
        <v>2.217</v>
      </c>
      <c r="K17" s="42">
        <v>102.82931354359926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20335</v>
      </c>
      <c r="D19" s="31">
        <v>20258</v>
      </c>
      <c r="E19" s="31">
        <v>21305</v>
      </c>
      <c r="F19" s="32"/>
      <c r="G19" s="32"/>
      <c r="H19" s="148">
        <v>142.345</v>
      </c>
      <c r="I19" s="148">
        <v>144.874</v>
      </c>
      <c r="J19" s="148"/>
      <c r="K19" s="33"/>
    </row>
    <row r="20" spans="1:11" s="34" customFormat="1" ht="11.25" customHeight="1">
      <c r="A20" s="36" t="s">
        <v>16</v>
      </c>
      <c r="B20" s="30"/>
      <c r="C20" s="31">
        <v>2</v>
      </c>
      <c r="D20" s="31"/>
      <c r="E20" s="31"/>
      <c r="F20" s="32"/>
      <c r="G20" s="32"/>
      <c r="H20" s="148">
        <v>0.011</v>
      </c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>
        <v>20337</v>
      </c>
      <c r="D22" s="39">
        <v>20258</v>
      </c>
      <c r="E22" s="39">
        <v>21305</v>
      </c>
      <c r="F22" s="40">
        <v>105.16832856155592</v>
      </c>
      <c r="G22" s="41"/>
      <c r="H22" s="149">
        <v>142.356</v>
      </c>
      <c r="I22" s="150">
        <v>144.874</v>
      </c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77079</v>
      </c>
      <c r="D24" s="39">
        <v>87008</v>
      </c>
      <c r="E24" s="39">
        <v>87000</v>
      </c>
      <c r="F24" s="40">
        <v>99.99080544317763</v>
      </c>
      <c r="G24" s="41"/>
      <c r="H24" s="149">
        <v>416.918</v>
      </c>
      <c r="I24" s="150">
        <v>414.921</v>
      </c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27264</v>
      </c>
      <c r="D26" s="39">
        <v>28300</v>
      </c>
      <c r="E26" s="39">
        <v>28000</v>
      </c>
      <c r="F26" s="40">
        <v>98.93992932862191</v>
      </c>
      <c r="G26" s="41"/>
      <c r="H26" s="149">
        <v>148.133</v>
      </c>
      <c r="I26" s="150">
        <v>140</v>
      </c>
      <c r="J26" s="150">
        <v>138</v>
      </c>
      <c r="K26" s="42">
        <v>98.57142857142857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66137</v>
      </c>
      <c r="D28" s="31">
        <v>84251</v>
      </c>
      <c r="E28" s="31">
        <v>85000</v>
      </c>
      <c r="F28" s="32"/>
      <c r="G28" s="32"/>
      <c r="H28" s="148">
        <v>318.105</v>
      </c>
      <c r="I28" s="148">
        <v>349.644</v>
      </c>
      <c r="J28" s="148">
        <v>337</v>
      </c>
      <c r="K28" s="33"/>
    </row>
    <row r="29" spans="1:11" s="34" customFormat="1" ht="11.25" customHeight="1">
      <c r="A29" s="36" t="s">
        <v>22</v>
      </c>
      <c r="B29" s="30"/>
      <c r="C29" s="31">
        <v>34239</v>
      </c>
      <c r="D29" s="31">
        <v>39246</v>
      </c>
      <c r="E29" s="31">
        <v>38324</v>
      </c>
      <c r="F29" s="32"/>
      <c r="G29" s="32"/>
      <c r="H29" s="148">
        <v>95.964</v>
      </c>
      <c r="I29" s="148">
        <v>164.509</v>
      </c>
      <c r="J29" s="148">
        <v>85.079</v>
      </c>
      <c r="K29" s="33"/>
    </row>
    <row r="30" spans="1:11" s="34" customFormat="1" ht="11.25" customHeight="1">
      <c r="A30" s="36" t="s">
        <v>23</v>
      </c>
      <c r="B30" s="30"/>
      <c r="C30" s="31">
        <v>56612</v>
      </c>
      <c r="D30" s="31">
        <v>65387</v>
      </c>
      <c r="E30" s="31">
        <v>58500</v>
      </c>
      <c r="F30" s="32"/>
      <c r="G30" s="32"/>
      <c r="H30" s="148">
        <v>193.275</v>
      </c>
      <c r="I30" s="148">
        <v>315.961</v>
      </c>
      <c r="J30" s="148">
        <v>185</v>
      </c>
      <c r="K30" s="33"/>
    </row>
    <row r="31" spans="1:11" s="43" customFormat="1" ht="11.25" customHeight="1">
      <c r="A31" s="44" t="s">
        <v>24</v>
      </c>
      <c r="B31" s="38"/>
      <c r="C31" s="39">
        <v>156988</v>
      </c>
      <c r="D31" s="39">
        <v>188884</v>
      </c>
      <c r="E31" s="39">
        <v>181824</v>
      </c>
      <c r="F31" s="40">
        <v>96.26225619957222</v>
      </c>
      <c r="G31" s="41"/>
      <c r="H31" s="149">
        <v>607.344</v>
      </c>
      <c r="I31" s="150">
        <v>830.114</v>
      </c>
      <c r="J31" s="150">
        <v>607.079</v>
      </c>
      <c r="K31" s="42">
        <v>73.13200355613806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23106</v>
      </c>
      <c r="D33" s="31">
        <v>24220</v>
      </c>
      <c r="E33" s="31">
        <v>26000</v>
      </c>
      <c r="F33" s="32"/>
      <c r="G33" s="32"/>
      <c r="H33" s="148">
        <v>105.715</v>
      </c>
      <c r="I33" s="148">
        <v>99.02</v>
      </c>
      <c r="J33" s="148"/>
      <c r="K33" s="33"/>
    </row>
    <row r="34" spans="1:11" s="34" customFormat="1" ht="11.25" customHeight="1">
      <c r="A34" s="36" t="s">
        <v>26</v>
      </c>
      <c r="B34" s="30"/>
      <c r="C34" s="31">
        <v>10274</v>
      </c>
      <c r="D34" s="31">
        <v>13000</v>
      </c>
      <c r="E34" s="31">
        <v>12909</v>
      </c>
      <c r="F34" s="32"/>
      <c r="G34" s="32"/>
      <c r="H34" s="148">
        <v>35.333</v>
      </c>
      <c r="I34" s="148">
        <v>36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50161</v>
      </c>
      <c r="D35" s="31">
        <v>55638.06</v>
      </c>
      <c r="E35" s="31">
        <v>56044</v>
      </c>
      <c r="F35" s="32"/>
      <c r="G35" s="32"/>
      <c r="H35" s="148">
        <v>264.988</v>
      </c>
      <c r="I35" s="148">
        <v>351.984</v>
      </c>
      <c r="J35" s="148"/>
      <c r="K35" s="33"/>
    </row>
    <row r="36" spans="1:11" s="34" customFormat="1" ht="11.25" customHeight="1">
      <c r="A36" s="36" t="s">
        <v>28</v>
      </c>
      <c r="B36" s="30"/>
      <c r="C36" s="31">
        <v>6767</v>
      </c>
      <c r="D36" s="31">
        <v>7625</v>
      </c>
      <c r="E36" s="31">
        <v>7607</v>
      </c>
      <c r="F36" s="32"/>
      <c r="G36" s="32"/>
      <c r="H36" s="148">
        <v>25.654</v>
      </c>
      <c r="I36" s="148">
        <v>45</v>
      </c>
      <c r="J36" s="148">
        <v>16.758</v>
      </c>
      <c r="K36" s="33"/>
    </row>
    <row r="37" spans="1:11" s="43" customFormat="1" ht="11.25" customHeight="1">
      <c r="A37" s="37" t="s">
        <v>29</v>
      </c>
      <c r="B37" s="38"/>
      <c r="C37" s="39">
        <v>90308</v>
      </c>
      <c r="D37" s="39">
        <v>100483.06</v>
      </c>
      <c r="E37" s="39">
        <v>102560</v>
      </c>
      <c r="F37" s="40">
        <v>102.06695536541184</v>
      </c>
      <c r="G37" s="41"/>
      <c r="H37" s="149">
        <v>431.69</v>
      </c>
      <c r="I37" s="150">
        <v>532.0039999999999</v>
      </c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6072</v>
      </c>
      <c r="D39" s="39">
        <v>6000</v>
      </c>
      <c r="E39" s="39">
        <v>6000</v>
      </c>
      <c r="F39" s="40">
        <v>100</v>
      </c>
      <c r="G39" s="41"/>
      <c r="H39" s="149">
        <v>10.486</v>
      </c>
      <c r="I39" s="150">
        <v>10.2</v>
      </c>
      <c r="J39" s="150">
        <v>11</v>
      </c>
      <c r="K39" s="42">
        <v>107.84313725490196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>
        <v>33499</v>
      </c>
      <c r="D41" s="31">
        <v>36839</v>
      </c>
      <c r="E41" s="31">
        <v>36800</v>
      </c>
      <c r="F41" s="32"/>
      <c r="G41" s="32"/>
      <c r="H41" s="148">
        <v>146.131</v>
      </c>
      <c r="I41" s="148">
        <v>125.52</v>
      </c>
      <c r="J41" s="148">
        <v>100.524</v>
      </c>
      <c r="K41" s="33"/>
    </row>
    <row r="42" spans="1:11" s="34" customFormat="1" ht="11.25" customHeight="1">
      <c r="A42" s="36" t="s">
        <v>32</v>
      </c>
      <c r="B42" s="30"/>
      <c r="C42" s="31">
        <v>184171</v>
      </c>
      <c r="D42" s="31">
        <v>226454</v>
      </c>
      <c r="E42" s="31">
        <v>207031</v>
      </c>
      <c r="F42" s="32"/>
      <c r="G42" s="32"/>
      <c r="H42" s="148">
        <v>965.401</v>
      </c>
      <c r="I42" s="148">
        <v>1124.432</v>
      </c>
      <c r="J42" s="148">
        <v>973.329</v>
      </c>
      <c r="K42" s="33"/>
    </row>
    <row r="43" spans="1:11" s="34" customFormat="1" ht="11.25" customHeight="1">
      <c r="A43" s="36" t="s">
        <v>33</v>
      </c>
      <c r="B43" s="30"/>
      <c r="C43" s="31">
        <v>53480</v>
      </c>
      <c r="D43" s="31">
        <v>51318</v>
      </c>
      <c r="E43" s="31">
        <v>56000</v>
      </c>
      <c r="F43" s="32"/>
      <c r="G43" s="32"/>
      <c r="H43" s="148">
        <v>243.98</v>
      </c>
      <c r="I43" s="148">
        <v>219.369</v>
      </c>
      <c r="J43" s="148">
        <v>236</v>
      </c>
      <c r="K43" s="33"/>
    </row>
    <row r="44" spans="1:11" s="34" customFormat="1" ht="11.25" customHeight="1">
      <c r="A44" s="36" t="s">
        <v>34</v>
      </c>
      <c r="B44" s="30"/>
      <c r="C44" s="31">
        <v>118009</v>
      </c>
      <c r="D44" s="31">
        <v>137909</v>
      </c>
      <c r="E44" s="31">
        <v>130700</v>
      </c>
      <c r="F44" s="32"/>
      <c r="G44" s="32"/>
      <c r="H44" s="148">
        <v>453.92</v>
      </c>
      <c r="I44" s="148">
        <v>627.805</v>
      </c>
      <c r="J44" s="148">
        <v>404.77</v>
      </c>
      <c r="K44" s="33"/>
    </row>
    <row r="45" spans="1:11" s="34" customFormat="1" ht="11.25" customHeight="1">
      <c r="A45" s="36" t="s">
        <v>35</v>
      </c>
      <c r="B45" s="30"/>
      <c r="C45" s="31">
        <v>69188</v>
      </c>
      <c r="D45" s="31">
        <v>72887</v>
      </c>
      <c r="E45" s="31">
        <v>72000</v>
      </c>
      <c r="F45" s="32"/>
      <c r="G45" s="32"/>
      <c r="H45" s="148">
        <v>286.921</v>
      </c>
      <c r="I45" s="148">
        <v>267.408</v>
      </c>
      <c r="J45" s="148">
        <v>265.3</v>
      </c>
      <c r="K45" s="33"/>
    </row>
    <row r="46" spans="1:11" s="34" customFormat="1" ht="11.25" customHeight="1">
      <c r="A46" s="36" t="s">
        <v>36</v>
      </c>
      <c r="B46" s="30"/>
      <c r="C46" s="31">
        <v>66657</v>
      </c>
      <c r="D46" s="31">
        <v>76793</v>
      </c>
      <c r="E46" s="31">
        <v>73700</v>
      </c>
      <c r="F46" s="32"/>
      <c r="G46" s="32"/>
      <c r="H46" s="148">
        <v>270.571</v>
      </c>
      <c r="I46" s="148">
        <v>270.666</v>
      </c>
      <c r="J46" s="148">
        <v>205.181</v>
      </c>
      <c r="K46" s="33"/>
    </row>
    <row r="47" spans="1:11" s="34" customFormat="1" ht="11.25" customHeight="1">
      <c r="A47" s="36" t="s">
        <v>37</v>
      </c>
      <c r="B47" s="30"/>
      <c r="C47" s="31">
        <v>87740</v>
      </c>
      <c r="D47" s="31">
        <v>115432</v>
      </c>
      <c r="E47" s="31">
        <v>109000</v>
      </c>
      <c r="F47" s="32"/>
      <c r="G47" s="32"/>
      <c r="H47" s="148">
        <v>381.46</v>
      </c>
      <c r="I47" s="148">
        <v>482.145</v>
      </c>
      <c r="J47" s="148">
        <v>350.55</v>
      </c>
      <c r="K47" s="33"/>
    </row>
    <row r="48" spans="1:11" s="34" customFormat="1" ht="11.25" customHeight="1">
      <c r="A48" s="36" t="s">
        <v>38</v>
      </c>
      <c r="B48" s="30"/>
      <c r="C48" s="31">
        <v>104365</v>
      </c>
      <c r="D48" s="31">
        <v>118397</v>
      </c>
      <c r="E48" s="31">
        <v>118000</v>
      </c>
      <c r="F48" s="32"/>
      <c r="G48" s="32"/>
      <c r="H48" s="148">
        <v>512.921</v>
      </c>
      <c r="I48" s="148">
        <v>478.742</v>
      </c>
      <c r="J48" s="148">
        <v>333</v>
      </c>
      <c r="K48" s="33"/>
    </row>
    <row r="49" spans="1:11" s="34" customFormat="1" ht="11.25" customHeight="1">
      <c r="A49" s="36" t="s">
        <v>39</v>
      </c>
      <c r="B49" s="30"/>
      <c r="C49" s="31">
        <v>69471</v>
      </c>
      <c r="D49" s="31">
        <v>70586</v>
      </c>
      <c r="E49" s="31">
        <v>70586</v>
      </c>
      <c r="F49" s="32"/>
      <c r="G49" s="32"/>
      <c r="H49" s="148">
        <v>300.307</v>
      </c>
      <c r="I49" s="148">
        <v>284.418</v>
      </c>
      <c r="J49" s="148">
        <v>194.569</v>
      </c>
      <c r="K49" s="33"/>
    </row>
    <row r="50" spans="1:11" s="43" customFormat="1" ht="11.25" customHeight="1">
      <c r="A50" s="44" t="s">
        <v>40</v>
      </c>
      <c r="B50" s="38"/>
      <c r="C50" s="39">
        <v>786580</v>
      </c>
      <c r="D50" s="39">
        <v>906615</v>
      </c>
      <c r="E50" s="39">
        <v>873817</v>
      </c>
      <c r="F50" s="40">
        <v>96.38236737755277</v>
      </c>
      <c r="G50" s="41"/>
      <c r="H50" s="149">
        <v>3561.612</v>
      </c>
      <c r="I50" s="150">
        <v>3880.505</v>
      </c>
      <c r="J50" s="150">
        <v>3063.223</v>
      </c>
      <c r="K50" s="42">
        <v>78.93877214434718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18274</v>
      </c>
      <c r="D52" s="39">
        <v>19338.34</v>
      </c>
      <c r="E52" s="39">
        <v>20480.78</v>
      </c>
      <c r="F52" s="40">
        <v>105.90764253808754</v>
      </c>
      <c r="G52" s="41"/>
      <c r="H52" s="149">
        <v>51.264</v>
      </c>
      <c r="I52" s="150">
        <v>51.824</v>
      </c>
      <c r="J52" s="150">
        <v>45.9</v>
      </c>
      <c r="K52" s="42">
        <v>88.56900277863538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67042</v>
      </c>
      <c r="D54" s="31">
        <v>65000</v>
      </c>
      <c r="E54" s="31">
        <v>66000</v>
      </c>
      <c r="F54" s="32"/>
      <c r="G54" s="32"/>
      <c r="H54" s="148">
        <v>253.266</v>
      </c>
      <c r="I54" s="148">
        <v>239</v>
      </c>
      <c r="J54" s="148">
        <v>197</v>
      </c>
      <c r="K54" s="33"/>
    </row>
    <row r="55" spans="1:11" s="34" customFormat="1" ht="11.25" customHeight="1">
      <c r="A55" s="36" t="s">
        <v>43</v>
      </c>
      <c r="B55" s="30"/>
      <c r="C55" s="31">
        <v>42150</v>
      </c>
      <c r="D55" s="31">
        <v>44540</v>
      </c>
      <c r="E55" s="31">
        <v>44540</v>
      </c>
      <c r="F55" s="32"/>
      <c r="G55" s="32"/>
      <c r="H55" s="148">
        <v>147.438</v>
      </c>
      <c r="I55" s="148">
        <v>156.24</v>
      </c>
      <c r="J55" s="148">
        <v>156.289</v>
      </c>
      <c r="K55" s="33"/>
    </row>
    <row r="56" spans="1:11" s="34" customFormat="1" ht="11.25" customHeight="1">
      <c r="A56" s="36" t="s">
        <v>44</v>
      </c>
      <c r="B56" s="30"/>
      <c r="C56" s="31">
        <v>34706</v>
      </c>
      <c r="D56" s="31">
        <v>40433</v>
      </c>
      <c r="E56" s="31">
        <v>36200</v>
      </c>
      <c r="F56" s="32"/>
      <c r="G56" s="32"/>
      <c r="H56" s="148">
        <v>111.161</v>
      </c>
      <c r="I56" s="148">
        <v>136</v>
      </c>
      <c r="J56" s="148">
        <v>104.1</v>
      </c>
      <c r="K56" s="33"/>
    </row>
    <row r="57" spans="1:11" s="34" customFormat="1" ht="11.25" customHeight="1">
      <c r="A57" s="36" t="s">
        <v>45</v>
      </c>
      <c r="B57" s="30"/>
      <c r="C57" s="31">
        <v>59004</v>
      </c>
      <c r="D57" s="31">
        <v>69221.87</v>
      </c>
      <c r="E57" s="31">
        <v>69221.87</v>
      </c>
      <c r="F57" s="32"/>
      <c r="G57" s="32"/>
      <c r="H57" s="148">
        <v>239.91</v>
      </c>
      <c r="I57" s="148">
        <v>247.037</v>
      </c>
      <c r="J57" s="148">
        <v>247.037</v>
      </c>
      <c r="K57" s="33"/>
    </row>
    <row r="58" spans="1:11" s="34" customFormat="1" ht="11.25" customHeight="1">
      <c r="A58" s="36" t="s">
        <v>46</v>
      </c>
      <c r="B58" s="30"/>
      <c r="C58" s="31">
        <v>48220</v>
      </c>
      <c r="D58" s="31">
        <v>52684</v>
      </c>
      <c r="E58" s="31">
        <v>53500</v>
      </c>
      <c r="F58" s="32"/>
      <c r="G58" s="32"/>
      <c r="H58" s="148">
        <v>166.459</v>
      </c>
      <c r="I58" s="148">
        <v>136.891</v>
      </c>
      <c r="J58" s="148">
        <v>120</v>
      </c>
      <c r="K58" s="33"/>
    </row>
    <row r="59" spans="1:11" s="43" customFormat="1" ht="11.25" customHeight="1">
      <c r="A59" s="37" t="s">
        <v>47</v>
      </c>
      <c r="B59" s="38"/>
      <c r="C59" s="39">
        <v>251122</v>
      </c>
      <c r="D59" s="39">
        <v>271878.87</v>
      </c>
      <c r="E59" s="39">
        <v>269461.87</v>
      </c>
      <c r="F59" s="40">
        <v>99.11100116018578</v>
      </c>
      <c r="G59" s="41"/>
      <c r="H59" s="149">
        <v>918.2339999999999</v>
      </c>
      <c r="I59" s="150">
        <v>915.168</v>
      </c>
      <c r="J59" s="150">
        <v>824.426</v>
      </c>
      <c r="K59" s="42">
        <v>90.08466205112067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1317</v>
      </c>
      <c r="D61" s="31">
        <v>1495</v>
      </c>
      <c r="E61" s="31">
        <v>1113</v>
      </c>
      <c r="F61" s="32"/>
      <c r="G61" s="32"/>
      <c r="H61" s="148">
        <v>4.508</v>
      </c>
      <c r="I61" s="148">
        <v>5.236</v>
      </c>
      <c r="J61" s="148">
        <v>2.998</v>
      </c>
      <c r="K61" s="33"/>
    </row>
    <row r="62" spans="1:11" s="34" customFormat="1" ht="11.25" customHeight="1">
      <c r="A62" s="36" t="s">
        <v>49</v>
      </c>
      <c r="B62" s="30"/>
      <c r="C62" s="31">
        <v>765</v>
      </c>
      <c r="D62" s="31">
        <v>765</v>
      </c>
      <c r="E62" s="31">
        <v>683</v>
      </c>
      <c r="F62" s="32"/>
      <c r="G62" s="32"/>
      <c r="H62" s="148">
        <v>1.671</v>
      </c>
      <c r="I62" s="148">
        <v>1.671</v>
      </c>
      <c r="J62" s="148">
        <v>1.353</v>
      </c>
      <c r="K62" s="33"/>
    </row>
    <row r="63" spans="1:11" s="34" customFormat="1" ht="11.25" customHeight="1">
      <c r="A63" s="36" t="s">
        <v>50</v>
      </c>
      <c r="B63" s="30"/>
      <c r="C63" s="31">
        <v>2326</v>
      </c>
      <c r="D63" s="31">
        <v>2319</v>
      </c>
      <c r="E63" s="31">
        <v>2488</v>
      </c>
      <c r="F63" s="32"/>
      <c r="G63" s="32"/>
      <c r="H63" s="148">
        <v>6.959</v>
      </c>
      <c r="I63" s="148">
        <v>7.809</v>
      </c>
      <c r="J63" s="148"/>
      <c r="K63" s="33"/>
    </row>
    <row r="64" spans="1:11" s="43" customFormat="1" ht="11.25" customHeight="1">
      <c r="A64" s="37" t="s">
        <v>51</v>
      </c>
      <c r="B64" s="38"/>
      <c r="C64" s="39">
        <v>4408</v>
      </c>
      <c r="D64" s="39">
        <v>4579</v>
      </c>
      <c r="E64" s="39">
        <v>4284</v>
      </c>
      <c r="F64" s="40">
        <v>93.55754531557109</v>
      </c>
      <c r="G64" s="41"/>
      <c r="H64" s="149">
        <v>13.138</v>
      </c>
      <c r="I64" s="150">
        <v>14.716000000000001</v>
      </c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8821</v>
      </c>
      <c r="D66" s="39">
        <v>9409</v>
      </c>
      <c r="E66" s="39">
        <v>10013.14</v>
      </c>
      <c r="F66" s="40">
        <v>106.42087363162929</v>
      </c>
      <c r="G66" s="41"/>
      <c r="H66" s="149">
        <v>26.777</v>
      </c>
      <c r="I66" s="150">
        <v>17.332</v>
      </c>
      <c r="J66" s="150">
        <v>24.032</v>
      </c>
      <c r="K66" s="42">
        <v>138.65681975536577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62236</v>
      </c>
      <c r="D68" s="31">
        <v>63300</v>
      </c>
      <c r="E68" s="31">
        <v>63000</v>
      </c>
      <c r="F68" s="32"/>
      <c r="G68" s="32"/>
      <c r="H68" s="148">
        <v>200.139</v>
      </c>
      <c r="I68" s="148">
        <v>180</v>
      </c>
      <c r="J68" s="148">
        <v>135</v>
      </c>
      <c r="K68" s="33"/>
    </row>
    <row r="69" spans="1:11" s="34" customFormat="1" ht="11.25" customHeight="1">
      <c r="A69" s="36" t="s">
        <v>54</v>
      </c>
      <c r="B69" s="30"/>
      <c r="C69" s="31">
        <v>4451</v>
      </c>
      <c r="D69" s="31">
        <v>4220</v>
      </c>
      <c r="E69" s="31">
        <v>4200</v>
      </c>
      <c r="F69" s="32"/>
      <c r="G69" s="32"/>
      <c r="H69" s="148">
        <v>11.171</v>
      </c>
      <c r="I69" s="148">
        <v>10</v>
      </c>
      <c r="J69" s="148">
        <v>7.1</v>
      </c>
      <c r="K69" s="33"/>
    </row>
    <row r="70" spans="1:11" s="43" customFormat="1" ht="11.25" customHeight="1">
      <c r="A70" s="37" t="s">
        <v>55</v>
      </c>
      <c r="B70" s="38"/>
      <c r="C70" s="39">
        <v>66687</v>
      </c>
      <c r="D70" s="39">
        <v>67520</v>
      </c>
      <c r="E70" s="39">
        <v>67200</v>
      </c>
      <c r="F70" s="40">
        <v>99.5260663507109</v>
      </c>
      <c r="G70" s="41"/>
      <c r="H70" s="149">
        <v>211.31</v>
      </c>
      <c r="I70" s="150">
        <v>190</v>
      </c>
      <c r="J70" s="150">
        <v>142.1</v>
      </c>
      <c r="K70" s="42">
        <v>74.78947368421052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2901</v>
      </c>
      <c r="D72" s="31">
        <v>2627</v>
      </c>
      <c r="E72" s="31">
        <v>2628</v>
      </c>
      <c r="F72" s="32"/>
      <c r="G72" s="32"/>
      <c r="H72" s="148">
        <v>6.965</v>
      </c>
      <c r="I72" s="148">
        <v>3.329</v>
      </c>
      <c r="J72" s="148">
        <v>3.33</v>
      </c>
      <c r="K72" s="33"/>
    </row>
    <row r="73" spans="1:11" s="34" customFormat="1" ht="11.25" customHeight="1">
      <c r="A73" s="36" t="s">
        <v>57</v>
      </c>
      <c r="B73" s="30"/>
      <c r="C73" s="31">
        <v>15732</v>
      </c>
      <c r="D73" s="31">
        <v>15549</v>
      </c>
      <c r="E73" s="31">
        <v>15549</v>
      </c>
      <c r="F73" s="32"/>
      <c r="G73" s="32"/>
      <c r="H73" s="148">
        <v>47.12</v>
      </c>
      <c r="I73" s="148">
        <v>46.569</v>
      </c>
      <c r="J73" s="148">
        <v>45.906</v>
      </c>
      <c r="K73" s="33"/>
    </row>
    <row r="74" spans="1:11" s="34" customFormat="1" ht="11.25" customHeight="1">
      <c r="A74" s="36" t="s">
        <v>58</v>
      </c>
      <c r="B74" s="30"/>
      <c r="C74" s="31">
        <v>22076</v>
      </c>
      <c r="D74" s="31">
        <v>22290</v>
      </c>
      <c r="E74" s="31">
        <v>23000</v>
      </c>
      <c r="F74" s="32"/>
      <c r="G74" s="32"/>
      <c r="H74" s="148">
        <v>81.3</v>
      </c>
      <c r="I74" s="148">
        <v>57.392</v>
      </c>
      <c r="J74" s="148">
        <v>64.4</v>
      </c>
      <c r="K74" s="33"/>
    </row>
    <row r="75" spans="1:11" s="34" customFormat="1" ht="11.25" customHeight="1">
      <c r="A75" s="36" t="s">
        <v>59</v>
      </c>
      <c r="B75" s="30"/>
      <c r="C75" s="31">
        <v>12310</v>
      </c>
      <c r="D75" s="31">
        <v>10176</v>
      </c>
      <c r="E75" s="31">
        <v>11046</v>
      </c>
      <c r="F75" s="32"/>
      <c r="G75" s="32"/>
      <c r="H75" s="148">
        <v>29.054</v>
      </c>
      <c r="I75" s="148">
        <v>17.834</v>
      </c>
      <c r="J75" s="148">
        <v>19.359</v>
      </c>
      <c r="K75" s="33"/>
    </row>
    <row r="76" spans="1:11" s="34" customFormat="1" ht="11.25" customHeight="1">
      <c r="A76" s="36" t="s">
        <v>60</v>
      </c>
      <c r="B76" s="30"/>
      <c r="C76" s="31">
        <v>5196</v>
      </c>
      <c r="D76" s="31">
        <v>5207</v>
      </c>
      <c r="E76" s="31">
        <v>5275</v>
      </c>
      <c r="F76" s="32"/>
      <c r="G76" s="32"/>
      <c r="H76" s="148">
        <v>18.026</v>
      </c>
      <c r="I76" s="148">
        <v>20.828</v>
      </c>
      <c r="J76" s="148">
        <v>12.496</v>
      </c>
      <c r="K76" s="33"/>
    </row>
    <row r="77" spans="1:11" s="34" customFormat="1" ht="11.25" customHeight="1">
      <c r="A77" s="36" t="s">
        <v>61</v>
      </c>
      <c r="B77" s="30"/>
      <c r="C77" s="31">
        <v>2384</v>
      </c>
      <c r="D77" s="31">
        <v>2986</v>
      </c>
      <c r="E77" s="31">
        <v>2986</v>
      </c>
      <c r="F77" s="32"/>
      <c r="G77" s="32"/>
      <c r="H77" s="148">
        <v>8.525</v>
      </c>
      <c r="I77" s="148">
        <v>8</v>
      </c>
      <c r="J77" s="148">
        <v>7.999</v>
      </c>
      <c r="K77" s="33"/>
    </row>
    <row r="78" spans="1:11" s="34" customFormat="1" ht="11.25" customHeight="1">
      <c r="A78" s="36" t="s">
        <v>62</v>
      </c>
      <c r="B78" s="30"/>
      <c r="C78" s="31">
        <v>6219</v>
      </c>
      <c r="D78" s="31">
        <v>6300</v>
      </c>
      <c r="E78" s="31">
        <v>6200</v>
      </c>
      <c r="F78" s="32"/>
      <c r="G78" s="32"/>
      <c r="H78" s="148">
        <v>15.624</v>
      </c>
      <c r="I78" s="148">
        <v>19.94</v>
      </c>
      <c r="J78" s="148">
        <v>9.3</v>
      </c>
      <c r="K78" s="33"/>
    </row>
    <row r="79" spans="1:11" s="34" customFormat="1" ht="11.25" customHeight="1">
      <c r="A79" s="36" t="s">
        <v>63</v>
      </c>
      <c r="B79" s="30"/>
      <c r="C79" s="31">
        <v>66663</v>
      </c>
      <c r="D79" s="31">
        <v>64890</v>
      </c>
      <c r="E79" s="31">
        <v>64890</v>
      </c>
      <c r="F79" s="32"/>
      <c r="G79" s="32"/>
      <c r="H79" s="148">
        <v>246.143</v>
      </c>
      <c r="I79" s="148">
        <v>214.137</v>
      </c>
      <c r="J79" s="148">
        <v>162.225</v>
      </c>
      <c r="K79" s="33"/>
    </row>
    <row r="80" spans="1:11" s="43" customFormat="1" ht="11.25" customHeight="1">
      <c r="A80" s="44" t="s">
        <v>64</v>
      </c>
      <c r="B80" s="38"/>
      <c r="C80" s="39">
        <v>133481</v>
      </c>
      <c r="D80" s="39">
        <v>130025</v>
      </c>
      <c r="E80" s="39">
        <v>131574</v>
      </c>
      <c r="F80" s="40">
        <v>101.19130936358393</v>
      </c>
      <c r="G80" s="41"/>
      <c r="H80" s="149">
        <v>452.757</v>
      </c>
      <c r="I80" s="150">
        <v>388.029</v>
      </c>
      <c r="J80" s="150">
        <v>325.015</v>
      </c>
      <c r="K80" s="42">
        <v>83.76049212816568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102</v>
      </c>
      <c r="D82" s="31">
        <v>102</v>
      </c>
      <c r="E82" s="31">
        <v>65</v>
      </c>
      <c r="F82" s="32"/>
      <c r="G82" s="32"/>
      <c r="H82" s="148">
        <v>0.113</v>
      </c>
      <c r="I82" s="148">
        <v>0.112</v>
      </c>
      <c r="J82" s="148">
        <v>0.081</v>
      </c>
      <c r="K82" s="33"/>
    </row>
    <row r="83" spans="1:11" s="34" customFormat="1" ht="11.25" customHeight="1">
      <c r="A83" s="36" t="s">
        <v>66</v>
      </c>
      <c r="B83" s="30"/>
      <c r="C83" s="31">
        <v>136</v>
      </c>
      <c r="D83" s="31">
        <v>136</v>
      </c>
      <c r="E83" s="31">
        <v>127</v>
      </c>
      <c r="F83" s="32"/>
      <c r="G83" s="32"/>
      <c r="H83" s="148">
        <v>0.115</v>
      </c>
      <c r="I83" s="148">
        <v>0.115</v>
      </c>
      <c r="J83" s="148">
        <v>0.122</v>
      </c>
      <c r="K83" s="33"/>
    </row>
    <row r="84" spans="1:11" s="43" customFormat="1" ht="11.25" customHeight="1">
      <c r="A84" s="37" t="s">
        <v>67</v>
      </c>
      <c r="B84" s="38"/>
      <c r="C84" s="39">
        <v>238</v>
      </c>
      <c r="D84" s="39">
        <v>238</v>
      </c>
      <c r="E84" s="39">
        <v>192</v>
      </c>
      <c r="F84" s="40">
        <v>80.67226890756302</v>
      </c>
      <c r="G84" s="41"/>
      <c r="H84" s="149">
        <v>0.228</v>
      </c>
      <c r="I84" s="150">
        <v>0.227</v>
      </c>
      <c r="J84" s="150">
        <v>0.203</v>
      </c>
      <c r="K84" s="42">
        <v>89.42731277533039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1661696</v>
      </c>
      <c r="D87" s="54">
        <v>1854149.27</v>
      </c>
      <c r="E87" s="54">
        <v>1817334.7899999998</v>
      </c>
      <c r="F87" s="55">
        <v>98.01448132598297</v>
      </c>
      <c r="G87" s="41"/>
      <c r="H87" s="153">
        <v>7029.6050000000005</v>
      </c>
      <c r="I87" s="154">
        <v>7559.754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9" useFirstPageNumber="1" horizontalDpi="600" verticalDpi="600" orientation="portrait" paperSize="9" scale="73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47"/>
  <dimension ref="A1:K625"/>
  <sheetViews>
    <sheetView view="pageBreakPreview" zoomScaleSheetLayoutView="100" zoomScalePageLayoutView="0" workbookViewId="0" topLeftCell="A46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106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1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>
        <v>1</v>
      </c>
      <c r="D10" s="31">
        <v>1</v>
      </c>
      <c r="E10" s="31">
        <v>1</v>
      </c>
      <c r="F10" s="32"/>
      <c r="G10" s="32"/>
      <c r="H10" s="148">
        <v>0.06</v>
      </c>
      <c r="I10" s="148">
        <v>0.07</v>
      </c>
      <c r="J10" s="148">
        <v>0.07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>
        <v>1</v>
      </c>
      <c r="D13" s="39">
        <v>1</v>
      </c>
      <c r="E13" s="39">
        <v>1</v>
      </c>
      <c r="F13" s="40">
        <v>100</v>
      </c>
      <c r="G13" s="41"/>
      <c r="H13" s="149">
        <v>0.06</v>
      </c>
      <c r="I13" s="150">
        <v>0.07</v>
      </c>
      <c r="J13" s="150">
        <v>0.07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>
        <v>2</v>
      </c>
      <c r="D15" s="39">
        <v>2</v>
      </c>
      <c r="E15" s="39">
        <v>2</v>
      </c>
      <c r="F15" s="40">
        <v>100</v>
      </c>
      <c r="G15" s="41"/>
      <c r="H15" s="149">
        <v>0.02</v>
      </c>
      <c r="I15" s="150">
        <v>0.02</v>
      </c>
      <c r="J15" s="150">
        <v>0.018</v>
      </c>
      <c r="K15" s="42">
        <v>89.99999999999999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>
        <v>53</v>
      </c>
      <c r="E19" s="31"/>
      <c r="F19" s="32"/>
      <c r="G19" s="32"/>
      <c r="H19" s="148"/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>
        <v>5</v>
      </c>
      <c r="D21" s="31"/>
      <c r="E21" s="31"/>
      <c r="F21" s="32"/>
      <c r="G21" s="32"/>
      <c r="H21" s="148">
        <v>0.023</v>
      </c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>
        <v>5</v>
      </c>
      <c r="D22" s="39">
        <v>53</v>
      </c>
      <c r="E22" s="39"/>
      <c r="F22" s="40"/>
      <c r="G22" s="41"/>
      <c r="H22" s="149">
        <v>0.023</v>
      </c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83</v>
      </c>
      <c r="D24" s="39">
        <v>49</v>
      </c>
      <c r="E24" s="39">
        <v>52</v>
      </c>
      <c r="F24" s="40">
        <v>106.12244897959184</v>
      </c>
      <c r="G24" s="41"/>
      <c r="H24" s="149">
        <v>4.202</v>
      </c>
      <c r="I24" s="150">
        <v>2.478</v>
      </c>
      <c r="J24" s="150">
        <v>2.279</v>
      </c>
      <c r="K24" s="42">
        <v>91.96933010492332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19</v>
      </c>
      <c r="D26" s="39">
        <v>18</v>
      </c>
      <c r="E26" s="39">
        <v>18</v>
      </c>
      <c r="F26" s="40">
        <v>100</v>
      </c>
      <c r="G26" s="41"/>
      <c r="H26" s="149">
        <v>0.846</v>
      </c>
      <c r="I26" s="150">
        <v>0.8</v>
      </c>
      <c r="J26" s="150">
        <v>0.75</v>
      </c>
      <c r="K26" s="42">
        <v>93.75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/>
      <c r="I28" s="148"/>
      <c r="J28" s="148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>
        <v>24</v>
      </c>
      <c r="D30" s="31">
        <v>22</v>
      </c>
      <c r="E30" s="31">
        <v>15</v>
      </c>
      <c r="F30" s="32"/>
      <c r="G30" s="32"/>
      <c r="H30" s="148">
        <v>0.964</v>
      </c>
      <c r="I30" s="148">
        <v>0.8</v>
      </c>
      <c r="J30" s="148">
        <v>0.75</v>
      </c>
      <c r="K30" s="33"/>
    </row>
    <row r="31" spans="1:11" s="43" customFormat="1" ht="11.25" customHeight="1">
      <c r="A31" s="44" t="s">
        <v>24</v>
      </c>
      <c r="B31" s="38"/>
      <c r="C31" s="39">
        <v>24</v>
      </c>
      <c r="D31" s="39">
        <v>22</v>
      </c>
      <c r="E31" s="39">
        <v>15</v>
      </c>
      <c r="F31" s="40">
        <v>68.18181818181819</v>
      </c>
      <c r="G31" s="41"/>
      <c r="H31" s="149">
        <v>0.964</v>
      </c>
      <c r="I31" s="150">
        <v>0.8</v>
      </c>
      <c r="J31" s="150">
        <v>0.75</v>
      </c>
      <c r="K31" s="42">
        <v>93.75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46</v>
      </c>
      <c r="D33" s="31">
        <v>40</v>
      </c>
      <c r="E33" s="31">
        <v>46</v>
      </c>
      <c r="F33" s="32"/>
      <c r="G33" s="32"/>
      <c r="H33" s="148">
        <v>1.31</v>
      </c>
      <c r="I33" s="148">
        <v>1.18</v>
      </c>
      <c r="J33" s="148">
        <v>1.367</v>
      </c>
      <c r="K33" s="33"/>
    </row>
    <row r="34" spans="1:11" s="34" customFormat="1" ht="11.25" customHeight="1">
      <c r="A34" s="36" t="s">
        <v>26</v>
      </c>
      <c r="B34" s="30"/>
      <c r="C34" s="31">
        <v>27</v>
      </c>
      <c r="D34" s="31">
        <v>27</v>
      </c>
      <c r="E34" s="31">
        <v>27</v>
      </c>
      <c r="F34" s="32"/>
      <c r="G34" s="32"/>
      <c r="H34" s="148">
        <v>0.668</v>
      </c>
      <c r="I34" s="148">
        <v>0.67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2</v>
      </c>
      <c r="D35" s="31">
        <v>2</v>
      </c>
      <c r="E35" s="31">
        <v>15</v>
      </c>
      <c r="F35" s="32"/>
      <c r="G35" s="32"/>
      <c r="H35" s="148">
        <v>0.041</v>
      </c>
      <c r="I35" s="148">
        <v>0.058</v>
      </c>
      <c r="J35" s="148"/>
      <c r="K35" s="33"/>
    </row>
    <row r="36" spans="1:11" s="34" customFormat="1" ht="11.25" customHeight="1">
      <c r="A36" s="36" t="s">
        <v>28</v>
      </c>
      <c r="B36" s="30"/>
      <c r="C36" s="31">
        <v>51</v>
      </c>
      <c r="D36" s="31">
        <v>55</v>
      </c>
      <c r="E36" s="31">
        <v>51</v>
      </c>
      <c r="F36" s="32"/>
      <c r="G36" s="32"/>
      <c r="H36" s="148">
        <v>1.256</v>
      </c>
      <c r="I36" s="148">
        <v>1.35</v>
      </c>
      <c r="J36" s="148">
        <v>1.403</v>
      </c>
      <c r="K36" s="33"/>
    </row>
    <row r="37" spans="1:11" s="43" customFormat="1" ht="11.25" customHeight="1">
      <c r="A37" s="37" t="s">
        <v>29</v>
      </c>
      <c r="B37" s="38"/>
      <c r="C37" s="39">
        <v>126</v>
      </c>
      <c r="D37" s="39">
        <v>124</v>
      </c>
      <c r="E37" s="39">
        <v>139</v>
      </c>
      <c r="F37" s="40">
        <v>112.09677419354838</v>
      </c>
      <c r="G37" s="41"/>
      <c r="H37" s="149">
        <v>3.2750000000000004</v>
      </c>
      <c r="I37" s="150">
        <v>3.258</v>
      </c>
      <c r="J37" s="150">
        <v>2.77</v>
      </c>
      <c r="K37" s="42">
        <v>85.02148557397176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58</v>
      </c>
      <c r="D39" s="39">
        <v>58</v>
      </c>
      <c r="E39" s="39">
        <v>60</v>
      </c>
      <c r="F39" s="40">
        <v>103.44827586206897</v>
      </c>
      <c r="G39" s="41"/>
      <c r="H39" s="149">
        <v>1.356</v>
      </c>
      <c r="I39" s="150">
        <v>1.35</v>
      </c>
      <c r="J39" s="150">
        <v>1.4</v>
      </c>
      <c r="K39" s="42">
        <v>103.7037037037037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>
        <v>1</v>
      </c>
      <c r="D43" s="31">
        <v>1</v>
      </c>
      <c r="E43" s="31">
        <v>1</v>
      </c>
      <c r="F43" s="32"/>
      <c r="G43" s="32"/>
      <c r="H43" s="148">
        <v>0.02</v>
      </c>
      <c r="I43" s="148">
        <v>0.021</v>
      </c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>
        <v>1</v>
      </c>
      <c r="D46" s="31">
        <v>1</v>
      </c>
      <c r="E46" s="31"/>
      <c r="F46" s="32"/>
      <c r="G46" s="32"/>
      <c r="H46" s="148">
        <v>0.014</v>
      </c>
      <c r="I46" s="148"/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>
        <v>2</v>
      </c>
      <c r="D50" s="39">
        <v>2</v>
      </c>
      <c r="E50" s="39">
        <v>1</v>
      </c>
      <c r="F50" s="40">
        <v>50</v>
      </c>
      <c r="G50" s="41"/>
      <c r="H50" s="149">
        <v>0.034</v>
      </c>
      <c r="I50" s="150">
        <v>0.021</v>
      </c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2</v>
      </c>
      <c r="D52" s="39">
        <v>2</v>
      </c>
      <c r="E52" s="39">
        <v>1</v>
      </c>
      <c r="F52" s="40">
        <v>50</v>
      </c>
      <c r="G52" s="41"/>
      <c r="H52" s="149">
        <v>0.061</v>
      </c>
      <c r="I52" s="150">
        <v>0.062</v>
      </c>
      <c r="J52" s="150">
        <v>0.031</v>
      </c>
      <c r="K52" s="42">
        <v>50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18</v>
      </c>
      <c r="D54" s="31">
        <v>25</v>
      </c>
      <c r="E54" s="31">
        <v>20</v>
      </c>
      <c r="F54" s="32"/>
      <c r="G54" s="32"/>
      <c r="H54" s="148">
        <v>0.486</v>
      </c>
      <c r="I54" s="148">
        <v>0.633</v>
      </c>
      <c r="J54" s="148">
        <v>0.5</v>
      </c>
      <c r="K54" s="33"/>
    </row>
    <row r="55" spans="1:11" s="34" customFormat="1" ht="11.25" customHeight="1">
      <c r="A55" s="36" t="s">
        <v>43</v>
      </c>
      <c r="B55" s="30"/>
      <c r="C55" s="31">
        <v>37</v>
      </c>
      <c r="D55" s="31">
        <v>38</v>
      </c>
      <c r="E55" s="31">
        <v>42</v>
      </c>
      <c r="F55" s="32"/>
      <c r="G55" s="32"/>
      <c r="H55" s="148">
        <v>1.184</v>
      </c>
      <c r="I55" s="148">
        <v>1.178</v>
      </c>
      <c r="J55" s="148">
        <v>1.302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/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>
        <v>2</v>
      </c>
      <c r="D58" s="31">
        <v>2</v>
      </c>
      <c r="E58" s="31">
        <v>2</v>
      </c>
      <c r="F58" s="32"/>
      <c r="G58" s="32"/>
      <c r="H58" s="148">
        <v>0.058</v>
      </c>
      <c r="I58" s="148">
        <v>0.044</v>
      </c>
      <c r="J58" s="148">
        <v>0.05</v>
      </c>
      <c r="K58" s="33"/>
    </row>
    <row r="59" spans="1:11" s="43" customFormat="1" ht="11.25" customHeight="1">
      <c r="A59" s="37" t="s">
        <v>47</v>
      </c>
      <c r="B59" s="38"/>
      <c r="C59" s="39">
        <v>57</v>
      </c>
      <c r="D59" s="39">
        <v>65</v>
      </c>
      <c r="E59" s="39">
        <v>64</v>
      </c>
      <c r="F59" s="40">
        <v>98.46153846153847</v>
      </c>
      <c r="G59" s="41"/>
      <c r="H59" s="149">
        <v>1.728</v>
      </c>
      <c r="I59" s="150">
        <v>1.855</v>
      </c>
      <c r="J59" s="150">
        <v>1.852</v>
      </c>
      <c r="K59" s="42">
        <v>99.83827493261457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57</v>
      </c>
      <c r="D61" s="31">
        <v>52</v>
      </c>
      <c r="E61" s="31">
        <v>57</v>
      </c>
      <c r="F61" s="32"/>
      <c r="G61" s="32"/>
      <c r="H61" s="148">
        <v>2.99</v>
      </c>
      <c r="I61" s="148">
        <v>2.99</v>
      </c>
      <c r="J61" s="148">
        <v>2.99</v>
      </c>
      <c r="K61" s="33"/>
    </row>
    <row r="62" spans="1:11" s="34" customFormat="1" ht="11.25" customHeight="1">
      <c r="A62" s="36" t="s">
        <v>49</v>
      </c>
      <c r="B62" s="30"/>
      <c r="C62" s="31">
        <v>73</v>
      </c>
      <c r="D62" s="31">
        <v>73</v>
      </c>
      <c r="E62" s="31">
        <v>71</v>
      </c>
      <c r="F62" s="32"/>
      <c r="G62" s="32"/>
      <c r="H62" s="148">
        <v>2.093</v>
      </c>
      <c r="I62" s="148">
        <v>1.816</v>
      </c>
      <c r="J62" s="148">
        <v>1.947</v>
      </c>
      <c r="K62" s="33"/>
    </row>
    <row r="63" spans="1:11" s="34" customFormat="1" ht="11.25" customHeight="1">
      <c r="A63" s="36" t="s">
        <v>50</v>
      </c>
      <c r="B63" s="30"/>
      <c r="C63" s="31">
        <v>121</v>
      </c>
      <c r="D63" s="31">
        <v>121</v>
      </c>
      <c r="E63" s="31">
        <v>121</v>
      </c>
      <c r="F63" s="32"/>
      <c r="G63" s="32"/>
      <c r="H63" s="148">
        <v>7.619</v>
      </c>
      <c r="I63" s="148">
        <v>7.623</v>
      </c>
      <c r="J63" s="148"/>
      <c r="K63" s="33"/>
    </row>
    <row r="64" spans="1:11" s="43" customFormat="1" ht="11.25" customHeight="1">
      <c r="A64" s="37" t="s">
        <v>51</v>
      </c>
      <c r="B64" s="38"/>
      <c r="C64" s="39">
        <v>251</v>
      </c>
      <c r="D64" s="39">
        <v>246</v>
      </c>
      <c r="E64" s="39">
        <v>249</v>
      </c>
      <c r="F64" s="40">
        <v>101.21951219512195</v>
      </c>
      <c r="G64" s="41"/>
      <c r="H64" s="149">
        <v>12.702</v>
      </c>
      <c r="I64" s="150">
        <v>12.429</v>
      </c>
      <c r="J64" s="150">
        <v>4.937</v>
      </c>
      <c r="K64" s="42">
        <v>39.72161879475421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43</v>
      </c>
      <c r="D66" s="39">
        <v>47</v>
      </c>
      <c r="E66" s="39">
        <v>47</v>
      </c>
      <c r="F66" s="40">
        <v>100</v>
      </c>
      <c r="G66" s="41"/>
      <c r="H66" s="149">
        <v>1.923</v>
      </c>
      <c r="I66" s="150">
        <v>2.15</v>
      </c>
      <c r="J66" s="150">
        <v>2</v>
      </c>
      <c r="K66" s="42">
        <v>93.0232558139535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66</v>
      </c>
      <c r="D68" s="31">
        <v>80</v>
      </c>
      <c r="E68" s="31">
        <v>70</v>
      </c>
      <c r="F68" s="32"/>
      <c r="G68" s="32"/>
      <c r="H68" s="148">
        <v>4.752</v>
      </c>
      <c r="I68" s="148">
        <v>5.8</v>
      </c>
      <c r="J68" s="148">
        <v>5</v>
      </c>
      <c r="K68" s="33"/>
    </row>
    <row r="69" spans="1:11" s="34" customFormat="1" ht="11.25" customHeight="1">
      <c r="A69" s="36" t="s">
        <v>54</v>
      </c>
      <c r="B69" s="30"/>
      <c r="C69" s="31">
        <v>1</v>
      </c>
      <c r="D69" s="31"/>
      <c r="E69" s="31"/>
      <c r="F69" s="32"/>
      <c r="G69" s="32"/>
      <c r="H69" s="148">
        <v>0.065</v>
      </c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>
        <v>67</v>
      </c>
      <c r="D70" s="39">
        <v>80</v>
      </c>
      <c r="E70" s="39">
        <v>70</v>
      </c>
      <c r="F70" s="40">
        <v>87.5</v>
      </c>
      <c r="G70" s="41"/>
      <c r="H70" s="149">
        <v>4.817</v>
      </c>
      <c r="I70" s="150">
        <v>5.8</v>
      </c>
      <c r="J70" s="150">
        <v>5</v>
      </c>
      <c r="K70" s="42">
        <v>86.20689655172414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2392</v>
      </c>
      <c r="D72" s="31">
        <v>2278</v>
      </c>
      <c r="E72" s="31">
        <v>2500</v>
      </c>
      <c r="F72" s="32"/>
      <c r="G72" s="32"/>
      <c r="H72" s="148">
        <v>227.99</v>
      </c>
      <c r="I72" s="148">
        <v>212.574</v>
      </c>
      <c r="J72" s="148">
        <v>238.3</v>
      </c>
      <c r="K72" s="33"/>
    </row>
    <row r="73" spans="1:11" s="34" customFormat="1" ht="11.25" customHeight="1">
      <c r="A73" s="36" t="s">
        <v>57</v>
      </c>
      <c r="B73" s="30"/>
      <c r="C73" s="31">
        <v>160</v>
      </c>
      <c r="D73" s="31">
        <v>141</v>
      </c>
      <c r="E73" s="31">
        <v>141</v>
      </c>
      <c r="F73" s="32"/>
      <c r="G73" s="32"/>
      <c r="H73" s="148">
        <v>4.479</v>
      </c>
      <c r="I73" s="148">
        <v>4.505</v>
      </c>
      <c r="J73" s="148">
        <v>4.505</v>
      </c>
      <c r="K73" s="33"/>
    </row>
    <row r="74" spans="1:11" s="34" customFormat="1" ht="11.25" customHeight="1">
      <c r="A74" s="36" t="s">
        <v>58</v>
      </c>
      <c r="B74" s="30"/>
      <c r="C74" s="31">
        <v>19</v>
      </c>
      <c r="D74" s="31">
        <v>21</v>
      </c>
      <c r="E74" s="31">
        <v>21</v>
      </c>
      <c r="F74" s="32"/>
      <c r="G74" s="32"/>
      <c r="H74" s="148">
        <v>0.469</v>
      </c>
      <c r="I74" s="148">
        <v>0.6</v>
      </c>
      <c r="J74" s="148">
        <v>0.525</v>
      </c>
      <c r="K74" s="33"/>
    </row>
    <row r="75" spans="1:11" s="34" customFormat="1" ht="11.25" customHeight="1">
      <c r="A75" s="36" t="s">
        <v>59</v>
      </c>
      <c r="B75" s="30"/>
      <c r="C75" s="31">
        <v>104</v>
      </c>
      <c r="D75" s="31">
        <v>125</v>
      </c>
      <c r="E75" s="31">
        <v>119</v>
      </c>
      <c r="F75" s="32"/>
      <c r="G75" s="32"/>
      <c r="H75" s="148">
        <v>4.942</v>
      </c>
      <c r="I75" s="148">
        <v>6.042</v>
      </c>
      <c r="J75" s="148">
        <v>5.491</v>
      </c>
      <c r="K75" s="33"/>
    </row>
    <row r="76" spans="1:11" s="34" customFormat="1" ht="11.25" customHeight="1">
      <c r="A76" s="36" t="s">
        <v>60</v>
      </c>
      <c r="B76" s="30"/>
      <c r="C76" s="31">
        <v>8</v>
      </c>
      <c r="D76" s="31">
        <v>1</v>
      </c>
      <c r="E76" s="31">
        <v>1</v>
      </c>
      <c r="F76" s="32"/>
      <c r="G76" s="32"/>
      <c r="H76" s="148">
        <v>0.16</v>
      </c>
      <c r="I76" s="148">
        <v>0.02</v>
      </c>
      <c r="J76" s="148">
        <v>0.02</v>
      </c>
      <c r="K76" s="33"/>
    </row>
    <row r="77" spans="1:11" s="34" customFormat="1" ht="11.25" customHeight="1">
      <c r="A77" s="36" t="s">
        <v>61</v>
      </c>
      <c r="B77" s="30"/>
      <c r="C77" s="31">
        <v>36</v>
      </c>
      <c r="D77" s="31">
        <v>36</v>
      </c>
      <c r="E77" s="31">
        <v>40</v>
      </c>
      <c r="F77" s="32"/>
      <c r="G77" s="32"/>
      <c r="H77" s="148">
        <v>0.72</v>
      </c>
      <c r="I77" s="148">
        <v>0.72</v>
      </c>
      <c r="J77" s="148">
        <v>0.8</v>
      </c>
      <c r="K77" s="33"/>
    </row>
    <row r="78" spans="1:11" s="34" customFormat="1" ht="11.25" customHeight="1">
      <c r="A78" s="36" t="s">
        <v>62</v>
      </c>
      <c r="B78" s="30"/>
      <c r="C78" s="31">
        <v>124</v>
      </c>
      <c r="D78" s="31">
        <v>125</v>
      </c>
      <c r="E78" s="31">
        <v>128</v>
      </c>
      <c r="F78" s="32"/>
      <c r="G78" s="32"/>
      <c r="H78" s="148">
        <v>6.2</v>
      </c>
      <c r="I78" s="148">
        <v>6.2</v>
      </c>
      <c r="J78" s="148">
        <v>6.4</v>
      </c>
      <c r="K78" s="33"/>
    </row>
    <row r="79" spans="1:11" s="34" customFormat="1" ht="11.25" customHeight="1">
      <c r="A79" s="36" t="s">
        <v>63</v>
      </c>
      <c r="B79" s="30"/>
      <c r="C79" s="31">
        <v>28</v>
      </c>
      <c r="D79" s="31">
        <v>12</v>
      </c>
      <c r="E79" s="31">
        <v>20</v>
      </c>
      <c r="F79" s="32"/>
      <c r="G79" s="32"/>
      <c r="H79" s="148">
        <v>0.8</v>
      </c>
      <c r="I79" s="148">
        <v>0.5</v>
      </c>
      <c r="J79" s="148">
        <v>0.5</v>
      </c>
      <c r="K79" s="33"/>
    </row>
    <row r="80" spans="1:11" s="43" customFormat="1" ht="11.25" customHeight="1">
      <c r="A80" s="44" t="s">
        <v>64</v>
      </c>
      <c r="B80" s="38"/>
      <c r="C80" s="39">
        <v>2871</v>
      </c>
      <c r="D80" s="39">
        <v>2739</v>
      </c>
      <c r="E80" s="39">
        <v>2970</v>
      </c>
      <c r="F80" s="40">
        <v>108.43373493975903</v>
      </c>
      <c r="G80" s="41"/>
      <c r="H80" s="149">
        <v>245.76000000000002</v>
      </c>
      <c r="I80" s="150">
        <v>231.161</v>
      </c>
      <c r="J80" s="150">
        <v>256.54100000000005</v>
      </c>
      <c r="K80" s="42">
        <v>110.9793607053093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45</v>
      </c>
      <c r="D82" s="31">
        <v>45</v>
      </c>
      <c r="E82" s="31">
        <v>45</v>
      </c>
      <c r="F82" s="32"/>
      <c r="G82" s="32"/>
      <c r="H82" s="148">
        <v>1.54</v>
      </c>
      <c r="I82" s="148">
        <v>1.54</v>
      </c>
      <c r="J82" s="148">
        <v>1.2</v>
      </c>
      <c r="K82" s="33"/>
    </row>
    <row r="83" spans="1:11" s="34" customFormat="1" ht="11.25" customHeight="1">
      <c r="A83" s="36" t="s">
        <v>66</v>
      </c>
      <c r="B83" s="30"/>
      <c r="C83" s="31">
        <v>45</v>
      </c>
      <c r="D83" s="31">
        <v>45</v>
      </c>
      <c r="E83" s="31">
        <v>45</v>
      </c>
      <c r="F83" s="32"/>
      <c r="G83" s="32"/>
      <c r="H83" s="148">
        <v>2.889</v>
      </c>
      <c r="I83" s="148">
        <v>2.89</v>
      </c>
      <c r="J83" s="148">
        <v>2.9</v>
      </c>
      <c r="K83" s="33"/>
    </row>
    <row r="84" spans="1:11" s="43" customFormat="1" ht="11.25" customHeight="1">
      <c r="A84" s="37" t="s">
        <v>67</v>
      </c>
      <c r="B84" s="38"/>
      <c r="C84" s="39">
        <v>90</v>
      </c>
      <c r="D84" s="39">
        <v>90</v>
      </c>
      <c r="E84" s="39">
        <v>90</v>
      </c>
      <c r="F84" s="40">
        <v>100</v>
      </c>
      <c r="G84" s="41"/>
      <c r="H84" s="149">
        <v>4.429</v>
      </c>
      <c r="I84" s="150">
        <v>4.43</v>
      </c>
      <c r="J84" s="150">
        <v>4.1</v>
      </c>
      <c r="K84" s="42">
        <v>92.55079006772009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3701</v>
      </c>
      <c r="D87" s="54">
        <v>3598</v>
      </c>
      <c r="E87" s="54">
        <v>3779</v>
      </c>
      <c r="F87" s="55">
        <v>105.03057254030017</v>
      </c>
      <c r="G87" s="41"/>
      <c r="H87" s="153">
        <v>282.2</v>
      </c>
      <c r="I87" s="154">
        <v>266.684</v>
      </c>
      <c r="J87" s="154">
        <v>282.4980000000001</v>
      </c>
      <c r="K87" s="55">
        <v>105.9298645588037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5" useFirstPageNumber="1" horizontalDpi="600" verticalDpi="600" orientation="portrait" paperSize="9" scale="7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8"/>
  <dimension ref="A1:K625"/>
  <sheetViews>
    <sheetView view="pageBreakPreview" zoomScaleSheetLayoutView="100" zoomScalePageLayoutView="0" workbookViewId="0" topLeftCell="A49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107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2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43</v>
      </c>
      <c r="D9" s="31">
        <v>27</v>
      </c>
      <c r="E9" s="31">
        <v>27</v>
      </c>
      <c r="F9" s="32"/>
      <c r="G9" s="32"/>
      <c r="H9" s="148">
        <v>2.924</v>
      </c>
      <c r="I9" s="148">
        <v>1.836</v>
      </c>
      <c r="J9" s="148">
        <v>1.836</v>
      </c>
      <c r="K9" s="33"/>
    </row>
    <row r="10" spans="1:11" s="34" customFormat="1" ht="11.25" customHeight="1">
      <c r="A10" s="36" t="s">
        <v>9</v>
      </c>
      <c r="B10" s="30"/>
      <c r="C10" s="31">
        <v>17</v>
      </c>
      <c r="D10" s="31">
        <v>21</v>
      </c>
      <c r="E10" s="31">
        <v>21</v>
      </c>
      <c r="F10" s="32"/>
      <c r="G10" s="32"/>
      <c r="H10" s="148">
        <v>1.166</v>
      </c>
      <c r="I10" s="148">
        <v>1.44</v>
      </c>
      <c r="J10" s="148">
        <v>1.44</v>
      </c>
      <c r="K10" s="33"/>
    </row>
    <row r="11" spans="1:11" s="34" customFormat="1" ht="11.25" customHeight="1">
      <c r="A11" s="29" t="s">
        <v>10</v>
      </c>
      <c r="B11" s="30"/>
      <c r="C11" s="31">
        <v>20</v>
      </c>
      <c r="D11" s="31">
        <v>21</v>
      </c>
      <c r="E11" s="31">
        <v>21</v>
      </c>
      <c r="F11" s="32"/>
      <c r="G11" s="32"/>
      <c r="H11" s="148">
        <v>1.238</v>
      </c>
      <c r="I11" s="148">
        <v>1.3</v>
      </c>
      <c r="J11" s="148">
        <v>1.3</v>
      </c>
      <c r="K11" s="33"/>
    </row>
    <row r="12" spans="1:11" s="34" customFormat="1" ht="11.25" customHeight="1">
      <c r="A12" s="36" t="s">
        <v>11</v>
      </c>
      <c r="B12" s="30"/>
      <c r="C12" s="31">
        <v>22</v>
      </c>
      <c r="D12" s="31">
        <v>24</v>
      </c>
      <c r="E12" s="31">
        <v>24</v>
      </c>
      <c r="F12" s="32"/>
      <c r="G12" s="32"/>
      <c r="H12" s="148">
        <v>1.436</v>
      </c>
      <c r="I12" s="148">
        <v>1.566</v>
      </c>
      <c r="J12" s="148">
        <v>1.566</v>
      </c>
      <c r="K12" s="33"/>
    </row>
    <row r="13" spans="1:11" s="43" customFormat="1" ht="11.25" customHeight="1">
      <c r="A13" s="37" t="s">
        <v>12</v>
      </c>
      <c r="B13" s="38"/>
      <c r="C13" s="39">
        <v>102</v>
      </c>
      <c r="D13" s="39">
        <v>93</v>
      </c>
      <c r="E13" s="39">
        <v>93</v>
      </c>
      <c r="F13" s="40">
        <v>100</v>
      </c>
      <c r="G13" s="41"/>
      <c r="H13" s="149">
        <v>6.763999999999999</v>
      </c>
      <c r="I13" s="150">
        <v>6.1419999999999995</v>
      </c>
      <c r="J13" s="150">
        <v>6.1419999999999995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>
        <v>71</v>
      </c>
      <c r="D15" s="39">
        <v>70</v>
      </c>
      <c r="E15" s="39">
        <v>70</v>
      </c>
      <c r="F15" s="40">
        <v>100</v>
      </c>
      <c r="G15" s="41"/>
      <c r="H15" s="149">
        <v>1.645</v>
      </c>
      <c r="I15" s="150">
        <v>1.645</v>
      </c>
      <c r="J15" s="150">
        <v>1.6</v>
      </c>
      <c r="K15" s="42">
        <v>97.2644376899696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>
        <v>2</v>
      </c>
      <c r="D17" s="39"/>
      <c r="E17" s="39">
        <v>2</v>
      </c>
      <c r="F17" s="40"/>
      <c r="G17" s="41"/>
      <c r="H17" s="149">
        <v>0.016</v>
      </c>
      <c r="I17" s="150"/>
      <c r="J17" s="150">
        <v>0.024</v>
      </c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3</v>
      </c>
      <c r="D19" s="31"/>
      <c r="E19" s="31">
        <v>3</v>
      </c>
      <c r="F19" s="32"/>
      <c r="G19" s="32"/>
      <c r="H19" s="148">
        <v>0.096</v>
      </c>
      <c r="I19" s="148"/>
      <c r="J19" s="148">
        <v>0.101</v>
      </c>
      <c r="K19" s="33"/>
    </row>
    <row r="20" spans="1:11" s="34" customFormat="1" ht="11.25" customHeight="1">
      <c r="A20" s="36" t="s">
        <v>16</v>
      </c>
      <c r="B20" s="30"/>
      <c r="C20" s="31">
        <v>6</v>
      </c>
      <c r="D20" s="31">
        <v>6</v>
      </c>
      <c r="E20" s="31">
        <v>8</v>
      </c>
      <c r="F20" s="32"/>
      <c r="G20" s="32"/>
      <c r="H20" s="148">
        <v>0.1</v>
      </c>
      <c r="I20" s="148">
        <v>0.081</v>
      </c>
      <c r="J20" s="148">
        <v>0.142</v>
      </c>
      <c r="K20" s="33"/>
    </row>
    <row r="21" spans="1:11" s="34" customFormat="1" ht="11.25" customHeight="1">
      <c r="A21" s="36" t="s">
        <v>17</v>
      </c>
      <c r="B21" s="30"/>
      <c r="C21" s="31">
        <v>34</v>
      </c>
      <c r="D21" s="31"/>
      <c r="E21" s="31">
        <v>33</v>
      </c>
      <c r="F21" s="32"/>
      <c r="G21" s="32"/>
      <c r="H21" s="148">
        <v>0.633</v>
      </c>
      <c r="I21" s="148"/>
      <c r="J21" s="148">
        <v>0.665</v>
      </c>
      <c r="K21" s="33"/>
    </row>
    <row r="22" spans="1:11" s="43" customFormat="1" ht="11.25" customHeight="1">
      <c r="A22" s="37" t="s">
        <v>18</v>
      </c>
      <c r="B22" s="38"/>
      <c r="C22" s="39">
        <v>43</v>
      </c>
      <c r="D22" s="39">
        <v>6</v>
      </c>
      <c r="E22" s="39">
        <v>44</v>
      </c>
      <c r="F22" s="40">
        <v>733.3333333333334</v>
      </c>
      <c r="G22" s="41"/>
      <c r="H22" s="149">
        <v>0.829</v>
      </c>
      <c r="I22" s="150">
        <v>0.081</v>
      </c>
      <c r="J22" s="150">
        <v>0.908</v>
      </c>
      <c r="K22" s="42">
        <v>1120.9876543209875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145</v>
      </c>
      <c r="D24" s="39">
        <v>111</v>
      </c>
      <c r="E24" s="39">
        <v>116</v>
      </c>
      <c r="F24" s="40">
        <v>104.50450450450451</v>
      </c>
      <c r="G24" s="41"/>
      <c r="H24" s="149">
        <v>10.25</v>
      </c>
      <c r="I24" s="150">
        <v>7.846</v>
      </c>
      <c r="J24" s="150">
        <v>7.214</v>
      </c>
      <c r="K24" s="42">
        <v>91.94494009686466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39</v>
      </c>
      <c r="D26" s="39">
        <v>40</v>
      </c>
      <c r="E26" s="39">
        <v>35</v>
      </c>
      <c r="F26" s="40">
        <v>87.5</v>
      </c>
      <c r="G26" s="41"/>
      <c r="H26" s="149">
        <v>1.68</v>
      </c>
      <c r="I26" s="150">
        <v>1.6</v>
      </c>
      <c r="J26" s="150">
        <v>1.5</v>
      </c>
      <c r="K26" s="42">
        <v>93.75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1</v>
      </c>
      <c r="D28" s="31">
        <v>4</v>
      </c>
      <c r="E28" s="31">
        <v>4</v>
      </c>
      <c r="F28" s="32"/>
      <c r="G28" s="32"/>
      <c r="H28" s="148">
        <v>0.06</v>
      </c>
      <c r="I28" s="148">
        <v>0.112</v>
      </c>
      <c r="J28" s="148">
        <v>0.112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>
        <v>45</v>
      </c>
      <c r="D30" s="31">
        <v>42</v>
      </c>
      <c r="E30" s="31">
        <v>40</v>
      </c>
      <c r="F30" s="32"/>
      <c r="G30" s="32"/>
      <c r="H30" s="148">
        <v>2.195</v>
      </c>
      <c r="I30" s="148">
        <v>2.8</v>
      </c>
      <c r="J30" s="148">
        <v>1.8</v>
      </c>
      <c r="K30" s="33"/>
    </row>
    <row r="31" spans="1:11" s="43" customFormat="1" ht="11.25" customHeight="1">
      <c r="A31" s="44" t="s">
        <v>24</v>
      </c>
      <c r="B31" s="38"/>
      <c r="C31" s="39">
        <v>46</v>
      </c>
      <c r="D31" s="39">
        <v>46</v>
      </c>
      <c r="E31" s="39">
        <v>44</v>
      </c>
      <c r="F31" s="40">
        <v>95.65217391304348</v>
      </c>
      <c r="G31" s="41"/>
      <c r="H31" s="149">
        <v>2.255</v>
      </c>
      <c r="I31" s="150">
        <v>2.912</v>
      </c>
      <c r="J31" s="150">
        <v>1.9120000000000001</v>
      </c>
      <c r="K31" s="42">
        <v>65.65934065934067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91</v>
      </c>
      <c r="D33" s="31">
        <v>63</v>
      </c>
      <c r="E33" s="31">
        <v>73</v>
      </c>
      <c r="F33" s="32"/>
      <c r="G33" s="32"/>
      <c r="H33" s="148">
        <v>4.245</v>
      </c>
      <c r="I33" s="148">
        <v>2.786</v>
      </c>
      <c r="J33" s="148">
        <v>3.7</v>
      </c>
      <c r="K33" s="33"/>
    </row>
    <row r="34" spans="1:11" s="34" customFormat="1" ht="11.25" customHeight="1">
      <c r="A34" s="36" t="s">
        <v>26</v>
      </c>
      <c r="B34" s="30"/>
      <c r="C34" s="31">
        <v>38</v>
      </c>
      <c r="D34" s="31">
        <v>38</v>
      </c>
      <c r="E34" s="31">
        <v>40</v>
      </c>
      <c r="F34" s="32"/>
      <c r="G34" s="32"/>
      <c r="H34" s="148">
        <v>1.034</v>
      </c>
      <c r="I34" s="148">
        <v>1.034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16</v>
      </c>
      <c r="D35" s="31">
        <v>20</v>
      </c>
      <c r="E35" s="31">
        <v>25</v>
      </c>
      <c r="F35" s="32"/>
      <c r="G35" s="32"/>
      <c r="H35" s="148">
        <v>0.389</v>
      </c>
      <c r="I35" s="148">
        <v>0.254</v>
      </c>
      <c r="J35" s="148"/>
      <c r="K35" s="33"/>
    </row>
    <row r="36" spans="1:11" s="34" customFormat="1" ht="11.25" customHeight="1">
      <c r="A36" s="36" t="s">
        <v>28</v>
      </c>
      <c r="B36" s="30"/>
      <c r="C36" s="31">
        <v>118</v>
      </c>
      <c r="D36" s="31">
        <v>115</v>
      </c>
      <c r="E36" s="31">
        <v>88</v>
      </c>
      <c r="F36" s="32"/>
      <c r="G36" s="32"/>
      <c r="H36" s="148">
        <v>2.533</v>
      </c>
      <c r="I36" s="148">
        <v>1.5</v>
      </c>
      <c r="J36" s="148">
        <v>1.94</v>
      </c>
      <c r="K36" s="33"/>
    </row>
    <row r="37" spans="1:11" s="43" customFormat="1" ht="11.25" customHeight="1">
      <c r="A37" s="37" t="s">
        <v>29</v>
      </c>
      <c r="B37" s="38"/>
      <c r="C37" s="39">
        <v>263</v>
      </c>
      <c r="D37" s="39">
        <v>236</v>
      </c>
      <c r="E37" s="39">
        <v>226</v>
      </c>
      <c r="F37" s="40">
        <v>95.76271186440678</v>
      </c>
      <c r="G37" s="41"/>
      <c r="H37" s="149">
        <v>8.201</v>
      </c>
      <c r="I37" s="150">
        <v>5.574</v>
      </c>
      <c r="J37" s="150">
        <v>5.640000000000001</v>
      </c>
      <c r="K37" s="42">
        <v>101.18406889128094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164</v>
      </c>
      <c r="D39" s="39">
        <v>160</v>
      </c>
      <c r="E39" s="39">
        <v>160</v>
      </c>
      <c r="F39" s="40">
        <v>100</v>
      </c>
      <c r="G39" s="41"/>
      <c r="H39" s="149">
        <v>4.178</v>
      </c>
      <c r="I39" s="150">
        <v>4.3</v>
      </c>
      <c r="J39" s="150">
        <v>3.9</v>
      </c>
      <c r="K39" s="42">
        <v>90.69767441860465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>
        <v>4</v>
      </c>
      <c r="D43" s="31">
        <v>4</v>
      </c>
      <c r="E43" s="31">
        <v>5</v>
      </c>
      <c r="F43" s="32"/>
      <c r="G43" s="32"/>
      <c r="H43" s="148">
        <v>0.168</v>
      </c>
      <c r="I43" s="148">
        <v>0.2</v>
      </c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>
        <v>1</v>
      </c>
      <c r="E44" s="31"/>
      <c r="F44" s="32"/>
      <c r="G44" s="32"/>
      <c r="H44" s="148"/>
      <c r="I44" s="148">
        <v>0.047</v>
      </c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>
        <v>2</v>
      </c>
      <c r="D46" s="31">
        <v>1</v>
      </c>
      <c r="E46" s="31">
        <v>2</v>
      </c>
      <c r="F46" s="32"/>
      <c r="G46" s="32"/>
      <c r="H46" s="148">
        <v>0.048</v>
      </c>
      <c r="I46" s="148">
        <v>0.024</v>
      </c>
      <c r="J46" s="148"/>
      <c r="K46" s="33"/>
    </row>
    <row r="47" spans="1:11" s="34" customFormat="1" ht="11.25" customHeight="1">
      <c r="A47" s="36" t="s">
        <v>37</v>
      </c>
      <c r="B47" s="30"/>
      <c r="C47" s="31">
        <v>8</v>
      </c>
      <c r="D47" s="31">
        <v>7</v>
      </c>
      <c r="E47" s="31">
        <v>8</v>
      </c>
      <c r="F47" s="32"/>
      <c r="G47" s="32"/>
      <c r="H47" s="148">
        <v>0.32</v>
      </c>
      <c r="I47" s="148">
        <v>0.28</v>
      </c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>
        <v>3</v>
      </c>
      <c r="F48" s="32"/>
      <c r="G48" s="32"/>
      <c r="H48" s="148"/>
      <c r="I48" s="148">
        <v>0.069</v>
      </c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>
        <v>1</v>
      </c>
      <c r="E49" s="31"/>
      <c r="F49" s="32"/>
      <c r="G49" s="32"/>
      <c r="H49" s="148"/>
      <c r="I49" s="148">
        <v>0.025</v>
      </c>
      <c r="J49" s="148"/>
      <c r="K49" s="33"/>
    </row>
    <row r="50" spans="1:11" s="43" customFormat="1" ht="11.25" customHeight="1">
      <c r="A50" s="44" t="s">
        <v>40</v>
      </c>
      <c r="B50" s="38"/>
      <c r="C50" s="39">
        <v>14</v>
      </c>
      <c r="D50" s="39">
        <v>14</v>
      </c>
      <c r="E50" s="39">
        <v>18</v>
      </c>
      <c r="F50" s="40">
        <v>128.57142857142858</v>
      </c>
      <c r="G50" s="41"/>
      <c r="H50" s="149">
        <v>0.536</v>
      </c>
      <c r="I50" s="150">
        <v>0.6450000000000001</v>
      </c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18</v>
      </c>
      <c r="D52" s="39">
        <v>18</v>
      </c>
      <c r="E52" s="39">
        <v>6</v>
      </c>
      <c r="F52" s="40">
        <v>33.333333333333336</v>
      </c>
      <c r="G52" s="41"/>
      <c r="H52" s="149">
        <v>0.551</v>
      </c>
      <c r="I52" s="150">
        <v>0.184</v>
      </c>
      <c r="J52" s="150">
        <v>0.255</v>
      </c>
      <c r="K52" s="42">
        <v>138.58695652173913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35</v>
      </c>
      <c r="D54" s="31"/>
      <c r="E54" s="31">
        <v>105</v>
      </c>
      <c r="F54" s="32"/>
      <c r="G54" s="32"/>
      <c r="H54" s="148">
        <v>1.015</v>
      </c>
      <c r="I54" s="148">
        <v>3.15</v>
      </c>
      <c r="J54" s="148">
        <v>3.15</v>
      </c>
      <c r="K54" s="33"/>
    </row>
    <row r="55" spans="1:11" s="34" customFormat="1" ht="11.25" customHeight="1">
      <c r="A55" s="36" t="s">
        <v>43</v>
      </c>
      <c r="B55" s="30"/>
      <c r="C55" s="31">
        <v>26</v>
      </c>
      <c r="D55" s="31">
        <v>26</v>
      </c>
      <c r="E55" s="31">
        <v>20</v>
      </c>
      <c r="F55" s="32"/>
      <c r="G55" s="32"/>
      <c r="H55" s="148">
        <v>0.741</v>
      </c>
      <c r="I55" s="148">
        <v>0.57</v>
      </c>
      <c r="J55" s="148">
        <v>0.56</v>
      </c>
      <c r="K55" s="33"/>
    </row>
    <row r="56" spans="1:11" s="34" customFormat="1" ht="11.25" customHeight="1">
      <c r="A56" s="36" t="s">
        <v>44</v>
      </c>
      <c r="B56" s="30"/>
      <c r="C56" s="31">
        <v>15</v>
      </c>
      <c r="D56" s="31">
        <v>14</v>
      </c>
      <c r="E56" s="31">
        <v>9</v>
      </c>
      <c r="F56" s="32"/>
      <c r="G56" s="32"/>
      <c r="H56" s="148">
        <v>0.227</v>
      </c>
      <c r="I56" s="148">
        <v>0.225</v>
      </c>
      <c r="J56" s="148">
        <v>0.17</v>
      </c>
      <c r="K56" s="33"/>
    </row>
    <row r="57" spans="1:11" s="34" customFormat="1" ht="11.25" customHeight="1">
      <c r="A57" s="36" t="s">
        <v>45</v>
      </c>
      <c r="B57" s="30"/>
      <c r="C57" s="31">
        <v>4</v>
      </c>
      <c r="D57" s="31">
        <v>4</v>
      </c>
      <c r="E57" s="31"/>
      <c r="F57" s="32"/>
      <c r="G57" s="32"/>
      <c r="H57" s="148">
        <v>0.082</v>
      </c>
      <c r="I57" s="148">
        <v>0.021</v>
      </c>
      <c r="J57" s="148">
        <v>0.021</v>
      </c>
      <c r="K57" s="33"/>
    </row>
    <row r="58" spans="1:11" s="34" customFormat="1" ht="11.25" customHeight="1">
      <c r="A58" s="36" t="s">
        <v>46</v>
      </c>
      <c r="B58" s="30"/>
      <c r="C58" s="31">
        <v>11</v>
      </c>
      <c r="D58" s="31">
        <v>2</v>
      </c>
      <c r="E58" s="31">
        <v>3</v>
      </c>
      <c r="F58" s="32"/>
      <c r="G58" s="32"/>
      <c r="H58" s="148">
        <v>0.303</v>
      </c>
      <c r="I58" s="148">
        <v>0.09</v>
      </c>
      <c r="J58" s="148">
        <v>0.084</v>
      </c>
      <c r="K58" s="33"/>
    </row>
    <row r="59" spans="1:11" s="43" customFormat="1" ht="11.25" customHeight="1">
      <c r="A59" s="37" t="s">
        <v>47</v>
      </c>
      <c r="B59" s="38"/>
      <c r="C59" s="39">
        <v>91</v>
      </c>
      <c r="D59" s="39">
        <v>46</v>
      </c>
      <c r="E59" s="39">
        <v>137</v>
      </c>
      <c r="F59" s="40">
        <v>297.82608695652175</v>
      </c>
      <c r="G59" s="41"/>
      <c r="H59" s="149">
        <v>2.368</v>
      </c>
      <c r="I59" s="150">
        <v>4.056</v>
      </c>
      <c r="J59" s="150">
        <v>3.985</v>
      </c>
      <c r="K59" s="42">
        <v>98.24950690335305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90</v>
      </c>
      <c r="D61" s="31">
        <v>90</v>
      </c>
      <c r="E61" s="31">
        <v>90</v>
      </c>
      <c r="F61" s="32"/>
      <c r="G61" s="32"/>
      <c r="H61" s="148">
        <v>5.224</v>
      </c>
      <c r="I61" s="148">
        <v>5.4</v>
      </c>
      <c r="J61" s="148">
        <v>5.4</v>
      </c>
      <c r="K61" s="33"/>
    </row>
    <row r="62" spans="1:11" s="34" customFormat="1" ht="11.25" customHeight="1">
      <c r="A62" s="36" t="s">
        <v>49</v>
      </c>
      <c r="B62" s="30"/>
      <c r="C62" s="31">
        <v>70</v>
      </c>
      <c r="D62" s="31"/>
      <c r="E62" s="31">
        <v>69</v>
      </c>
      <c r="F62" s="32"/>
      <c r="G62" s="32"/>
      <c r="H62" s="148">
        <v>2.164</v>
      </c>
      <c r="I62" s="148">
        <v>1.897</v>
      </c>
      <c r="J62" s="148">
        <v>2.136</v>
      </c>
      <c r="K62" s="33"/>
    </row>
    <row r="63" spans="1:11" s="34" customFormat="1" ht="11.25" customHeight="1">
      <c r="A63" s="36" t="s">
        <v>50</v>
      </c>
      <c r="B63" s="30"/>
      <c r="C63" s="31">
        <v>249</v>
      </c>
      <c r="D63" s="31">
        <v>249</v>
      </c>
      <c r="E63" s="31">
        <v>249</v>
      </c>
      <c r="F63" s="32"/>
      <c r="G63" s="32"/>
      <c r="H63" s="148">
        <v>13.763</v>
      </c>
      <c r="I63" s="148">
        <v>11.26</v>
      </c>
      <c r="J63" s="148"/>
      <c r="K63" s="33"/>
    </row>
    <row r="64" spans="1:11" s="43" customFormat="1" ht="11.25" customHeight="1">
      <c r="A64" s="37" t="s">
        <v>51</v>
      </c>
      <c r="B64" s="38"/>
      <c r="C64" s="39">
        <v>409</v>
      </c>
      <c r="D64" s="39">
        <v>339</v>
      </c>
      <c r="E64" s="39">
        <v>408</v>
      </c>
      <c r="F64" s="40">
        <v>120.35398230088495</v>
      </c>
      <c r="G64" s="41"/>
      <c r="H64" s="149">
        <v>21.151</v>
      </c>
      <c r="I64" s="150">
        <v>18.557000000000002</v>
      </c>
      <c r="J64" s="150">
        <v>7.5360000000000005</v>
      </c>
      <c r="K64" s="42">
        <v>40.610012394244755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375</v>
      </c>
      <c r="D66" s="39">
        <v>377</v>
      </c>
      <c r="E66" s="39">
        <v>422</v>
      </c>
      <c r="F66" s="40">
        <v>111.93633952254642</v>
      </c>
      <c r="G66" s="41"/>
      <c r="H66" s="149">
        <v>17.632</v>
      </c>
      <c r="I66" s="150">
        <v>18.2</v>
      </c>
      <c r="J66" s="150">
        <v>18.8</v>
      </c>
      <c r="K66" s="42">
        <v>103.2967032967033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140</v>
      </c>
      <c r="D68" s="31">
        <v>140</v>
      </c>
      <c r="E68" s="31">
        <v>150</v>
      </c>
      <c r="F68" s="32"/>
      <c r="G68" s="32"/>
      <c r="H68" s="148">
        <v>6.892</v>
      </c>
      <c r="I68" s="148">
        <v>9.1</v>
      </c>
      <c r="J68" s="148">
        <v>7.5</v>
      </c>
      <c r="K68" s="33"/>
    </row>
    <row r="69" spans="1:11" s="34" customFormat="1" ht="11.25" customHeight="1">
      <c r="A69" s="36" t="s">
        <v>54</v>
      </c>
      <c r="B69" s="30"/>
      <c r="C69" s="31">
        <v>8</v>
      </c>
      <c r="D69" s="31">
        <v>3</v>
      </c>
      <c r="E69" s="31">
        <v>5</v>
      </c>
      <c r="F69" s="32"/>
      <c r="G69" s="32"/>
      <c r="H69" s="148">
        <v>0.321</v>
      </c>
      <c r="I69" s="148">
        <v>0.11</v>
      </c>
      <c r="J69" s="148">
        <v>0.2</v>
      </c>
      <c r="K69" s="33"/>
    </row>
    <row r="70" spans="1:11" s="43" customFormat="1" ht="11.25" customHeight="1">
      <c r="A70" s="37" t="s">
        <v>55</v>
      </c>
      <c r="B70" s="38"/>
      <c r="C70" s="39">
        <v>148</v>
      </c>
      <c r="D70" s="39">
        <v>143</v>
      </c>
      <c r="E70" s="39">
        <v>155</v>
      </c>
      <c r="F70" s="40">
        <v>108.39160839160839</v>
      </c>
      <c r="G70" s="41"/>
      <c r="H70" s="149">
        <v>7.213</v>
      </c>
      <c r="I70" s="150">
        <v>9.209999999999999</v>
      </c>
      <c r="J70" s="150">
        <v>7.7</v>
      </c>
      <c r="K70" s="42">
        <v>83.60477741585234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7704</v>
      </c>
      <c r="D72" s="31">
        <v>8160</v>
      </c>
      <c r="E72" s="31">
        <v>8050</v>
      </c>
      <c r="F72" s="32"/>
      <c r="G72" s="32"/>
      <c r="H72" s="148">
        <v>482.123</v>
      </c>
      <c r="I72" s="148">
        <v>520.862</v>
      </c>
      <c r="J72" s="148">
        <v>503.777</v>
      </c>
      <c r="K72" s="33"/>
    </row>
    <row r="73" spans="1:11" s="34" customFormat="1" ht="11.25" customHeight="1">
      <c r="A73" s="36" t="s">
        <v>57</v>
      </c>
      <c r="B73" s="30"/>
      <c r="C73" s="31">
        <v>233</v>
      </c>
      <c r="D73" s="31">
        <v>220</v>
      </c>
      <c r="E73" s="31">
        <v>220</v>
      </c>
      <c r="F73" s="32"/>
      <c r="G73" s="32"/>
      <c r="H73" s="148">
        <v>8.507</v>
      </c>
      <c r="I73" s="148">
        <v>8.329</v>
      </c>
      <c r="J73" s="148">
        <v>1.736</v>
      </c>
      <c r="K73" s="33"/>
    </row>
    <row r="74" spans="1:11" s="34" customFormat="1" ht="11.25" customHeight="1">
      <c r="A74" s="36" t="s">
        <v>58</v>
      </c>
      <c r="B74" s="30"/>
      <c r="C74" s="31">
        <v>108</v>
      </c>
      <c r="D74" s="31">
        <v>79</v>
      </c>
      <c r="E74" s="31">
        <v>80</v>
      </c>
      <c r="F74" s="32"/>
      <c r="G74" s="32"/>
      <c r="H74" s="148">
        <v>3.645</v>
      </c>
      <c r="I74" s="148">
        <v>3.16</v>
      </c>
      <c r="J74" s="148">
        <v>3.16</v>
      </c>
      <c r="K74" s="33"/>
    </row>
    <row r="75" spans="1:11" s="34" customFormat="1" ht="11.25" customHeight="1">
      <c r="A75" s="36" t="s">
        <v>59</v>
      </c>
      <c r="B75" s="30"/>
      <c r="C75" s="31">
        <v>351</v>
      </c>
      <c r="D75" s="31">
        <v>351</v>
      </c>
      <c r="E75" s="31">
        <v>421</v>
      </c>
      <c r="F75" s="32"/>
      <c r="G75" s="32"/>
      <c r="H75" s="148">
        <v>15.636</v>
      </c>
      <c r="I75" s="148">
        <v>15.636</v>
      </c>
      <c r="J75" s="148">
        <v>17.829</v>
      </c>
      <c r="K75" s="33"/>
    </row>
    <row r="76" spans="1:11" s="34" customFormat="1" ht="11.25" customHeight="1">
      <c r="A76" s="36" t="s">
        <v>60</v>
      </c>
      <c r="B76" s="30"/>
      <c r="C76" s="31">
        <v>12</v>
      </c>
      <c r="D76" s="31">
        <v>6</v>
      </c>
      <c r="E76" s="31">
        <v>2</v>
      </c>
      <c r="F76" s="32"/>
      <c r="G76" s="32"/>
      <c r="H76" s="148">
        <v>0.24</v>
      </c>
      <c r="I76" s="148">
        <v>0.02</v>
      </c>
      <c r="J76" s="148">
        <v>0.02</v>
      </c>
      <c r="K76" s="33"/>
    </row>
    <row r="77" spans="1:11" s="34" customFormat="1" ht="11.25" customHeight="1">
      <c r="A77" s="36" t="s">
        <v>61</v>
      </c>
      <c r="B77" s="30"/>
      <c r="C77" s="31">
        <v>40</v>
      </c>
      <c r="D77" s="31">
        <v>40</v>
      </c>
      <c r="E77" s="31">
        <v>40</v>
      </c>
      <c r="F77" s="32"/>
      <c r="G77" s="32"/>
      <c r="H77" s="148">
        <v>1.2</v>
      </c>
      <c r="I77" s="148">
        <v>1.6</v>
      </c>
      <c r="J77" s="148">
        <v>1.6</v>
      </c>
      <c r="K77" s="33"/>
    </row>
    <row r="78" spans="1:11" s="34" customFormat="1" ht="11.25" customHeight="1">
      <c r="A78" s="36" t="s">
        <v>62</v>
      </c>
      <c r="B78" s="30"/>
      <c r="C78" s="31">
        <v>180</v>
      </c>
      <c r="D78" s="31">
        <v>210</v>
      </c>
      <c r="E78" s="31">
        <v>190</v>
      </c>
      <c r="F78" s="32"/>
      <c r="G78" s="32"/>
      <c r="H78" s="148">
        <v>9</v>
      </c>
      <c r="I78" s="148">
        <v>9.5</v>
      </c>
      <c r="J78" s="148">
        <v>10</v>
      </c>
      <c r="K78" s="33"/>
    </row>
    <row r="79" spans="1:11" s="34" customFormat="1" ht="11.25" customHeight="1">
      <c r="A79" s="36" t="s">
        <v>63</v>
      </c>
      <c r="B79" s="30"/>
      <c r="C79" s="31">
        <v>68</v>
      </c>
      <c r="D79" s="31">
        <v>50</v>
      </c>
      <c r="E79" s="31">
        <v>50</v>
      </c>
      <c r="F79" s="32"/>
      <c r="G79" s="32"/>
      <c r="H79" s="148">
        <v>2.58</v>
      </c>
      <c r="I79" s="148">
        <v>2.1</v>
      </c>
      <c r="J79" s="148">
        <v>2.1</v>
      </c>
      <c r="K79" s="33"/>
    </row>
    <row r="80" spans="1:11" s="43" customFormat="1" ht="11.25" customHeight="1">
      <c r="A80" s="44" t="s">
        <v>64</v>
      </c>
      <c r="B80" s="38"/>
      <c r="C80" s="39">
        <v>8696</v>
      </c>
      <c r="D80" s="39">
        <v>9116</v>
      </c>
      <c r="E80" s="39">
        <v>9053</v>
      </c>
      <c r="F80" s="40">
        <v>99.30890741553313</v>
      </c>
      <c r="G80" s="41"/>
      <c r="H80" s="149">
        <v>522.931</v>
      </c>
      <c r="I80" s="150">
        <v>561.2069999999999</v>
      </c>
      <c r="J80" s="150">
        <v>540.222</v>
      </c>
      <c r="K80" s="42">
        <v>96.26073801645384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190</v>
      </c>
      <c r="D82" s="31">
        <v>190</v>
      </c>
      <c r="E82" s="31">
        <v>198</v>
      </c>
      <c r="F82" s="32"/>
      <c r="G82" s="32"/>
      <c r="H82" s="148">
        <v>8.852</v>
      </c>
      <c r="I82" s="148">
        <v>8.85</v>
      </c>
      <c r="J82" s="148">
        <v>9.275</v>
      </c>
      <c r="K82" s="33"/>
    </row>
    <row r="83" spans="1:11" s="34" customFormat="1" ht="11.25" customHeight="1">
      <c r="A83" s="36" t="s">
        <v>66</v>
      </c>
      <c r="B83" s="30"/>
      <c r="C83" s="31">
        <v>276</v>
      </c>
      <c r="D83" s="31">
        <v>276</v>
      </c>
      <c r="E83" s="31">
        <v>277</v>
      </c>
      <c r="F83" s="32"/>
      <c r="G83" s="32"/>
      <c r="H83" s="148">
        <v>14.192</v>
      </c>
      <c r="I83" s="148">
        <v>14.2</v>
      </c>
      <c r="J83" s="148">
        <v>13.96</v>
      </c>
      <c r="K83" s="33"/>
    </row>
    <row r="84" spans="1:11" s="43" customFormat="1" ht="11.25" customHeight="1">
      <c r="A84" s="37" t="s">
        <v>67</v>
      </c>
      <c r="B84" s="38"/>
      <c r="C84" s="39">
        <v>466</v>
      </c>
      <c r="D84" s="39">
        <v>466</v>
      </c>
      <c r="E84" s="39">
        <v>475</v>
      </c>
      <c r="F84" s="40">
        <v>101.931330472103</v>
      </c>
      <c r="G84" s="41"/>
      <c r="H84" s="149">
        <v>23.044</v>
      </c>
      <c r="I84" s="150">
        <v>23.049999999999997</v>
      </c>
      <c r="J84" s="150">
        <v>23.235</v>
      </c>
      <c r="K84" s="42">
        <v>100.80260303687636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11092</v>
      </c>
      <c r="D87" s="54">
        <v>11281</v>
      </c>
      <c r="E87" s="54">
        <v>11464</v>
      </c>
      <c r="F87" s="55">
        <v>101.62219661377537</v>
      </c>
      <c r="G87" s="41"/>
      <c r="H87" s="153">
        <v>631.244</v>
      </c>
      <c r="I87" s="154">
        <v>665.2089999999998</v>
      </c>
      <c r="J87" s="154">
        <v>630.573</v>
      </c>
      <c r="K87" s="55">
        <v>94.79321536539646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6" useFirstPageNumber="1" horizontalDpi="600" verticalDpi="600" orientation="portrait" paperSize="9" scale="73" r:id="rId1"/>
  <headerFooter alignWithMargins="0">
    <oddFooter>&amp;C&amp;P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9"/>
  <dimension ref="A1:K625"/>
  <sheetViews>
    <sheetView view="pageBreakPreview" zoomScaleSheetLayoutView="100" zoomScalePageLayoutView="0" workbookViewId="0" topLeftCell="A1">
      <selection activeCell="M43" sqref="M43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108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1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25</v>
      </c>
      <c r="D9" s="31">
        <v>29</v>
      </c>
      <c r="E9" s="31">
        <v>29</v>
      </c>
      <c r="F9" s="32"/>
      <c r="G9" s="32"/>
      <c r="H9" s="148">
        <v>0.565</v>
      </c>
      <c r="I9" s="148">
        <v>0.655</v>
      </c>
      <c r="J9" s="148">
        <v>0.655</v>
      </c>
      <c r="K9" s="33"/>
    </row>
    <row r="10" spans="1:11" s="34" customFormat="1" ht="11.25" customHeight="1">
      <c r="A10" s="36" t="s">
        <v>9</v>
      </c>
      <c r="B10" s="30"/>
      <c r="C10" s="31">
        <v>21</v>
      </c>
      <c r="D10" s="31">
        <v>21</v>
      </c>
      <c r="E10" s="31">
        <v>21</v>
      </c>
      <c r="F10" s="32"/>
      <c r="G10" s="32"/>
      <c r="H10" s="148">
        <v>0.496</v>
      </c>
      <c r="I10" s="148">
        <v>0.496</v>
      </c>
      <c r="J10" s="148">
        <v>0.496</v>
      </c>
      <c r="K10" s="33"/>
    </row>
    <row r="11" spans="1:11" s="34" customFormat="1" ht="11.25" customHeight="1">
      <c r="A11" s="29" t="s">
        <v>10</v>
      </c>
      <c r="B11" s="30"/>
      <c r="C11" s="31">
        <v>21</v>
      </c>
      <c r="D11" s="31">
        <v>21</v>
      </c>
      <c r="E11" s="31">
        <v>21</v>
      </c>
      <c r="F11" s="32"/>
      <c r="G11" s="32"/>
      <c r="H11" s="148">
        <v>0.463</v>
      </c>
      <c r="I11" s="148">
        <v>0.463</v>
      </c>
      <c r="J11" s="148">
        <v>0.463</v>
      </c>
      <c r="K11" s="33"/>
    </row>
    <row r="12" spans="1:11" s="34" customFormat="1" ht="11.25" customHeight="1">
      <c r="A12" s="36" t="s">
        <v>11</v>
      </c>
      <c r="B12" s="30"/>
      <c r="C12" s="31">
        <v>49</v>
      </c>
      <c r="D12" s="31">
        <v>50</v>
      </c>
      <c r="E12" s="31">
        <v>50</v>
      </c>
      <c r="F12" s="32"/>
      <c r="G12" s="32"/>
      <c r="H12" s="148">
        <v>1.194</v>
      </c>
      <c r="I12" s="148">
        <v>1.194</v>
      </c>
      <c r="J12" s="148">
        <v>1.194</v>
      </c>
      <c r="K12" s="33"/>
    </row>
    <row r="13" spans="1:11" s="43" customFormat="1" ht="11.25" customHeight="1">
      <c r="A13" s="37" t="s">
        <v>12</v>
      </c>
      <c r="B13" s="38"/>
      <c r="C13" s="39">
        <v>116</v>
      </c>
      <c r="D13" s="39">
        <v>121</v>
      </c>
      <c r="E13" s="39">
        <v>121</v>
      </c>
      <c r="F13" s="40">
        <v>100</v>
      </c>
      <c r="G13" s="41"/>
      <c r="H13" s="149">
        <v>2.718</v>
      </c>
      <c r="I13" s="150">
        <v>2.808</v>
      </c>
      <c r="J13" s="150">
        <v>2.808</v>
      </c>
      <c r="K13" s="42">
        <v>99.99999999999999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>
        <v>1</v>
      </c>
      <c r="D15" s="39">
        <v>1</v>
      </c>
      <c r="E15" s="39">
        <v>1</v>
      </c>
      <c r="F15" s="40">
        <v>100</v>
      </c>
      <c r="G15" s="41"/>
      <c r="H15" s="149">
        <v>0.012</v>
      </c>
      <c r="I15" s="150">
        <v>0.012</v>
      </c>
      <c r="J15" s="150">
        <v>0.015</v>
      </c>
      <c r="K15" s="42">
        <v>125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16</v>
      </c>
      <c r="D19" s="31">
        <v>16</v>
      </c>
      <c r="E19" s="31">
        <v>14</v>
      </c>
      <c r="F19" s="32"/>
      <c r="G19" s="32"/>
      <c r="H19" s="148">
        <v>0.928</v>
      </c>
      <c r="I19" s="148">
        <v>0.928</v>
      </c>
      <c r="J19" s="148"/>
      <c r="K19" s="33"/>
    </row>
    <row r="20" spans="1:11" s="34" customFormat="1" ht="11.25" customHeight="1">
      <c r="A20" s="36" t="s">
        <v>16</v>
      </c>
      <c r="B20" s="30"/>
      <c r="C20" s="31">
        <v>14</v>
      </c>
      <c r="D20" s="31">
        <v>14</v>
      </c>
      <c r="E20" s="31">
        <v>14</v>
      </c>
      <c r="F20" s="32"/>
      <c r="G20" s="32"/>
      <c r="H20" s="148">
        <v>0.28</v>
      </c>
      <c r="I20" s="148">
        <v>0.29</v>
      </c>
      <c r="J20" s="148"/>
      <c r="K20" s="33"/>
    </row>
    <row r="21" spans="1:11" s="34" customFormat="1" ht="11.25" customHeight="1">
      <c r="A21" s="36" t="s">
        <v>17</v>
      </c>
      <c r="B21" s="30"/>
      <c r="C21" s="31">
        <v>10</v>
      </c>
      <c r="D21" s="31"/>
      <c r="E21" s="31">
        <v>10</v>
      </c>
      <c r="F21" s="32"/>
      <c r="G21" s="32"/>
      <c r="H21" s="148">
        <v>0.156</v>
      </c>
      <c r="I21" s="148">
        <v>0.16</v>
      </c>
      <c r="J21" s="148"/>
      <c r="K21" s="33"/>
    </row>
    <row r="22" spans="1:11" s="43" customFormat="1" ht="11.25" customHeight="1">
      <c r="A22" s="37" t="s">
        <v>18</v>
      </c>
      <c r="B22" s="38"/>
      <c r="C22" s="39">
        <v>40</v>
      </c>
      <c r="D22" s="39">
        <v>30</v>
      </c>
      <c r="E22" s="39">
        <v>38</v>
      </c>
      <c r="F22" s="40">
        <v>126.66666666666667</v>
      </c>
      <c r="G22" s="41"/>
      <c r="H22" s="149">
        <v>1.364</v>
      </c>
      <c r="I22" s="150">
        <v>1.378</v>
      </c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11</v>
      </c>
      <c r="D24" s="39">
        <v>1</v>
      </c>
      <c r="E24" s="39">
        <v>8</v>
      </c>
      <c r="F24" s="40">
        <v>800</v>
      </c>
      <c r="G24" s="41"/>
      <c r="H24" s="149">
        <v>1.114</v>
      </c>
      <c r="I24" s="150"/>
      <c r="J24" s="150">
        <v>0.469</v>
      </c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94</v>
      </c>
      <c r="D26" s="39">
        <v>100</v>
      </c>
      <c r="E26" s="39">
        <v>110</v>
      </c>
      <c r="F26" s="40">
        <v>110</v>
      </c>
      <c r="G26" s="41"/>
      <c r="H26" s="149">
        <v>9.165</v>
      </c>
      <c r="I26" s="150">
        <v>10</v>
      </c>
      <c r="J26" s="150">
        <v>10.8</v>
      </c>
      <c r="K26" s="42">
        <v>108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>
        <v>1</v>
      </c>
      <c r="E28" s="31">
        <v>1</v>
      </c>
      <c r="F28" s="32"/>
      <c r="G28" s="32"/>
      <c r="H28" s="148"/>
      <c r="I28" s="148">
        <v>0.035</v>
      </c>
      <c r="J28" s="148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>
        <v>1</v>
      </c>
      <c r="F30" s="32"/>
      <c r="G30" s="32"/>
      <c r="H30" s="148"/>
      <c r="I30" s="148">
        <v>0.045</v>
      </c>
      <c r="J30" s="148">
        <v>0.045</v>
      </c>
      <c r="K30" s="33"/>
    </row>
    <row r="31" spans="1:11" s="43" customFormat="1" ht="11.25" customHeight="1">
      <c r="A31" s="44" t="s">
        <v>24</v>
      </c>
      <c r="B31" s="38"/>
      <c r="C31" s="39"/>
      <c r="D31" s="39">
        <v>1</v>
      </c>
      <c r="E31" s="39">
        <v>2</v>
      </c>
      <c r="F31" s="40">
        <v>200</v>
      </c>
      <c r="G31" s="41"/>
      <c r="H31" s="149"/>
      <c r="I31" s="150">
        <v>0.08</v>
      </c>
      <c r="J31" s="150">
        <v>0.045</v>
      </c>
      <c r="K31" s="42">
        <v>56.25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48</v>
      </c>
      <c r="D33" s="31">
        <v>50</v>
      </c>
      <c r="E33" s="31">
        <v>44</v>
      </c>
      <c r="F33" s="32"/>
      <c r="G33" s="32"/>
      <c r="H33" s="148">
        <v>0.895</v>
      </c>
      <c r="I33" s="148">
        <v>0.662</v>
      </c>
      <c r="J33" s="148">
        <v>0.84</v>
      </c>
      <c r="K33" s="33"/>
    </row>
    <row r="34" spans="1:11" s="34" customFormat="1" ht="11.25" customHeight="1">
      <c r="A34" s="36" t="s">
        <v>26</v>
      </c>
      <c r="B34" s="30"/>
      <c r="C34" s="31">
        <v>26</v>
      </c>
      <c r="D34" s="31">
        <v>26</v>
      </c>
      <c r="E34" s="31">
        <v>20</v>
      </c>
      <c r="F34" s="32"/>
      <c r="G34" s="32"/>
      <c r="H34" s="148">
        <v>0.537</v>
      </c>
      <c r="I34" s="148">
        <v>0.537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22</v>
      </c>
      <c r="D35" s="31">
        <v>22</v>
      </c>
      <c r="E35" s="31">
        <v>44</v>
      </c>
      <c r="F35" s="32"/>
      <c r="G35" s="32"/>
      <c r="H35" s="148">
        <v>0.319</v>
      </c>
      <c r="I35" s="148">
        <v>0.377</v>
      </c>
      <c r="J35" s="148"/>
      <c r="K35" s="33"/>
    </row>
    <row r="36" spans="1:11" s="34" customFormat="1" ht="11.25" customHeight="1">
      <c r="A36" s="36" t="s">
        <v>28</v>
      </c>
      <c r="B36" s="30"/>
      <c r="C36" s="31">
        <v>21</v>
      </c>
      <c r="D36" s="31">
        <v>20</v>
      </c>
      <c r="E36" s="31">
        <v>38</v>
      </c>
      <c r="F36" s="32"/>
      <c r="G36" s="32"/>
      <c r="H36" s="148">
        <v>0.389</v>
      </c>
      <c r="I36" s="148">
        <v>0.37</v>
      </c>
      <c r="J36" s="148">
        <v>0.389</v>
      </c>
      <c r="K36" s="33"/>
    </row>
    <row r="37" spans="1:11" s="43" customFormat="1" ht="11.25" customHeight="1">
      <c r="A37" s="37" t="s">
        <v>29</v>
      </c>
      <c r="B37" s="38"/>
      <c r="C37" s="39">
        <v>117</v>
      </c>
      <c r="D37" s="39">
        <v>118</v>
      </c>
      <c r="E37" s="39">
        <v>146</v>
      </c>
      <c r="F37" s="40">
        <v>123.72881355932203</v>
      </c>
      <c r="G37" s="41"/>
      <c r="H37" s="149">
        <v>2.1399999999999997</v>
      </c>
      <c r="I37" s="150">
        <v>1.9460000000000002</v>
      </c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15</v>
      </c>
      <c r="D39" s="39">
        <v>15</v>
      </c>
      <c r="E39" s="39">
        <v>10</v>
      </c>
      <c r="F39" s="40">
        <v>66.66666666666667</v>
      </c>
      <c r="G39" s="41"/>
      <c r="H39" s="149">
        <v>0.282</v>
      </c>
      <c r="I39" s="150">
        <v>0.28</v>
      </c>
      <c r="J39" s="150">
        <v>0.24</v>
      </c>
      <c r="K39" s="42">
        <v>85.71428571428571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>
        <v>178</v>
      </c>
      <c r="D41" s="31">
        <v>167</v>
      </c>
      <c r="E41" s="31">
        <v>160</v>
      </c>
      <c r="F41" s="32"/>
      <c r="G41" s="32"/>
      <c r="H41" s="148">
        <v>13.848</v>
      </c>
      <c r="I41" s="148">
        <v>13.226</v>
      </c>
      <c r="J41" s="148"/>
      <c r="K41" s="33"/>
    </row>
    <row r="42" spans="1:11" s="34" customFormat="1" ht="11.25" customHeight="1">
      <c r="A42" s="36" t="s">
        <v>32</v>
      </c>
      <c r="B42" s="30"/>
      <c r="C42" s="31">
        <v>15</v>
      </c>
      <c r="D42" s="31">
        <v>19</v>
      </c>
      <c r="E42" s="31">
        <v>14</v>
      </c>
      <c r="F42" s="32"/>
      <c r="G42" s="32"/>
      <c r="H42" s="148">
        <v>1.125</v>
      </c>
      <c r="I42" s="148">
        <v>1.33</v>
      </c>
      <c r="J42" s="148"/>
      <c r="K42" s="33"/>
    </row>
    <row r="43" spans="1:11" s="34" customFormat="1" ht="11.25" customHeight="1">
      <c r="A43" s="36" t="s">
        <v>33</v>
      </c>
      <c r="B43" s="30"/>
      <c r="C43" s="31">
        <v>18</v>
      </c>
      <c r="D43" s="31"/>
      <c r="E43" s="31">
        <v>1</v>
      </c>
      <c r="F43" s="32"/>
      <c r="G43" s="32"/>
      <c r="H43" s="148">
        <v>1.17</v>
      </c>
      <c r="I43" s="148">
        <v>0.06</v>
      </c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>
        <v>33</v>
      </c>
      <c r="D45" s="31">
        <v>42</v>
      </c>
      <c r="E45" s="31">
        <v>50</v>
      </c>
      <c r="F45" s="32"/>
      <c r="G45" s="32"/>
      <c r="H45" s="148">
        <v>1.98</v>
      </c>
      <c r="I45" s="148">
        <v>2.31</v>
      </c>
      <c r="J45" s="148"/>
      <c r="K45" s="33"/>
    </row>
    <row r="46" spans="1:11" s="34" customFormat="1" ht="11.25" customHeight="1">
      <c r="A46" s="36" t="s">
        <v>36</v>
      </c>
      <c r="B46" s="30"/>
      <c r="C46" s="31">
        <v>1072</v>
      </c>
      <c r="D46" s="31">
        <v>1118</v>
      </c>
      <c r="E46" s="31">
        <v>1100</v>
      </c>
      <c r="F46" s="32"/>
      <c r="G46" s="32"/>
      <c r="H46" s="148">
        <v>62.176</v>
      </c>
      <c r="I46" s="148">
        <v>69.316</v>
      </c>
      <c r="J46" s="148"/>
      <c r="K46" s="33"/>
    </row>
    <row r="47" spans="1:11" s="34" customFormat="1" ht="11.25" customHeight="1">
      <c r="A47" s="36" t="s">
        <v>37</v>
      </c>
      <c r="B47" s="30"/>
      <c r="C47" s="31">
        <v>52</v>
      </c>
      <c r="D47" s="31">
        <v>71</v>
      </c>
      <c r="E47" s="31">
        <v>50</v>
      </c>
      <c r="F47" s="32"/>
      <c r="G47" s="32"/>
      <c r="H47" s="148">
        <v>3.64</v>
      </c>
      <c r="I47" s="148">
        <v>4.97</v>
      </c>
      <c r="J47" s="148"/>
      <c r="K47" s="33"/>
    </row>
    <row r="48" spans="1:11" s="34" customFormat="1" ht="11.25" customHeight="1">
      <c r="A48" s="36" t="s">
        <v>38</v>
      </c>
      <c r="B48" s="30"/>
      <c r="C48" s="31">
        <v>1230</v>
      </c>
      <c r="D48" s="31">
        <v>1318</v>
      </c>
      <c r="E48" s="31">
        <v>1300</v>
      </c>
      <c r="F48" s="32"/>
      <c r="G48" s="32"/>
      <c r="H48" s="148">
        <v>92.25</v>
      </c>
      <c r="I48" s="148">
        <v>99.525</v>
      </c>
      <c r="J48" s="148"/>
      <c r="K48" s="33"/>
    </row>
    <row r="49" spans="1:11" s="34" customFormat="1" ht="11.25" customHeight="1">
      <c r="A49" s="36" t="s">
        <v>39</v>
      </c>
      <c r="B49" s="30"/>
      <c r="C49" s="31">
        <v>171</v>
      </c>
      <c r="D49" s="31">
        <v>221</v>
      </c>
      <c r="E49" s="31">
        <v>220</v>
      </c>
      <c r="F49" s="32"/>
      <c r="G49" s="32"/>
      <c r="H49" s="148">
        <v>12.825</v>
      </c>
      <c r="I49" s="148">
        <v>15.47</v>
      </c>
      <c r="J49" s="148"/>
      <c r="K49" s="33"/>
    </row>
    <row r="50" spans="1:11" s="43" customFormat="1" ht="11.25" customHeight="1">
      <c r="A50" s="44" t="s">
        <v>40</v>
      </c>
      <c r="B50" s="38"/>
      <c r="C50" s="39">
        <v>2769</v>
      </c>
      <c r="D50" s="39">
        <v>2956</v>
      </c>
      <c r="E50" s="39">
        <v>2895</v>
      </c>
      <c r="F50" s="40">
        <v>97.936400541272</v>
      </c>
      <c r="G50" s="41"/>
      <c r="H50" s="149">
        <v>189.014</v>
      </c>
      <c r="I50" s="150">
        <v>206.20700000000002</v>
      </c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62</v>
      </c>
      <c r="D52" s="39">
        <v>54.79</v>
      </c>
      <c r="E52" s="39">
        <v>55</v>
      </c>
      <c r="F52" s="40">
        <v>100.38328162073371</v>
      </c>
      <c r="G52" s="41"/>
      <c r="H52" s="149">
        <v>1.934</v>
      </c>
      <c r="I52" s="150">
        <v>1.934</v>
      </c>
      <c r="J52" s="150">
        <v>1.926</v>
      </c>
      <c r="K52" s="42">
        <v>99.58634953464323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275</v>
      </c>
      <c r="D54" s="31">
        <v>340</v>
      </c>
      <c r="E54" s="31">
        <v>300</v>
      </c>
      <c r="F54" s="32"/>
      <c r="G54" s="32"/>
      <c r="H54" s="148">
        <v>15.95</v>
      </c>
      <c r="I54" s="148">
        <v>19.38</v>
      </c>
      <c r="J54" s="148">
        <v>17.25</v>
      </c>
      <c r="K54" s="33"/>
    </row>
    <row r="55" spans="1:11" s="34" customFormat="1" ht="11.25" customHeight="1">
      <c r="A55" s="36" t="s">
        <v>43</v>
      </c>
      <c r="B55" s="30"/>
      <c r="C55" s="31">
        <v>1</v>
      </c>
      <c r="D55" s="31">
        <v>20</v>
      </c>
      <c r="E55" s="31">
        <v>1</v>
      </c>
      <c r="F55" s="32"/>
      <c r="G55" s="32"/>
      <c r="H55" s="148">
        <v>0.04</v>
      </c>
      <c r="I55" s="148">
        <v>0.04</v>
      </c>
      <c r="J55" s="148">
        <v>0.04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/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>
        <v>8</v>
      </c>
      <c r="D58" s="31">
        <v>5</v>
      </c>
      <c r="E58" s="31">
        <v>5</v>
      </c>
      <c r="F58" s="32"/>
      <c r="G58" s="32"/>
      <c r="H58" s="148">
        <v>0.464</v>
      </c>
      <c r="I58" s="148">
        <v>0.3</v>
      </c>
      <c r="J58" s="148">
        <v>0.3</v>
      </c>
      <c r="K58" s="33"/>
    </row>
    <row r="59" spans="1:11" s="43" customFormat="1" ht="11.25" customHeight="1">
      <c r="A59" s="37" t="s">
        <v>47</v>
      </c>
      <c r="B59" s="38"/>
      <c r="C59" s="39">
        <v>284</v>
      </c>
      <c r="D59" s="39">
        <v>365</v>
      </c>
      <c r="E59" s="39">
        <v>306</v>
      </c>
      <c r="F59" s="40">
        <v>83.83561643835617</v>
      </c>
      <c r="G59" s="41"/>
      <c r="H59" s="149">
        <v>16.453999999999997</v>
      </c>
      <c r="I59" s="150">
        <v>19.72</v>
      </c>
      <c r="J59" s="150">
        <v>17.59</v>
      </c>
      <c r="K59" s="42">
        <v>89.19878296146045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140</v>
      </c>
      <c r="D61" s="31">
        <v>140</v>
      </c>
      <c r="E61" s="31">
        <v>141</v>
      </c>
      <c r="F61" s="32"/>
      <c r="G61" s="32"/>
      <c r="H61" s="148">
        <v>9.1</v>
      </c>
      <c r="I61" s="148">
        <v>9.1</v>
      </c>
      <c r="J61" s="148">
        <v>10.4</v>
      </c>
      <c r="K61" s="33"/>
    </row>
    <row r="62" spans="1:11" s="34" customFormat="1" ht="11.25" customHeight="1">
      <c r="A62" s="36" t="s">
        <v>49</v>
      </c>
      <c r="B62" s="30"/>
      <c r="C62" s="31">
        <v>6</v>
      </c>
      <c r="D62" s="31"/>
      <c r="E62" s="31">
        <v>6</v>
      </c>
      <c r="F62" s="32"/>
      <c r="G62" s="32"/>
      <c r="H62" s="148">
        <v>0.15</v>
      </c>
      <c r="I62" s="148">
        <v>0.15</v>
      </c>
      <c r="J62" s="148">
        <v>0.15</v>
      </c>
      <c r="K62" s="33"/>
    </row>
    <row r="63" spans="1:11" s="34" customFormat="1" ht="11.25" customHeight="1">
      <c r="A63" s="36" t="s">
        <v>50</v>
      </c>
      <c r="B63" s="30"/>
      <c r="C63" s="31">
        <v>3</v>
      </c>
      <c r="D63" s="31">
        <v>3</v>
      </c>
      <c r="E63" s="31">
        <v>3</v>
      </c>
      <c r="F63" s="32"/>
      <c r="G63" s="32"/>
      <c r="H63" s="148">
        <v>0.15</v>
      </c>
      <c r="I63" s="148">
        <v>0.15</v>
      </c>
      <c r="J63" s="148">
        <v>0.15</v>
      </c>
      <c r="K63" s="33"/>
    </row>
    <row r="64" spans="1:11" s="43" customFormat="1" ht="11.25" customHeight="1">
      <c r="A64" s="37" t="s">
        <v>51</v>
      </c>
      <c r="B64" s="38"/>
      <c r="C64" s="39">
        <v>149</v>
      </c>
      <c r="D64" s="39">
        <v>143</v>
      </c>
      <c r="E64" s="39">
        <v>150</v>
      </c>
      <c r="F64" s="40">
        <v>104.8951048951049</v>
      </c>
      <c r="G64" s="41"/>
      <c r="H64" s="149">
        <v>9.4</v>
      </c>
      <c r="I64" s="150">
        <v>9.4</v>
      </c>
      <c r="J64" s="150">
        <v>10.700000000000001</v>
      </c>
      <c r="K64" s="42">
        <v>113.82978723404256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25</v>
      </c>
      <c r="D66" s="39">
        <v>16</v>
      </c>
      <c r="E66" s="39">
        <v>16</v>
      </c>
      <c r="F66" s="40">
        <v>100</v>
      </c>
      <c r="G66" s="41"/>
      <c r="H66" s="149">
        <v>1.1</v>
      </c>
      <c r="I66" s="150">
        <v>0.704</v>
      </c>
      <c r="J66" s="150">
        <v>0.704</v>
      </c>
      <c r="K66" s="42"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/>
      <c r="I68" s="148"/>
      <c r="J68" s="148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/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/>
      <c r="I70" s="150"/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48"/>
      <c r="I72" s="148"/>
      <c r="J72" s="148"/>
      <c r="K72" s="33"/>
    </row>
    <row r="73" spans="1:11" s="34" customFormat="1" ht="11.25" customHeight="1">
      <c r="A73" s="36" t="s">
        <v>57</v>
      </c>
      <c r="B73" s="30"/>
      <c r="C73" s="31">
        <v>2031</v>
      </c>
      <c r="D73" s="31">
        <v>2071</v>
      </c>
      <c r="E73" s="31">
        <v>2070</v>
      </c>
      <c r="F73" s="32"/>
      <c r="G73" s="32"/>
      <c r="H73" s="148">
        <v>113.35</v>
      </c>
      <c r="I73" s="148">
        <v>114.26</v>
      </c>
      <c r="J73" s="148">
        <v>114.26</v>
      </c>
      <c r="K73" s="33"/>
    </row>
    <row r="74" spans="1:11" s="34" customFormat="1" ht="11.25" customHeight="1">
      <c r="A74" s="36" t="s">
        <v>58</v>
      </c>
      <c r="B74" s="30"/>
      <c r="C74" s="31">
        <v>20</v>
      </c>
      <c r="D74" s="31">
        <v>32</v>
      </c>
      <c r="E74" s="31">
        <v>30</v>
      </c>
      <c r="F74" s="32"/>
      <c r="G74" s="32"/>
      <c r="H74" s="148">
        <v>0.68</v>
      </c>
      <c r="I74" s="148">
        <v>1.12</v>
      </c>
      <c r="J74" s="148">
        <v>1.12</v>
      </c>
      <c r="K74" s="33"/>
    </row>
    <row r="75" spans="1:11" s="34" customFormat="1" ht="11.25" customHeight="1">
      <c r="A75" s="36" t="s">
        <v>59</v>
      </c>
      <c r="B75" s="30"/>
      <c r="C75" s="31">
        <v>1</v>
      </c>
      <c r="D75" s="31">
        <v>1</v>
      </c>
      <c r="E75" s="31">
        <v>1</v>
      </c>
      <c r="F75" s="32"/>
      <c r="G75" s="32"/>
      <c r="H75" s="148">
        <v>0.037</v>
      </c>
      <c r="I75" s="148">
        <v>0.082</v>
      </c>
      <c r="J75" s="148">
        <v>0.037</v>
      </c>
      <c r="K75" s="33"/>
    </row>
    <row r="76" spans="1:11" s="34" customFormat="1" ht="11.25" customHeight="1">
      <c r="A76" s="36" t="s">
        <v>60</v>
      </c>
      <c r="B76" s="30"/>
      <c r="C76" s="31">
        <v>45</v>
      </c>
      <c r="D76" s="31">
        <v>46</v>
      </c>
      <c r="E76" s="31">
        <v>50</v>
      </c>
      <c r="F76" s="32"/>
      <c r="G76" s="32"/>
      <c r="H76" s="148">
        <v>2.475</v>
      </c>
      <c r="I76" s="148">
        <v>2.3</v>
      </c>
      <c r="J76" s="148">
        <v>2.3</v>
      </c>
      <c r="K76" s="33"/>
    </row>
    <row r="77" spans="1:11" s="34" customFormat="1" ht="11.25" customHeight="1">
      <c r="A77" s="36" t="s">
        <v>61</v>
      </c>
      <c r="B77" s="30"/>
      <c r="C77" s="31">
        <v>4</v>
      </c>
      <c r="D77" s="31">
        <v>4</v>
      </c>
      <c r="E77" s="31">
        <v>3</v>
      </c>
      <c r="F77" s="32"/>
      <c r="G77" s="32"/>
      <c r="H77" s="148">
        <v>0.1</v>
      </c>
      <c r="I77" s="148">
        <v>0.1</v>
      </c>
      <c r="J77" s="148">
        <v>0.075</v>
      </c>
      <c r="K77" s="33"/>
    </row>
    <row r="78" spans="1:11" s="34" customFormat="1" ht="11.25" customHeight="1">
      <c r="A78" s="36" t="s">
        <v>62</v>
      </c>
      <c r="B78" s="30"/>
      <c r="C78" s="31">
        <v>70</v>
      </c>
      <c r="D78" s="31">
        <v>70</v>
      </c>
      <c r="E78" s="31">
        <v>63</v>
      </c>
      <c r="F78" s="32"/>
      <c r="G78" s="32"/>
      <c r="H78" s="148">
        <v>2.38</v>
      </c>
      <c r="I78" s="148">
        <v>2.38</v>
      </c>
      <c r="J78" s="148">
        <v>2.4</v>
      </c>
      <c r="K78" s="33"/>
    </row>
    <row r="79" spans="1:11" s="34" customFormat="1" ht="11.25" customHeight="1">
      <c r="A79" s="36" t="s">
        <v>63</v>
      </c>
      <c r="B79" s="30"/>
      <c r="C79" s="31">
        <v>780</v>
      </c>
      <c r="D79" s="31">
        <v>780</v>
      </c>
      <c r="E79" s="31">
        <v>430</v>
      </c>
      <c r="F79" s="32"/>
      <c r="G79" s="32"/>
      <c r="H79" s="148">
        <v>31.2</v>
      </c>
      <c r="I79" s="148">
        <v>34.4</v>
      </c>
      <c r="J79" s="148">
        <v>19.35</v>
      </c>
      <c r="K79" s="33"/>
    </row>
    <row r="80" spans="1:11" s="43" customFormat="1" ht="11.25" customHeight="1">
      <c r="A80" s="44" t="s">
        <v>64</v>
      </c>
      <c r="B80" s="38"/>
      <c r="C80" s="39">
        <v>2951</v>
      </c>
      <c r="D80" s="39">
        <v>3004</v>
      </c>
      <c r="E80" s="39">
        <v>2647</v>
      </c>
      <c r="F80" s="40">
        <v>88.11584553928095</v>
      </c>
      <c r="G80" s="41"/>
      <c r="H80" s="149">
        <v>150.22199999999998</v>
      </c>
      <c r="I80" s="150">
        <v>154.642</v>
      </c>
      <c r="J80" s="150">
        <v>139.54200000000003</v>
      </c>
      <c r="K80" s="42">
        <v>90.23551169798634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129</v>
      </c>
      <c r="D82" s="31">
        <v>129</v>
      </c>
      <c r="E82" s="31">
        <v>143</v>
      </c>
      <c r="F82" s="32"/>
      <c r="G82" s="32"/>
      <c r="H82" s="148">
        <v>4.093</v>
      </c>
      <c r="I82" s="148">
        <v>4.093</v>
      </c>
      <c r="J82" s="148">
        <v>4.093</v>
      </c>
      <c r="K82" s="33"/>
    </row>
    <row r="83" spans="1:11" s="34" customFormat="1" ht="11.25" customHeight="1">
      <c r="A83" s="36" t="s">
        <v>66</v>
      </c>
      <c r="B83" s="30"/>
      <c r="C83" s="31">
        <v>125</v>
      </c>
      <c r="D83" s="31">
        <v>125</v>
      </c>
      <c r="E83" s="31">
        <v>127</v>
      </c>
      <c r="F83" s="32"/>
      <c r="G83" s="32"/>
      <c r="H83" s="148">
        <v>3.762</v>
      </c>
      <c r="I83" s="148">
        <v>3.762</v>
      </c>
      <c r="J83" s="148">
        <v>3.762</v>
      </c>
      <c r="K83" s="33"/>
    </row>
    <row r="84" spans="1:11" s="43" customFormat="1" ht="11.25" customHeight="1">
      <c r="A84" s="37" t="s">
        <v>67</v>
      </c>
      <c r="B84" s="38"/>
      <c r="C84" s="39">
        <v>254</v>
      </c>
      <c r="D84" s="39">
        <v>254</v>
      </c>
      <c r="E84" s="39">
        <v>270</v>
      </c>
      <c r="F84" s="40">
        <v>106.2992125984252</v>
      </c>
      <c r="G84" s="41"/>
      <c r="H84" s="149">
        <v>7.855</v>
      </c>
      <c r="I84" s="150">
        <v>7.855</v>
      </c>
      <c r="J84" s="150">
        <v>7.855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6888</v>
      </c>
      <c r="D87" s="54">
        <v>7179.79</v>
      </c>
      <c r="E87" s="54">
        <v>6775</v>
      </c>
      <c r="F87" s="55">
        <v>94.36209137036042</v>
      </c>
      <c r="G87" s="41"/>
      <c r="H87" s="153">
        <v>392.774</v>
      </c>
      <c r="I87" s="154">
        <v>416.966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7" useFirstPageNumber="1" horizontalDpi="600" verticalDpi="600" orientation="portrait" paperSize="9" scale="73" r:id="rId1"/>
  <headerFooter alignWithMargins="0">
    <oddFooter>&amp;C&amp;P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50"/>
  <dimension ref="A1:K625"/>
  <sheetViews>
    <sheetView view="pageBreakPreview" zoomScaleSheetLayoutView="100" zoomScalePageLayoutView="0" workbookViewId="0" topLeftCell="A40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109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12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2403</v>
      </c>
      <c r="D9" s="31">
        <v>2300</v>
      </c>
      <c r="E9" s="31">
        <v>2300</v>
      </c>
      <c r="F9" s="32"/>
      <c r="G9" s="32"/>
      <c r="H9" s="148">
        <v>33.321</v>
      </c>
      <c r="I9" s="148">
        <v>8.05</v>
      </c>
      <c r="J9" s="148">
        <v>8.05</v>
      </c>
      <c r="K9" s="33"/>
    </row>
    <row r="10" spans="1:11" s="34" customFormat="1" ht="11.25" customHeight="1">
      <c r="A10" s="36" t="s">
        <v>9</v>
      </c>
      <c r="B10" s="30"/>
      <c r="C10" s="31">
        <v>1691</v>
      </c>
      <c r="D10" s="31">
        <v>1620</v>
      </c>
      <c r="E10" s="31">
        <v>1620</v>
      </c>
      <c r="F10" s="32"/>
      <c r="G10" s="32"/>
      <c r="H10" s="148">
        <v>14.984</v>
      </c>
      <c r="I10" s="148">
        <v>5.67</v>
      </c>
      <c r="J10" s="148">
        <v>5.67</v>
      </c>
      <c r="K10" s="33"/>
    </row>
    <row r="11" spans="1:11" s="34" customFormat="1" ht="11.25" customHeight="1">
      <c r="A11" s="29" t="s">
        <v>10</v>
      </c>
      <c r="B11" s="30"/>
      <c r="C11" s="31">
        <v>1061</v>
      </c>
      <c r="D11" s="31">
        <v>250</v>
      </c>
      <c r="E11" s="31">
        <v>250</v>
      </c>
      <c r="F11" s="32"/>
      <c r="G11" s="32"/>
      <c r="H11" s="148">
        <v>11.035</v>
      </c>
      <c r="I11" s="148">
        <v>1</v>
      </c>
      <c r="J11" s="148">
        <v>1</v>
      </c>
      <c r="K11" s="33"/>
    </row>
    <row r="12" spans="1:11" s="34" customFormat="1" ht="11.25" customHeight="1">
      <c r="A12" s="36" t="s">
        <v>11</v>
      </c>
      <c r="B12" s="30"/>
      <c r="C12" s="31">
        <v>352</v>
      </c>
      <c r="D12" s="31">
        <v>300</v>
      </c>
      <c r="E12" s="31">
        <v>300</v>
      </c>
      <c r="F12" s="32"/>
      <c r="G12" s="32"/>
      <c r="H12" s="148">
        <v>2.651</v>
      </c>
      <c r="I12" s="148">
        <v>1.35</v>
      </c>
      <c r="J12" s="148">
        <v>1.35</v>
      </c>
      <c r="K12" s="33"/>
    </row>
    <row r="13" spans="1:11" s="43" customFormat="1" ht="11.25" customHeight="1">
      <c r="A13" s="37" t="s">
        <v>12</v>
      </c>
      <c r="B13" s="38"/>
      <c r="C13" s="39">
        <v>5507</v>
      </c>
      <c r="D13" s="39">
        <v>4470</v>
      </c>
      <c r="E13" s="39">
        <v>4470</v>
      </c>
      <c r="F13" s="40">
        <v>100</v>
      </c>
      <c r="G13" s="41"/>
      <c r="H13" s="149">
        <v>61.991</v>
      </c>
      <c r="I13" s="150">
        <v>16.07</v>
      </c>
      <c r="J13" s="150">
        <v>16.07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>
        <v>2</v>
      </c>
      <c r="D15" s="39">
        <v>2</v>
      </c>
      <c r="E15" s="39">
        <v>2.72</v>
      </c>
      <c r="F15" s="40">
        <v>136</v>
      </c>
      <c r="G15" s="41"/>
      <c r="H15" s="149">
        <v>0.03</v>
      </c>
      <c r="I15" s="150">
        <v>0.03</v>
      </c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/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/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1</v>
      </c>
      <c r="D24" s="39">
        <v>1</v>
      </c>
      <c r="E24" s="39">
        <v>5</v>
      </c>
      <c r="F24" s="40">
        <v>500</v>
      </c>
      <c r="G24" s="41"/>
      <c r="H24" s="149">
        <v>0.032</v>
      </c>
      <c r="I24" s="150">
        <v>0.032</v>
      </c>
      <c r="J24" s="150">
        <v>0.16</v>
      </c>
      <c r="K24" s="42">
        <v>500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3</v>
      </c>
      <c r="D26" s="39">
        <v>3</v>
      </c>
      <c r="E26" s="39">
        <v>1</v>
      </c>
      <c r="F26" s="40">
        <v>33.333333333333336</v>
      </c>
      <c r="G26" s="41"/>
      <c r="H26" s="149">
        <v>0.117</v>
      </c>
      <c r="I26" s="150">
        <v>0.1</v>
      </c>
      <c r="J26" s="150">
        <v>0.05</v>
      </c>
      <c r="K26" s="42">
        <v>50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2</v>
      </c>
      <c r="D28" s="31"/>
      <c r="E28" s="31"/>
      <c r="F28" s="32"/>
      <c r="G28" s="32"/>
      <c r="H28" s="148">
        <v>0.029</v>
      </c>
      <c r="I28" s="148"/>
      <c r="J28" s="148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>
        <v>3</v>
      </c>
      <c r="D30" s="31">
        <v>3</v>
      </c>
      <c r="E30" s="31">
        <v>3</v>
      </c>
      <c r="F30" s="32"/>
      <c r="G30" s="32"/>
      <c r="H30" s="148">
        <v>0.04</v>
      </c>
      <c r="I30" s="148">
        <v>0.06</v>
      </c>
      <c r="J30" s="148">
        <v>0.05</v>
      </c>
      <c r="K30" s="33"/>
    </row>
    <row r="31" spans="1:11" s="43" customFormat="1" ht="11.25" customHeight="1">
      <c r="A31" s="44" t="s">
        <v>24</v>
      </c>
      <c r="B31" s="38"/>
      <c r="C31" s="39">
        <v>5</v>
      </c>
      <c r="D31" s="39">
        <v>3</v>
      </c>
      <c r="E31" s="39">
        <v>3</v>
      </c>
      <c r="F31" s="40">
        <v>100</v>
      </c>
      <c r="G31" s="41"/>
      <c r="H31" s="149">
        <v>0.069</v>
      </c>
      <c r="I31" s="150">
        <v>0.06</v>
      </c>
      <c r="J31" s="150">
        <v>0.05</v>
      </c>
      <c r="K31" s="42">
        <v>83.33333333333334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10</v>
      </c>
      <c r="D33" s="31">
        <v>10</v>
      </c>
      <c r="E33" s="31">
        <v>8</v>
      </c>
      <c r="F33" s="32"/>
      <c r="G33" s="32"/>
      <c r="H33" s="148">
        <v>0.186</v>
      </c>
      <c r="I33" s="148">
        <v>0.249</v>
      </c>
      <c r="J33" s="148">
        <v>0.225</v>
      </c>
      <c r="K33" s="33"/>
    </row>
    <row r="34" spans="1:11" s="34" customFormat="1" ht="11.25" customHeight="1">
      <c r="A34" s="36" t="s">
        <v>26</v>
      </c>
      <c r="B34" s="30"/>
      <c r="C34" s="31">
        <v>49</v>
      </c>
      <c r="D34" s="31">
        <v>50</v>
      </c>
      <c r="E34" s="31">
        <v>40</v>
      </c>
      <c r="F34" s="32"/>
      <c r="G34" s="32"/>
      <c r="H34" s="148">
        <v>0.752</v>
      </c>
      <c r="I34" s="148">
        <v>0.75</v>
      </c>
      <c r="J34" s="148">
        <v>0.75</v>
      </c>
      <c r="K34" s="33"/>
    </row>
    <row r="35" spans="1:11" s="34" customFormat="1" ht="11.25" customHeight="1">
      <c r="A35" s="36" t="s">
        <v>27</v>
      </c>
      <c r="B35" s="30"/>
      <c r="C35" s="31">
        <v>35</v>
      </c>
      <c r="D35" s="31">
        <v>20</v>
      </c>
      <c r="E35" s="31">
        <v>5</v>
      </c>
      <c r="F35" s="32"/>
      <c r="G35" s="32"/>
      <c r="H35" s="148">
        <v>0.738</v>
      </c>
      <c r="I35" s="148">
        <v>0.74</v>
      </c>
      <c r="J35" s="148">
        <v>0.777</v>
      </c>
      <c r="K35" s="33"/>
    </row>
    <row r="36" spans="1:11" s="34" customFormat="1" ht="11.25" customHeight="1">
      <c r="A36" s="36" t="s">
        <v>28</v>
      </c>
      <c r="B36" s="30"/>
      <c r="C36" s="31">
        <v>7</v>
      </c>
      <c r="D36" s="31">
        <v>7</v>
      </c>
      <c r="E36" s="31">
        <v>1</v>
      </c>
      <c r="F36" s="32"/>
      <c r="G36" s="32"/>
      <c r="H36" s="148">
        <v>0.14</v>
      </c>
      <c r="I36" s="148">
        <v>0.14</v>
      </c>
      <c r="J36" s="148">
        <v>0.14</v>
      </c>
      <c r="K36" s="33"/>
    </row>
    <row r="37" spans="1:11" s="43" customFormat="1" ht="11.25" customHeight="1">
      <c r="A37" s="37" t="s">
        <v>29</v>
      </c>
      <c r="B37" s="38"/>
      <c r="C37" s="39">
        <v>101</v>
      </c>
      <c r="D37" s="39">
        <v>87</v>
      </c>
      <c r="E37" s="39">
        <v>54</v>
      </c>
      <c r="F37" s="40">
        <v>62.06896551724138</v>
      </c>
      <c r="G37" s="41"/>
      <c r="H37" s="149">
        <v>1.8159999999999998</v>
      </c>
      <c r="I37" s="150">
        <v>1.879</v>
      </c>
      <c r="J37" s="150">
        <v>1.892</v>
      </c>
      <c r="K37" s="42">
        <v>100.69185737094199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5</v>
      </c>
      <c r="D39" s="39">
        <v>4</v>
      </c>
      <c r="E39" s="39">
        <v>3</v>
      </c>
      <c r="F39" s="40">
        <v>75</v>
      </c>
      <c r="G39" s="41"/>
      <c r="H39" s="149">
        <v>0.058</v>
      </c>
      <c r="I39" s="150">
        <v>0.055</v>
      </c>
      <c r="J39" s="150">
        <v>0.055</v>
      </c>
      <c r="K39" s="42"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/>
      <c r="I43" s="148"/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>
        <v>33</v>
      </c>
      <c r="D46" s="31">
        <v>27</v>
      </c>
      <c r="E46" s="31">
        <v>27</v>
      </c>
      <c r="F46" s="32"/>
      <c r="G46" s="32"/>
      <c r="H46" s="148">
        <v>1.155</v>
      </c>
      <c r="I46" s="148">
        <v>1.155</v>
      </c>
      <c r="J46" s="148">
        <v>0.918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>
        <v>33</v>
      </c>
      <c r="D50" s="39">
        <v>27</v>
      </c>
      <c r="E50" s="39">
        <v>27</v>
      </c>
      <c r="F50" s="40">
        <v>100</v>
      </c>
      <c r="G50" s="41"/>
      <c r="H50" s="149">
        <v>1.155</v>
      </c>
      <c r="I50" s="150">
        <v>1.155</v>
      </c>
      <c r="J50" s="150">
        <v>0.918</v>
      </c>
      <c r="K50" s="42">
        <v>79.48051948051948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>
        <v>1</v>
      </c>
      <c r="F52" s="40"/>
      <c r="G52" s="41"/>
      <c r="H52" s="149"/>
      <c r="I52" s="150">
        <v>0.21</v>
      </c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18</v>
      </c>
      <c r="D54" s="31"/>
      <c r="E54" s="31"/>
      <c r="F54" s="32"/>
      <c r="G54" s="32"/>
      <c r="H54" s="148">
        <v>0.405</v>
      </c>
      <c r="I54" s="148"/>
      <c r="J54" s="148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48"/>
      <c r="I55" s="148"/>
      <c r="J55" s="148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/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>
        <v>1</v>
      </c>
      <c r="D58" s="31">
        <v>1</v>
      </c>
      <c r="E58" s="31">
        <v>1</v>
      </c>
      <c r="F58" s="32"/>
      <c r="G58" s="32"/>
      <c r="H58" s="148">
        <v>0.03</v>
      </c>
      <c r="I58" s="148">
        <v>0.03</v>
      </c>
      <c r="J58" s="148">
        <v>0.037</v>
      </c>
      <c r="K58" s="33"/>
    </row>
    <row r="59" spans="1:11" s="43" customFormat="1" ht="11.25" customHeight="1">
      <c r="A59" s="37" t="s">
        <v>47</v>
      </c>
      <c r="B59" s="38"/>
      <c r="C59" s="39">
        <v>19</v>
      </c>
      <c r="D59" s="39">
        <v>1</v>
      </c>
      <c r="E59" s="39">
        <v>1</v>
      </c>
      <c r="F59" s="40">
        <v>100</v>
      </c>
      <c r="G59" s="41"/>
      <c r="H59" s="149">
        <v>0.43500000000000005</v>
      </c>
      <c r="I59" s="150">
        <v>0.03</v>
      </c>
      <c r="J59" s="150">
        <v>0.037</v>
      </c>
      <c r="K59" s="42">
        <v>123.33333333333333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45</v>
      </c>
      <c r="D61" s="31">
        <v>55</v>
      </c>
      <c r="E61" s="31">
        <v>70</v>
      </c>
      <c r="F61" s="32"/>
      <c r="G61" s="32"/>
      <c r="H61" s="148">
        <v>1.44</v>
      </c>
      <c r="I61" s="148">
        <v>0.055</v>
      </c>
      <c r="J61" s="148">
        <v>2.1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/>
      <c r="I62" s="148"/>
      <c r="J62" s="148"/>
      <c r="K62" s="33"/>
    </row>
    <row r="63" spans="1:11" s="34" customFormat="1" ht="11.25" customHeight="1">
      <c r="A63" s="36" t="s">
        <v>50</v>
      </c>
      <c r="B63" s="30"/>
      <c r="C63" s="31">
        <v>47</v>
      </c>
      <c r="D63" s="31">
        <v>47</v>
      </c>
      <c r="E63" s="31">
        <v>47</v>
      </c>
      <c r="F63" s="32"/>
      <c r="G63" s="32"/>
      <c r="H63" s="148">
        <v>1.212</v>
      </c>
      <c r="I63" s="148">
        <v>1.215</v>
      </c>
      <c r="J63" s="148">
        <v>1.215</v>
      </c>
      <c r="K63" s="33"/>
    </row>
    <row r="64" spans="1:11" s="43" customFormat="1" ht="11.25" customHeight="1">
      <c r="A64" s="37" t="s">
        <v>51</v>
      </c>
      <c r="B64" s="38"/>
      <c r="C64" s="39">
        <v>92</v>
      </c>
      <c r="D64" s="39">
        <v>102</v>
      </c>
      <c r="E64" s="39">
        <v>117</v>
      </c>
      <c r="F64" s="40">
        <v>114.70588235294117</v>
      </c>
      <c r="G64" s="41"/>
      <c r="H64" s="149">
        <v>2.652</v>
      </c>
      <c r="I64" s="150">
        <v>1.27</v>
      </c>
      <c r="J64" s="150">
        <v>3.3150000000000004</v>
      </c>
      <c r="K64" s="42">
        <v>261.02362204724415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5</v>
      </c>
      <c r="D66" s="39">
        <v>12</v>
      </c>
      <c r="E66" s="39">
        <v>5</v>
      </c>
      <c r="F66" s="40">
        <v>41.666666666666664</v>
      </c>
      <c r="G66" s="41"/>
      <c r="H66" s="149">
        <v>0.083</v>
      </c>
      <c r="I66" s="150">
        <v>0.19</v>
      </c>
      <c r="J66" s="150">
        <v>0.19</v>
      </c>
      <c r="K66" s="42">
        <v>100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/>
      <c r="I68" s="148"/>
      <c r="J68" s="148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/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/>
      <c r="I70" s="150"/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48"/>
      <c r="I72" s="148"/>
      <c r="J72" s="148"/>
      <c r="K72" s="33"/>
    </row>
    <row r="73" spans="1:11" s="34" customFormat="1" ht="11.25" customHeight="1">
      <c r="A73" s="36" t="s">
        <v>57</v>
      </c>
      <c r="B73" s="30"/>
      <c r="C73" s="31">
        <v>14</v>
      </c>
      <c r="D73" s="31">
        <v>14</v>
      </c>
      <c r="E73" s="31">
        <v>14</v>
      </c>
      <c r="F73" s="32"/>
      <c r="G73" s="32"/>
      <c r="H73" s="148">
        <v>0.507</v>
      </c>
      <c r="I73" s="148">
        <v>0.505</v>
      </c>
      <c r="J73" s="148">
        <v>0.507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/>
      <c r="I74" s="148"/>
      <c r="J74" s="148"/>
      <c r="K74" s="33"/>
    </row>
    <row r="75" spans="1:11" s="34" customFormat="1" ht="11.25" customHeight="1">
      <c r="A75" s="36" t="s">
        <v>59</v>
      </c>
      <c r="B75" s="30"/>
      <c r="C75" s="31">
        <v>5</v>
      </c>
      <c r="D75" s="31">
        <v>2</v>
      </c>
      <c r="E75" s="31">
        <v>4</v>
      </c>
      <c r="F75" s="32"/>
      <c r="G75" s="32"/>
      <c r="H75" s="148">
        <v>0.084</v>
      </c>
      <c r="I75" s="148">
        <v>0.009</v>
      </c>
      <c r="J75" s="148">
        <v>0.023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48"/>
      <c r="I76" s="148"/>
      <c r="J76" s="148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48"/>
      <c r="I77" s="148"/>
      <c r="J77" s="148"/>
      <c r="K77" s="33"/>
    </row>
    <row r="78" spans="1:11" s="34" customFormat="1" ht="11.25" customHeight="1">
      <c r="A78" s="36" t="s">
        <v>62</v>
      </c>
      <c r="B78" s="30"/>
      <c r="C78" s="31">
        <v>22</v>
      </c>
      <c r="D78" s="31">
        <v>22</v>
      </c>
      <c r="E78" s="31">
        <v>22</v>
      </c>
      <c r="F78" s="32"/>
      <c r="G78" s="32"/>
      <c r="H78" s="148">
        <v>0.44</v>
      </c>
      <c r="I78" s="148">
        <v>0.44</v>
      </c>
      <c r="J78" s="148">
        <v>0.46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48"/>
      <c r="I79" s="148"/>
      <c r="J79" s="148"/>
      <c r="K79" s="33"/>
    </row>
    <row r="80" spans="1:11" s="43" customFormat="1" ht="11.25" customHeight="1">
      <c r="A80" s="44" t="s">
        <v>64</v>
      </c>
      <c r="B80" s="38"/>
      <c r="C80" s="39">
        <v>41</v>
      </c>
      <c r="D80" s="39">
        <v>38</v>
      </c>
      <c r="E80" s="39">
        <v>40</v>
      </c>
      <c r="F80" s="40">
        <v>105.26315789473684</v>
      </c>
      <c r="G80" s="41"/>
      <c r="H80" s="149">
        <v>1.031</v>
      </c>
      <c r="I80" s="150">
        <v>0.954</v>
      </c>
      <c r="J80" s="150">
        <v>0.99</v>
      </c>
      <c r="K80" s="42">
        <v>103.77358490566039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2</v>
      </c>
      <c r="D82" s="31">
        <v>8</v>
      </c>
      <c r="E82" s="31">
        <v>2</v>
      </c>
      <c r="F82" s="32"/>
      <c r="G82" s="32"/>
      <c r="H82" s="148">
        <v>0.045</v>
      </c>
      <c r="I82" s="148">
        <v>0.045</v>
      </c>
      <c r="J82" s="148">
        <v>0.045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/>
      <c r="I83" s="148"/>
      <c r="J83" s="148"/>
      <c r="K83" s="33"/>
    </row>
    <row r="84" spans="1:11" s="43" customFormat="1" ht="11.25" customHeight="1">
      <c r="A84" s="37" t="s">
        <v>67</v>
      </c>
      <c r="B84" s="38"/>
      <c r="C84" s="39">
        <v>2</v>
      </c>
      <c r="D84" s="39">
        <v>8</v>
      </c>
      <c r="E84" s="39">
        <v>2</v>
      </c>
      <c r="F84" s="40">
        <v>25</v>
      </c>
      <c r="G84" s="41"/>
      <c r="H84" s="149">
        <v>0.045</v>
      </c>
      <c r="I84" s="150">
        <v>0.045</v>
      </c>
      <c r="J84" s="150">
        <v>0.045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5816</v>
      </c>
      <c r="D87" s="54">
        <v>4758</v>
      </c>
      <c r="E87" s="54">
        <v>4731.72</v>
      </c>
      <c r="F87" s="55">
        <v>99.44766708701135</v>
      </c>
      <c r="G87" s="41"/>
      <c r="H87" s="153">
        <v>69.514</v>
      </c>
      <c r="I87" s="154">
        <v>22.08000000000001</v>
      </c>
      <c r="J87" s="154">
        <v>23.772000000000002</v>
      </c>
      <c r="K87" s="55">
        <v>107.66304347826083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8" useFirstPageNumber="1" horizontalDpi="600" verticalDpi="600" orientation="portrait" paperSize="9" scale="73" r:id="rId1"/>
  <headerFooter alignWithMargins="0">
    <oddFooter>&amp;C&amp;P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51"/>
  <dimension ref="A1:K625"/>
  <sheetViews>
    <sheetView view="pageBreakPreview" zoomScaleSheetLayoutView="100" zoomScalePageLayoutView="0" workbookViewId="0" topLeftCell="A40">
      <selection activeCell="F87" sqref="F87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110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12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/>
      <c r="I13" s="150"/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/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/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49"/>
      <c r="I24" s="150"/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/>
      <c r="D26" s="39">
        <v>2</v>
      </c>
      <c r="E26" s="39">
        <v>2</v>
      </c>
      <c r="F26" s="40">
        <v>100</v>
      </c>
      <c r="G26" s="41"/>
      <c r="H26" s="149"/>
      <c r="I26" s="150">
        <v>0.007</v>
      </c>
      <c r="J26" s="150">
        <v>0.007</v>
      </c>
      <c r="K26" s="42">
        <v>100.00000000000001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/>
      <c r="I28" s="148">
        <v>0.034</v>
      </c>
      <c r="J28" s="148">
        <v>0.034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>
        <v>1</v>
      </c>
      <c r="D30" s="31">
        <v>1</v>
      </c>
      <c r="E30" s="31"/>
      <c r="F30" s="32"/>
      <c r="G30" s="32"/>
      <c r="H30" s="148">
        <v>0.013</v>
      </c>
      <c r="I30" s="148"/>
      <c r="J30" s="148"/>
      <c r="K30" s="33"/>
    </row>
    <row r="31" spans="1:11" s="43" customFormat="1" ht="11.25" customHeight="1">
      <c r="A31" s="44" t="s">
        <v>24</v>
      </c>
      <c r="B31" s="38"/>
      <c r="C31" s="39">
        <v>1</v>
      </c>
      <c r="D31" s="39">
        <v>1</v>
      </c>
      <c r="E31" s="39"/>
      <c r="F31" s="40"/>
      <c r="G31" s="41"/>
      <c r="H31" s="149">
        <v>0.013</v>
      </c>
      <c r="I31" s="150">
        <v>0.034</v>
      </c>
      <c r="J31" s="150">
        <v>0.034</v>
      </c>
      <c r="K31" s="42">
        <v>100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13</v>
      </c>
      <c r="D33" s="31">
        <v>10</v>
      </c>
      <c r="E33" s="31">
        <v>17</v>
      </c>
      <c r="F33" s="32"/>
      <c r="G33" s="32"/>
      <c r="H33" s="148">
        <v>0.174</v>
      </c>
      <c r="I33" s="148">
        <v>0.132</v>
      </c>
      <c r="J33" s="148">
        <v>0.132</v>
      </c>
      <c r="K33" s="33"/>
    </row>
    <row r="34" spans="1:11" s="34" customFormat="1" ht="11.25" customHeight="1">
      <c r="A34" s="36" t="s">
        <v>26</v>
      </c>
      <c r="B34" s="30"/>
      <c r="C34" s="31">
        <v>3</v>
      </c>
      <c r="D34" s="31">
        <v>3</v>
      </c>
      <c r="E34" s="31">
        <v>8</v>
      </c>
      <c r="F34" s="32"/>
      <c r="G34" s="32"/>
      <c r="H34" s="148">
        <v>0.045</v>
      </c>
      <c r="I34" s="148">
        <v>0.045</v>
      </c>
      <c r="J34" s="148">
        <v>0.045</v>
      </c>
      <c r="K34" s="33"/>
    </row>
    <row r="35" spans="1:11" s="34" customFormat="1" ht="11.25" customHeight="1">
      <c r="A35" s="36" t="s">
        <v>27</v>
      </c>
      <c r="B35" s="30"/>
      <c r="C35" s="31">
        <v>6</v>
      </c>
      <c r="D35" s="31">
        <v>5</v>
      </c>
      <c r="E35" s="31">
        <v>20</v>
      </c>
      <c r="F35" s="32"/>
      <c r="G35" s="32"/>
      <c r="H35" s="148">
        <v>0.072</v>
      </c>
      <c r="I35" s="148">
        <v>0.072</v>
      </c>
      <c r="J35" s="148">
        <v>0.255</v>
      </c>
      <c r="K35" s="33"/>
    </row>
    <row r="36" spans="1:11" s="34" customFormat="1" ht="11.25" customHeight="1">
      <c r="A36" s="36" t="s">
        <v>28</v>
      </c>
      <c r="B36" s="30"/>
      <c r="C36" s="31">
        <v>9</v>
      </c>
      <c r="D36" s="31">
        <v>10</v>
      </c>
      <c r="E36" s="31">
        <v>6</v>
      </c>
      <c r="F36" s="32"/>
      <c r="G36" s="32"/>
      <c r="H36" s="148">
        <v>0.113</v>
      </c>
      <c r="I36" s="148">
        <v>0.14</v>
      </c>
      <c r="J36" s="148">
        <v>0.113</v>
      </c>
      <c r="K36" s="33"/>
    </row>
    <row r="37" spans="1:11" s="43" customFormat="1" ht="11.25" customHeight="1">
      <c r="A37" s="37" t="s">
        <v>29</v>
      </c>
      <c r="B37" s="38"/>
      <c r="C37" s="39">
        <v>31</v>
      </c>
      <c r="D37" s="39">
        <v>28</v>
      </c>
      <c r="E37" s="39">
        <v>51</v>
      </c>
      <c r="F37" s="40">
        <v>182.14285714285714</v>
      </c>
      <c r="G37" s="41"/>
      <c r="H37" s="149">
        <v>0.40399999999999997</v>
      </c>
      <c r="I37" s="150">
        <v>0.389</v>
      </c>
      <c r="J37" s="150">
        <v>0.545</v>
      </c>
      <c r="K37" s="42">
        <v>140.10282776349615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4</v>
      </c>
      <c r="D39" s="39">
        <v>4</v>
      </c>
      <c r="E39" s="39">
        <v>2</v>
      </c>
      <c r="F39" s="40">
        <v>50</v>
      </c>
      <c r="G39" s="41"/>
      <c r="H39" s="149">
        <v>0.044</v>
      </c>
      <c r="I39" s="150">
        <v>0.04</v>
      </c>
      <c r="J39" s="150">
        <v>0.045</v>
      </c>
      <c r="K39" s="42">
        <v>112.5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/>
      <c r="I43" s="148"/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>
        <v>4</v>
      </c>
      <c r="D46" s="31">
        <v>8</v>
      </c>
      <c r="E46" s="31">
        <v>6</v>
      </c>
      <c r="F46" s="32"/>
      <c r="G46" s="32"/>
      <c r="H46" s="148">
        <v>0.12</v>
      </c>
      <c r="I46" s="148">
        <v>0.24</v>
      </c>
      <c r="J46" s="148">
        <v>0.18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>
        <v>4</v>
      </c>
      <c r="D50" s="39">
        <v>8</v>
      </c>
      <c r="E50" s="39">
        <v>6</v>
      </c>
      <c r="F50" s="40">
        <v>75</v>
      </c>
      <c r="G50" s="41"/>
      <c r="H50" s="149">
        <v>0.12</v>
      </c>
      <c r="I50" s="150">
        <v>0.24</v>
      </c>
      <c r="J50" s="150">
        <v>0.18</v>
      </c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2</v>
      </c>
      <c r="D52" s="39">
        <v>2</v>
      </c>
      <c r="E52" s="39">
        <v>1</v>
      </c>
      <c r="F52" s="40">
        <v>50</v>
      </c>
      <c r="G52" s="41"/>
      <c r="H52" s="149">
        <v>0.034</v>
      </c>
      <c r="I52" s="150">
        <v>0.034</v>
      </c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48"/>
      <c r="I54" s="148"/>
      <c r="J54" s="148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48"/>
      <c r="I55" s="148"/>
      <c r="J55" s="148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/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>
        <v>1</v>
      </c>
      <c r="F58" s="32"/>
      <c r="G58" s="32"/>
      <c r="H58" s="148"/>
      <c r="I58" s="148"/>
      <c r="J58" s="148">
        <v>0.017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>
        <v>1</v>
      </c>
      <c r="F59" s="40"/>
      <c r="G59" s="41"/>
      <c r="H59" s="149"/>
      <c r="I59" s="150"/>
      <c r="J59" s="150">
        <v>0.017</v>
      </c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15</v>
      </c>
      <c r="D61" s="31">
        <v>15</v>
      </c>
      <c r="E61" s="31">
        <v>15</v>
      </c>
      <c r="F61" s="32"/>
      <c r="G61" s="32"/>
      <c r="H61" s="148">
        <v>0.45</v>
      </c>
      <c r="I61" s="148">
        <v>0.45</v>
      </c>
      <c r="J61" s="148">
        <v>0.45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/>
      <c r="I62" s="148"/>
      <c r="J62" s="148"/>
      <c r="K62" s="33"/>
    </row>
    <row r="63" spans="1:11" s="34" customFormat="1" ht="11.25" customHeight="1">
      <c r="A63" s="36" t="s">
        <v>50</v>
      </c>
      <c r="B63" s="30"/>
      <c r="C63" s="31">
        <v>35</v>
      </c>
      <c r="D63" s="31">
        <v>35</v>
      </c>
      <c r="E63" s="31">
        <v>35</v>
      </c>
      <c r="F63" s="32"/>
      <c r="G63" s="32"/>
      <c r="H63" s="148">
        <v>0.665</v>
      </c>
      <c r="I63" s="148"/>
      <c r="J63" s="148">
        <v>0.63</v>
      </c>
      <c r="K63" s="33"/>
    </row>
    <row r="64" spans="1:11" s="43" customFormat="1" ht="11.25" customHeight="1">
      <c r="A64" s="37" t="s">
        <v>51</v>
      </c>
      <c r="B64" s="38"/>
      <c r="C64" s="39">
        <v>50</v>
      </c>
      <c r="D64" s="39">
        <v>50</v>
      </c>
      <c r="E64" s="39">
        <v>50</v>
      </c>
      <c r="F64" s="40">
        <v>100</v>
      </c>
      <c r="G64" s="41"/>
      <c r="H64" s="149">
        <v>1.115</v>
      </c>
      <c r="I64" s="150">
        <v>0.45</v>
      </c>
      <c r="J64" s="150">
        <v>1.08</v>
      </c>
      <c r="K64" s="42">
        <v>240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14</v>
      </c>
      <c r="D66" s="39">
        <v>14</v>
      </c>
      <c r="E66" s="39">
        <v>13</v>
      </c>
      <c r="F66" s="40">
        <v>92.85714285714286</v>
      </c>
      <c r="G66" s="41"/>
      <c r="H66" s="149">
        <v>0.231</v>
      </c>
      <c r="I66" s="150">
        <v>0.17</v>
      </c>
      <c r="J66" s="150">
        <v>0.182</v>
      </c>
      <c r="K66" s="42">
        <v>107.05882352941175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/>
      <c r="I68" s="148"/>
      <c r="J68" s="148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/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/>
      <c r="I70" s="150"/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37</v>
      </c>
      <c r="D72" s="31">
        <v>37</v>
      </c>
      <c r="E72" s="31">
        <v>37</v>
      </c>
      <c r="F72" s="32"/>
      <c r="G72" s="32"/>
      <c r="H72" s="148">
        <v>0.471</v>
      </c>
      <c r="I72" s="148">
        <v>0.456</v>
      </c>
      <c r="J72" s="148">
        <v>0.456</v>
      </c>
      <c r="K72" s="33"/>
    </row>
    <row r="73" spans="1:11" s="34" customFormat="1" ht="11.25" customHeight="1">
      <c r="A73" s="36" t="s">
        <v>57</v>
      </c>
      <c r="B73" s="30"/>
      <c r="C73" s="31">
        <v>21</v>
      </c>
      <c r="D73" s="31">
        <v>61</v>
      </c>
      <c r="E73" s="31">
        <v>20</v>
      </c>
      <c r="F73" s="32"/>
      <c r="G73" s="32"/>
      <c r="H73" s="148">
        <v>0.42</v>
      </c>
      <c r="I73" s="148">
        <v>0.42</v>
      </c>
      <c r="J73" s="148">
        <v>0.42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/>
      <c r="I74" s="148"/>
      <c r="J74" s="148"/>
      <c r="K74" s="33"/>
    </row>
    <row r="75" spans="1:11" s="34" customFormat="1" ht="11.25" customHeight="1">
      <c r="A75" s="36" t="s">
        <v>59</v>
      </c>
      <c r="B75" s="30"/>
      <c r="C75" s="31"/>
      <c r="D75" s="31">
        <v>12</v>
      </c>
      <c r="E75" s="31"/>
      <c r="F75" s="32"/>
      <c r="G75" s="32"/>
      <c r="H75" s="148"/>
      <c r="I75" s="148"/>
      <c r="J75" s="148"/>
      <c r="K75" s="33"/>
    </row>
    <row r="76" spans="1:11" s="34" customFormat="1" ht="11.25" customHeight="1">
      <c r="A76" s="36" t="s">
        <v>60</v>
      </c>
      <c r="B76" s="30"/>
      <c r="C76" s="31">
        <v>50</v>
      </c>
      <c r="D76" s="31">
        <v>50</v>
      </c>
      <c r="E76" s="31">
        <v>50</v>
      </c>
      <c r="F76" s="32"/>
      <c r="G76" s="32"/>
      <c r="H76" s="148">
        <v>0.575</v>
      </c>
      <c r="I76" s="148">
        <v>0.575</v>
      </c>
      <c r="J76" s="148">
        <v>1.75</v>
      </c>
      <c r="K76" s="33"/>
    </row>
    <row r="77" spans="1:11" s="34" customFormat="1" ht="11.25" customHeight="1">
      <c r="A77" s="36" t="s">
        <v>61</v>
      </c>
      <c r="B77" s="30"/>
      <c r="C77" s="31">
        <v>1</v>
      </c>
      <c r="D77" s="31">
        <v>1</v>
      </c>
      <c r="E77" s="31">
        <v>1</v>
      </c>
      <c r="F77" s="32"/>
      <c r="G77" s="32"/>
      <c r="H77" s="148">
        <v>0.018</v>
      </c>
      <c r="I77" s="148">
        <v>0.018</v>
      </c>
      <c r="J77" s="148">
        <v>0.018</v>
      </c>
      <c r="K77" s="33"/>
    </row>
    <row r="78" spans="1:11" s="34" customFormat="1" ht="11.25" customHeight="1">
      <c r="A78" s="36" t="s">
        <v>62</v>
      </c>
      <c r="B78" s="30"/>
      <c r="C78" s="31">
        <v>23</v>
      </c>
      <c r="D78" s="31">
        <v>23</v>
      </c>
      <c r="E78" s="31">
        <v>20</v>
      </c>
      <c r="F78" s="32"/>
      <c r="G78" s="32"/>
      <c r="H78" s="148">
        <v>0.483</v>
      </c>
      <c r="I78" s="148">
        <v>0.448</v>
      </c>
      <c r="J78" s="148">
        <v>0.5</v>
      </c>
      <c r="K78" s="33"/>
    </row>
    <row r="79" spans="1:11" s="34" customFormat="1" ht="11.25" customHeight="1">
      <c r="A79" s="36" t="s">
        <v>63</v>
      </c>
      <c r="B79" s="30"/>
      <c r="C79" s="31">
        <v>6</v>
      </c>
      <c r="D79" s="31">
        <v>6</v>
      </c>
      <c r="E79" s="31">
        <v>30</v>
      </c>
      <c r="F79" s="32"/>
      <c r="G79" s="32"/>
      <c r="H79" s="148">
        <v>0.06</v>
      </c>
      <c r="I79" s="148">
        <v>0.06</v>
      </c>
      <c r="J79" s="148">
        <v>0.3</v>
      </c>
      <c r="K79" s="33"/>
    </row>
    <row r="80" spans="1:11" s="43" customFormat="1" ht="11.25" customHeight="1">
      <c r="A80" s="44" t="s">
        <v>64</v>
      </c>
      <c r="B80" s="38"/>
      <c r="C80" s="39">
        <v>138</v>
      </c>
      <c r="D80" s="39">
        <v>190</v>
      </c>
      <c r="E80" s="39">
        <v>158</v>
      </c>
      <c r="F80" s="40">
        <v>83.15789473684211</v>
      </c>
      <c r="G80" s="41"/>
      <c r="H80" s="149">
        <v>2.027</v>
      </c>
      <c r="I80" s="150">
        <v>1.977</v>
      </c>
      <c r="J80" s="150">
        <v>3.4439999999999995</v>
      </c>
      <c r="K80" s="42">
        <v>174.20333839150226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8</v>
      </c>
      <c r="D82" s="31">
        <v>2</v>
      </c>
      <c r="E82" s="31">
        <v>8</v>
      </c>
      <c r="F82" s="32"/>
      <c r="G82" s="32"/>
      <c r="H82" s="148">
        <v>0.162</v>
      </c>
      <c r="I82" s="148">
        <v>0.162</v>
      </c>
      <c r="J82" s="148">
        <v>0.162</v>
      </c>
      <c r="K82" s="33"/>
    </row>
    <row r="83" spans="1:11" s="34" customFormat="1" ht="11.25" customHeight="1">
      <c r="A83" s="36" t="s">
        <v>66</v>
      </c>
      <c r="B83" s="30"/>
      <c r="C83" s="31">
        <v>8</v>
      </c>
      <c r="D83" s="31">
        <v>8</v>
      </c>
      <c r="E83" s="31">
        <v>8</v>
      </c>
      <c r="F83" s="32"/>
      <c r="G83" s="32"/>
      <c r="H83" s="148">
        <v>0.113</v>
      </c>
      <c r="I83" s="148">
        <v>0.113</v>
      </c>
      <c r="J83" s="148">
        <v>0.113</v>
      </c>
      <c r="K83" s="33"/>
    </row>
    <row r="84" spans="1:11" s="43" customFormat="1" ht="11.25" customHeight="1">
      <c r="A84" s="37" t="s">
        <v>67</v>
      </c>
      <c r="B84" s="38"/>
      <c r="C84" s="39">
        <v>16</v>
      </c>
      <c r="D84" s="39">
        <v>10</v>
      </c>
      <c r="E84" s="39">
        <v>16</v>
      </c>
      <c r="F84" s="40">
        <v>160</v>
      </c>
      <c r="G84" s="41"/>
      <c r="H84" s="149">
        <v>0.275</v>
      </c>
      <c r="I84" s="150">
        <v>0.275</v>
      </c>
      <c r="J84" s="150">
        <v>0.275</v>
      </c>
      <c r="K84" s="42">
        <v>100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260</v>
      </c>
      <c r="D87" s="54">
        <f>D26+D31+D37+D39+D50+D52+D64+D66+D80+D84</f>
        <v>309</v>
      </c>
      <c r="E87" s="54">
        <v>300</v>
      </c>
      <c r="F87" s="55">
        <f>IF(AND(D87&gt;0,E87&gt;0),E87*100/D87,"")</f>
        <v>97.0873786407767</v>
      </c>
      <c r="G87" s="41"/>
      <c r="H87" s="153">
        <v>4.263000000000001</v>
      </c>
      <c r="I87" s="154">
        <v>3.616</v>
      </c>
      <c r="J87" s="154">
        <v>5.809</v>
      </c>
      <c r="K87" s="55">
        <f>IF(AND(I87&gt;0,J87&gt;0),J87*100/I87,"")</f>
        <v>160.6471238938053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90" spans="9:11" ht="11.25" customHeight="1">
      <c r="I90" s="158"/>
      <c r="J90" s="159"/>
      <c r="K90" s="158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49" useFirstPageNumber="1" horizontalDpi="600" verticalDpi="600" orientation="portrait" paperSize="9" scale="73" r:id="rId1"/>
  <headerFooter alignWithMargins="0">
    <oddFooter>&amp;C&amp;P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Hoja52"/>
  <dimension ref="A1:K625"/>
  <sheetViews>
    <sheetView view="pageBreakPreview" zoomScaleSheetLayoutView="100" zoomScalePageLayoutView="0" workbookViewId="0" topLeftCell="A43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111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11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45</v>
      </c>
      <c r="D9" s="31">
        <v>50</v>
      </c>
      <c r="E9" s="31">
        <v>50</v>
      </c>
      <c r="F9" s="32"/>
      <c r="G9" s="32"/>
      <c r="H9" s="148">
        <v>0.789</v>
      </c>
      <c r="I9" s="148">
        <v>0.761</v>
      </c>
      <c r="J9" s="148">
        <v>0.761</v>
      </c>
      <c r="K9" s="33"/>
    </row>
    <row r="10" spans="1:11" s="34" customFormat="1" ht="11.25" customHeight="1">
      <c r="A10" s="36" t="s">
        <v>9</v>
      </c>
      <c r="B10" s="30"/>
      <c r="C10" s="31">
        <v>15</v>
      </c>
      <c r="D10" s="31">
        <v>16</v>
      </c>
      <c r="E10" s="31">
        <v>16</v>
      </c>
      <c r="F10" s="32"/>
      <c r="G10" s="32"/>
      <c r="H10" s="148">
        <v>0.254</v>
      </c>
      <c r="I10" s="148">
        <v>0.267</v>
      </c>
      <c r="J10" s="148">
        <v>0.267</v>
      </c>
      <c r="K10" s="33"/>
    </row>
    <row r="11" spans="1:11" s="34" customFormat="1" ht="11.25" customHeight="1">
      <c r="A11" s="29" t="s">
        <v>10</v>
      </c>
      <c r="B11" s="30"/>
      <c r="C11" s="31">
        <v>21</v>
      </c>
      <c r="D11" s="31">
        <v>20</v>
      </c>
      <c r="E11" s="31">
        <v>20</v>
      </c>
      <c r="F11" s="32"/>
      <c r="G11" s="32"/>
      <c r="H11" s="148">
        <v>0.339</v>
      </c>
      <c r="I11" s="148">
        <v>0.368</v>
      </c>
      <c r="J11" s="148">
        <v>0.368</v>
      </c>
      <c r="K11" s="33"/>
    </row>
    <row r="12" spans="1:11" s="34" customFormat="1" ht="11.25" customHeight="1">
      <c r="A12" s="36" t="s">
        <v>11</v>
      </c>
      <c r="B12" s="30"/>
      <c r="C12" s="31">
        <v>74</v>
      </c>
      <c r="D12" s="31">
        <v>60</v>
      </c>
      <c r="E12" s="31">
        <v>60</v>
      </c>
      <c r="F12" s="32"/>
      <c r="G12" s="32"/>
      <c r="H12" s="148">
        <v>1.183</v>
      </c>
      <c r="I12" s="148">
        <v>1.292</v>
      </c>
      <c r="J12" s="148">
        <v>1.292</v>
      </c>
      <c r="K12" s="33"/>
    </row>
    <row r="13" spans="1:11" s="43" customFormat="1" ht="11.25" customHeight="1">
      <c r="A13" s="37" t="s">
        <v>12</v>
      </c>
      <c r="B13" s="38"/>
      <c r="C13" s="39">
        <v>155</v>
      </c>
      <c r="D13" s="39">
        <v>146</v>
      </c>
      <c r="E13" s="39">
        <v>146</v>
      </c>
      <c r="F13" s="40">
        <v>100</v>
      </c>
      <c r="G13" s="41"/>
      <c r="H13" s="149">
        <v>2.5650000000000004</v>
      </c>
      <c r="I13" s="150">
        <v>2.6879999999999997</v>
      </c>
      <c r="J13" s="150">
        <v>2.6879999999999997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>
        <v>4</v>
      </c>
      <c r="D15" s="39">
        <v>4</v>
      </c>
      <c r="E15" s="39">
        <v>4</v>
      </c>
      <c r="F15" s="40">
        <v>100</v>
      </c>
      <c r="G15" s="41"/>
      <c r="H15" s="149">
        <v>0.09</v>
      </c>
      <c r="I15" s="150">
        <v>0.089</v>
      </c>
      <c r="J15" s="150">
        <v>0.075</v>
      </c>
      <c r="K15" s="42">
        <v>84.26966292134831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>
        <v>1</v>
      </c>
      <c r="D17" s="39">
        <v>0.2</v>
      </c>
      <c r="E17" s="39">
        <v>1</v>
      </c>
      <c r="F17" s="40">
        <v>500</v>
      </c>
      <c r="G17" s="41"/>
      <c r="H17" s="149">
        <v>0.02</v>
      </c>
      <c r="I17" s="150">
        <v>0.012</v>
      </c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45</v>
      </c>
      <c r="D19" s="31"/>
      <c r="E19" s="31"/>
      <c r="F19" s="32"/>
      <c r="G19" s="32"/>
      <c r="H19" s="148">
        <v>1.103</v>
      </c>
      <c r="I19" s="148">
        <v>1.103</v>
      </c>
      <c r="J19" s="148">
        <v>1.026</v>
      </c>
      <c r="K19" s="33"/>
    </row>
    <row r="20" spans="1:11" s="34" customFormat="1" ht="11.25" customHeight="1">
      <c r="A20" s="36" t="s">
        <v>16</v>
      </c>
      <c r="B20" s="30"/>
      <c r="C20" s="31">
        <v>67</v>
      </c>
      <c r="D20" s="31"/>
      <c r="E20" s="31"/>
      <c r="F20" s="32"/>
      <c r="G20" s="32"/>
      <c r="H20" s="148">
        <v>1.031</v>
      </c>
      <c r="I20" s="148">
        <v>1.04</v>
      </c>
      <c r="J20" s="148">
        <v>1</v>
      </c>
      <c r="K20" s="33"/>
    </row>
    <row r="21" spans="1:11" s="34" customFormat="1" ht="11.25" customHeight="1">
      <c r="A21" s="36" t="s">
        <v>17</v>
      </c>
      <c r="B21" s="30"/>
      <c r="C21" s="31">
        <v>108</v>
      </c>
      <c r="D21" s="31">
        <v>108</v>
      </c>
      <c r="E21" s="31">
        <v>108</v>
      </c>
      <c r="F21" s="32"/>
      <c r="G21" s="32"/>
      <c r="H21" s="148">
        <v>1.562</v>
      </c>
      <c r="I21" s="148">
        <v>1.562</v>
      </c>
      <c r="J21" s="148">
        <v>1.59</v>
      </c>
      <c r="K21" s="33"/>
    </row>
    <row r="22" spans="1:11" s="43" customFormat="1" ht="11.25" customHeight="1">
      <c r="A22" s="37" t="s">
        <v>18</v>
      </c>
      <c r="B22" s="38"/>
      <c r="C22" s="39">
        <v>220</v>
      </c>
      <c r="D22" s="39">
        <v>108</v>
      </c>
      <c r="E22" s="39">
        <v>108</v>
      </c>
      <c r="F22" s="40">
        <v>100</v>
      </c>
      <c r="G22" s="41"/>
      <c r="H22" s="149">
        <v>3.6959999999999997</v>
      </c>
      <c r="I22" s="150">
        <v>3.705</v>
      </c>
      <c r="J22" s="150">
        <v>3.6159999999999997</v>
      </c>
      <c r="K22" s="42">
        <v>97.59784075573548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76</v>
      </c>
      <c r="D24" s="39">
        <v>65</v>
      </c>
      <c r="E24" s="39">
        <v>128</v>
      </c>
      <c r="F24" s="40">
        <v>196.92307692307693</v>
      </c>
      <c r="G24" s="41"/>
      <c r="H24" s="149">
        <v>1.796</v>
      </c>
      <c r="I24" s="150">
        <v>1.796</v>
      </c>
      <c r="J24" s="150">
        <v>3.416</v>
      </c>
      <c r="K24" s="42">
        <v>190.20044543429842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31</v>
      </c>
      <c r="D26" s="39">
        <v>30</v>
      </c>
      <c r="E26" s="39">
        <v>30</v>
      </c>
      <c r="F26" s="40">
        <v>100</v>
      </c>
      <c r="G26" s="41"/>
      <c r="H26" s="149">
        <v>0.853</v>
      </c>
      <c r="I26" s="150">
        <v>0.855</v>
      </c>
      <c r="J26" s="150">
        <v>0.8</v>
      </c>
      <c r="K26" s="42">
        <v>93.5672514619883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3</v>
      </c>
      <c r="D28" s="31">
        <v>3</v>
      </c>
      <c r="E28" s="31">
        <v>3</v>
      </c>
      <c r="F28" s="32"/>
      <c r="G28" s="32"/>
      <c r="H28" s="148">
        <v>0.069</v>
      </c>
      <c r="I28" s="148">
        <v>0.048</v>
      </c>
      <c r="J28" s="148">
        <v>0.072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>
        <v>280</v>
      </c>
      <c r="D30" s="31">
        <v>277</v>
      </c>
      <c r="E30" s="31">
        <v>280</v>
      </c>
      <c r="F30" s="32"/>
      <c r="G30" s="32"/>
      <c r="H30" s="148">
        <v>5.6</v>
      </c>
      <c r="I30" s="148">
        <v>3.8</v>
      </c>
      <c r="J30" s="148">
        <v>5.82</v>
      </c>
      <c r="K30" s="33"/>
    </row>
    <row r="31" spans="1:11" s="43" customFormat="1" ht="11.25" customHeight="1">
      <c r="A31" s="44" t="s">
        <v>24</v>
      </c>
      <c r="B31" s="38"/>
      <c r="C31" s="39">
        <v>283</v>
      </c>
      <c r="D31" s="39">
        <v>280</v>
      </c>
      <c r="E31" s="39">
        <v>283</v>
      </c>
      <c r="F31" s="40">
        <v>101.07142857142857</v>
      </c>
      <c r="G31" s="41"/>
      <c r="H31" s="149">
        <v>5.669</v>
      </c>
      <c r="I31" s="150">
        <v>3.848</v>
      </c>
      <c r="J31" s="150">
        <v>5.892</v>
      </c>
      <c r="K31" s="42">
        <v>153.11850311850313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47</v>
      </c>
      <c r="D33" s="31">
        <v>50</v>
      </c>
      <c r="E33" s="31">
        <v>58</v>
      </c>
      <c r="F33" s="32"/>
      <c r="G33" s="32"/>
      <c r="H33" s="148">
        <v>1.118</v>
      </c>
      <c r="I33" s="148">
        <v>1.12</v>
      </c>
      <c r="J33" s="148">
        <v>1.377</v>
      </c>
      <c r="K33" s="33"/>
    </row>
    <row r="34" spans="1:11" s="34" customFormat="1" ht="11.25" customHeight="1">
      <c r="A34" s="36" t="s">
        <v>26</v>
      </c>
      <c r="B34" s="30"/>
      <c r="C34" s="31">
        <v>20</v>
      </c>
      <c r="D34" s="31">
        <v>17</v>
      </c>
      <c r="E34" s="31">
        <v>20</v>
      </c>
      <c r="F34" s="32"/>
      <c r="G34" s="32"/>
      <c r="H34" s="148">
        <v>0.496</v>
      </c>
      <c r="I34" s="148">
        <v>0.5</v>
      </c>
      <c r="J34" s="148">
        <v>0.5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48"/>
      <c r="I35" s="148"/>
      <c r="J35" s="148"/>
      <c r="K35" s="33"/>
    </row>
    <row r="36" spans="1:11" s="34" customFormat="1" ht="11.25" customHeight="1">
      <c r="A36" s="36" t="s">
        <v>28</v>
      </c>
      <c r="B36" s="30"/>
      <c r="C36" s="31">
        <v>95</v>
      </c>
      <c r="D36" s="31">
        <v>70</v>
      </c>
      <c r="E36" s="31">
        <v>70</v>
      </c>
      <c r="F36" s="32"/>
      <c r="G36" s="32"/>
      <c r="H36" s="148">
        <v>2.09</v>
      </c>
      <c r="I36" s="148">
        <v>0.095</v>
      </c>
      <c r="J36" s="148">
        <v>2.112</v>
      </c>
      <c r="K36" s="33"/>
    </row>
    <row r="37" spans="1:11" s="43" customFormat="1" ht="11.25" customHeight="1">
      <c r="A37" s="37" t="s">
        <v>29</v>
      </c>
      <c r="B37" s="38"/>
      <c r="C37" s="39">
        <v>162</v>
      </c>
      <c r="D37" s="39">
        <v>137</v>
      </c>
      <c r="E37" s="39">
        <v>148</v>
      </c>
      <c r="F37" s="40">
        <v>108.02919708029196</v>
      </c>
      <c r="G37" s="41"/>
      <c r="H37" s="149">
        <v>3.7039999999999997</v>
      </c>
      <c r="I37" s="150">
        <v>1.715</v>
      </c>
      <c r="J37" s="150">
        <v>3.989</v>
      </c>
      <c r="K37" s="42">
        <v>232.5947521865889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11</v>
      </c>
      <c r="D39" s="39">
        <v>10</v>
      </c>
      <c r="E39" s="39">
        <v>10</v>
      </c>
      <c r="F39" s="40">
        <v>100</v>
      </c>
      <c r="G39" s="41"/>
      <c r="H39" s="149">
        <v>0.072</v>
      </c>
      <c r="I39" s="150">
        <v>0.07</v>
      </c>
      <c r="J39" s="150">
        <v>0.07</v>
      </c>
      <c r="K39" s="42">
        <v>100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>
        <v>21</v>
      </c>
      <c r="D41" s="31">
        <v>21</v>
      </c>
      <c r="E41" s="31">
        <v>28</v>
      </c>
      <c r="F41" s="32"/>
      <c r="G41" s="32"/>
      <c r="H41" s="148">
        <v>0.672</v>
      </c>
      <c r="I41" s="148">
        <v>0.672</v>
      </c>
      <c r="J41" s="148">
        <v>0.42</v>
      </c>
      <c r="K41" s="33"/>
    </row>
    <row r="42" spans="1:11" s="34" customFormat="1" ht="11.25" customHeight="1">
      <c r="A42" s="36" t="s">
        <v>32</v>
      </c>
      <c r="B42" s="30"/>
      <c r="C42" s="31">
        <v>2</v>
      </c>
      <c r="D42" s="31">
        <v>2</v>
      </c>
      <c r="E42" s="31">
        <v>2</v>
      </c>
      <c r="F42" s="32"/>
      <c r="G42" s="32"/>
      <c r="H42" s="148">
        <v>0.06</v>
      </c>
      <c r="I42" s="148">
        <v>0.06</v>
      </c>
      <c r="J42" s="148">
        <v>0.056</v>
      </c>
      <c r="K42" s="33"/>
    </row>
    <row r="43" spans="1:11" s="34" customFormat="1" ht="11.25" customHeight="1">
      <c r="A43" s="36" t="s">
        <v>33</v>
      </c>
      <c r="B43" s="30"/>
      <c r="C43" s="31">
        <v>39</v>
      </c>
      <c r="D43" s="31">
        <v>39</v>
      </c>
      <c r="E43" s="31">
        <v>47</v>
      </c>
      <c r="F43" s="32"/>
      <c r="G43" s="32"/>
      <c r="H43" s="148">
        <v>0.897</v>
      </c>
      <c r="I43" s="148">
        <v>0.897</v>
      </c>
      <c r="J43" s="148">
        <v>0.94</v>
      </c>
      <c r="K43" s="33"/>
    </row>
    <row r="44" spans="1:11" s="34" customFormat="1" ht="11.25" customHeight="1">
      <c r="A44" s="36" t="s">
        <v>34</v>
      </c>
      <c r="B44" s="30"/>
      <c r="C44" s="31">
        <v>1</v>
      </c>
      <c r="D44" s="31"/>
      <c r="E44" s="31"/>
      <c r="F44" s="32"/>
      <c r="G44" s="32"/>
      <c r="H44" s="148">
        <v>0.047</v>
      </c>
      <c r="I44" s="148">
        <v>0.047</v>
      </c>
      <c r="J44" s="148"/>
      <c r="K44" s="33"/>
    </row>
    <row r="45" spans="1:11" s="34" customFormat="1" ht="11.25" customHeight="1">
      <c r="A45" s="36" t="s">
        <v>35</v>
      </c>
      <c r="B45" s="30"/>
      <c r="C45" s="31">
        <v>2</v>
      </c>
      <c r="D45" s="31">
        <v>2</v>
      </c>
      <c r="E45" s="31">
        <v>4</v>
      </c>
      <c r="F45" s="32"/>
      <c r="G45" s="32"/>
      <c r="H45" s="148">
        <v>0.05</v>
      </c>
      <c r="I45" s="148">
        <v>0.05</v>
      </c>
      <c r="J45" s="148">
        <v>0.102</v>
      </c>
      <c r="K45" s="33"/>
    </row>
    <row r="46" spans="1:11" s="34" customFormat="1" ht="11.25" customHeight="1">
      <c r="A46" s="36" t="s">
        <v>36</v>
      </c>
      <c r="B46" s="30"/>
      <c r="C46" s="31">
        <v>517</v>
      </c>
      <c r="D46" s="31">
        <v>516</v>
      </c>
      <c r="E46" s="31">
        <v>621</v>
      </c>
      <c r="F46" s="32"/>
      <c r="G46" s="32"/>
      <c r="H46" s="148">
        <v>22.748</v>
      </c>
      <c r="I46" s="148">
        <v>22.748</v>
      </c>
      <c r="J46" s="148">
        <v>21.735</v>
      </c>
      <c r="K46" s="33"/>
    </row>
    <row r="47" spans="1:11" s="34" customFormat="1" ht="11.25" customHeight="1">
      <c r="A47" s="36" t="s">
        <v>37</v>
      </c>
      <c r="B47" s="30"/>
      <c r="C47" s="31">
        <v>12</v>
      </c>
      <c r="D47" s="31">
        <v>12</v>
      </c>
      <c r="E47" s="31">
        <v>14</v>
      </c>
      <c r="F47" s="32"/>
      <c r="G47" s="32"/>
      <c r="H47" s="148">
        <v>0.36</v>
      </c>
      <c r="I47" s="148">
        <v>0.36</v>
      </c>
      <c r="J47" s="148">
        <v>0.42</v>
      </c>
      <c r="K47" s="33"/>
    </row>
    <row r="48" spans="1:11" s="34" customFormat="1" ht="11.25" customHeight="1">
      <c r="A48" s="36" t="s">
        <v>38</v>
      </c>
      <c r="B48" s="30"/>
      <c r="C48" s="31">
        <v>144</v>
      </c>
      <c r="D48" s="31">
        <v>144</v>
      </c>
      <c r="E48" s="31">
        <v>145</v>
      </c>
      <c r="F48" s="32"/>
      <c r="G48" s="32"/>
      <c r="H48" s="148">
        <v>6.48</v>
      </c>
      <c r="I48" s="148">
        <v>6.48</v>
      </c>
      <c r="J48" s="148">
        <v>6.525</v>
      </c>
      <c r="K48" s="33"/>
    </row>
    <row r="49" spans="1:11" s="34" customFormat="1" ht="11.25" customHeight="1">
      <c r="A49" s="36" t="s">
        <v>39</v>
      </c>
      <c r="B49" s="30"/>
      <c r="C49" s="31">
        <v>1</v>
      </c>
      <c r="D49" s="31">
        <v>1</v>
      </c>
      <c r="E49" s="31">
        <v>1</v>
      </c>
      <c r="F49" s="32"/>
      <c r="G49" s="32"/>
      <c r="H49" s="148">
        <v>0.025</v>
      </c>
      <c r="I49" s="148">
        <v>0.025</v>
      </c>
      <c r="J49" s="148">
        <v>0.02</v>
      </c>
      <c r="K49" s="33"/>
    </row>
    <row r="50" spans="1:11" s="43" customFormat="1" ht="11.25" customHeight="1">
      <c r="A50" s="44" t="s">
        <v>40</v>
      </c>
      <c r="B50" s="38"/>
      <c r="C50" s="39">
        <v>739</v>
      </c>
      <c r="D50" s="39">
        <v>737</v>
      </c>
      <c r="E50" s="39">
        <v>862</v>
      </c>
      <c r="F50" s="40">
        <v>116.9606512890095</v>
      </c>
      <c r="G50" s="41"/>
      <c r="H50" s="149">
        <v>31.339</v>
      </c>
      <c r="I50" s="150">
        <v>31.339</v>
      </c>
      <c r="J50" s="150">
        <v>30.218</v>
      </c>
      <c r="K50" s="42">
        <v>96.42298733207825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4</v>
      </c>
      <c r="D52" s="39">
        <v>4</v>
      </c>
      <c r="E52" s="39">
        <v>4</v>
      </c>
      <c r="F52" s="40">
        <v>100</v>
      </c>
      <c r="G52" s="41"/>
      <c r="H52" s="149">
        <v>0.109</v>
      </c>
      <c r="I52" s="150">
        <v>0.137</v>
      </c>
      <c r="J52" s="150">
        <v>0.027</v>
      </c>
      <c r="K52" s="42">
        <v>19.708029197080293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1</v>
      </c>
      <c r="D54" s="31"/>
      <c r="E54" s="31"/>
      <c r="F54" s="32"/>
      <c r="G54" s="32"/>
      <c r="H54" s="148">
        <v>0.028</v>
      </c>
      <c r="I54" s="148"/>
      <c r="J54" s="148"/>
      <c r="K54" s="33"/>
    </row>
    <row r="55" spans="1:11" s="34" customFormat="1" ht="11.25" customHeight="1">
      <c r="A55" s="36" t="s">
        <v>43</v>
      </c>
      <c r="B55" s="30"/>
      <c r="C55" s="31">
        <v>1</v>
      </c>
      <c r="D55" s="31">
        <v>1</v>
      </c>
      <c r="E55" s="31">
        <v>1</v>
      </c>
      <c r="F55" s="32"/>
      <c r="G55" s="32"/>
      <c r="H55" s="148">
        <v>0.02</v>
      </c>
      <c r="I55" s="148">
        <v>0.02</v>
      </c>
      <c r="J55" s="148">
        <v>0.019</v>
      </c>
      <c r="K55" s="33"/>
    </row>
    <row r="56" spans="1:11" s="34" customFormat="1" ht="11.25" customHeight="1">
      <c r="A56" s="36" t="s">
        <v>44</v>
      </c>
      <c r="B56" s="30"/>
      <c r="C56" s="31">
        <v>3</v>
      </c>
      <c r="D56" s="31">
        <v>3</v>
      </c>
      <c r="E56" s="31">
        <v>2</v>
      </c>
      <c r="F56" s="32"/>
      <c r="G56" s="32"/>
      <c r="H56" s="148">
        <v>0.051</v>
      </c>
      <c r="I56" s="148">
        <v>0.053</v>
      </c>
      <c r="J56" s="148">
        <v>0.009</v>
      </c>
      <c r="K56" s="33"/>
    </row>
    <row r="57" spans="1:11" s="34" customFormat="1" ht="11.25" customHeight="1">
      <c r="A57" s="36" t="s">
        <v>45</v>
      </c>
      <c r="B57" s="30"/>
      <c r="C57" s="31">
        <v>4</v>
      </c>
      <c r="D57" s="31">
        <v>4</v>
      </c>
      <c r="E57" s="31">
        <v>6</v>
      </c>
      <c r="F57" s="32"/>
      <c r="G57" s="32"/>
      <c r="H57" s="148">
        <v>0.04</v>
      </c>
      <c r="I57" s="148">
        <v>0.04</v>
      </c>
      <c r="J57" s="148"/>
      <c r="K57" s="33"/>
    </row>
    <row r="58" spans="1:11" s="34" customFormat="1" ht="11.25" customHeight="1">
      <c r="A58" s="36" t="s">
        <v>46</v>
      </c>
      <c r="B58" s="30"/>
      <c r="C58" s="31">
        <v>16</v>
      </c>
      <c r="D58" s="31">
        <v>16</v>
      </c>
      <c r="E58" s="31">
        <v>21</v>
      </c>
      <c r="F58" s="32"/>
      <c r="G58" s="32"/>
      <c r="H58" s="148">
        <v>0.576</v>
      </c>
      <c r="I58" s="148">
        <v>0.576</v>
      </c>
      <c r="J58" s="148">
        <v>0.714</v>
      </c>
      <c r="K58" s="33"/>
    </row>
    <row r="59" spans="1:11" s="43" customFormat="1" ht="11.25" customHeight="1">
      <c r="A59" s="37" t="s">
        <v>47</v>
      </c>
      <c r="B59" s="38"/>
      <c r="C59" s="39">
        <v>25</v>
      </c>
      <c r="D59" s="39">
        <v>24</v>
      </c>
      <c r="E59" s="39">
        <v>30</v>
      </c>
      <c r="F59" s="40">
        <v>125</v>
      </c>
      <c r="G59" s="41"/>
      <c r="H59" s="149">
        <v>0.715</v>
      </c>
      <c r="I59" s="150">
        <v>0.689</v>
      </c>
      <c r="J59" s="150">
        <v>0.742</v>
      </c>
      <c r="K59" s="42">
        <v>107.69230769230771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65</v>
      </c>
      <c r="D61" s="31">
        <v>65</v>
      </c>
      <c r="E61" s="31">
        <v>50</v>
      </c>
      <c r="F61" s="32"/>
      <c r="G61" s="32"/>
      <c r="H61" s="148">
        <v>3.25</v>
      </c>
      <c r="I61" s="148">
        <v>3.25</v>
      </c>
      <c r="J61" s="148">
        <v>2.5</v>
      </c>
      <c r="K61" s="33"/>
    </row>
    <row r="62" spans="1:11" s="34" customFormat="1" ht="11.25" customHeight="1">
      <c r="A62" s="36" t="s">
        <v>49</v>
      </c>
      <c r="B62" s="30"/>
      <c r="C62" s="31">
        <v>41</v>
      </c>
      <c r="D62" s="31">
        <v>41</v>
      </c>
      <c r="E62" s="31">
        <v>42</v>
      </c>
      <c r="F62" s="32"/>
      <c r="G62" s="32"/>
      <c r="H62" s="148">
        <v>1.025</v>
      </c>
      <c r="I62" s="148">
        <v>1.025</v>
      </c>
      <c r="J62" s="148">
        <v>1.05</v>
      </c>
      <c r="K62" s="33"/>
    </row>
    <row r="63" spans="1:11" s="34" customFormat="1" ht="11.25" customHeight="1">
      <c r="A63" s="36" t="s">
        <v>50</v>
      </c>
      <c r="B63" s="30"/>
      <c r="C63" s="31">
        <v>37</v>
      </c>
      <c r="D63" s="31">
        <v>37</v>
      </c>
      <c r="E63" s="31">
        <v>36</v>
      </c>
      <c r="F63" s="32"/>
      <c r="G63" s="32"/>
      <c r="H63" s="148">
        <v>1.036</v>
      </c>
      <c r="I63" s="148">
        <v>1.036</v>
      </c>
      <c r="J63" s="148">
        <v>1.021</v>
      </c>
      <c r="K63" s="33"/>
    </row>
    <row r="64" spans="1:11" s="43" customFormat="1" ht="11.25" customHeight="1">
      <c r="A64" s="37" t="s">
        <v>51</v>
      </c>
      <c r="B64" s="38"/>
      <c r="C64" s="39">
        <v>143</v>
      </c>
      <c r="D64" s="39">
        <v>143</v>
      </c>
      <c r="E64" s="39">
        <v>128</v>
      </c>
      <c r="F64" s="40">
        <v>89.5104895104895</v>
      </c>
      <c r="G64" s="41"/>
      <c r="H64" s="149">
        <v>5.311</v>
      </c>
      <c r="I64" s="150">
        <v>5.311</v>
      </c>
      <c r="J64" s="150">
        <v>4.571</v>
      </c>
      <c r="K64" s="42">
        <v>86.0666541141028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19</v>
      </c>
      <c r="D66" s="39">
        <v>20</v>
      </c>
      <c r="E66" s="39">
        <v>35</v>
      </c>
      <c r="F66" s="40">
        <v>175</v>
      </c>
      <c r="G66" s="41"/>
      <c r="H66" s="149">
        <v>0.561</v>
      </c>
      <c r="I66" s="150">
        <v>0.56</v>
      </c>
      <c r="J66" s="150">
        <v>1.972</v>
      </c>
      <c r="K66" s="42">
        <v>352.1428571428571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2</v>
      </c>
      <c r="D68" s="31">
        <v>2</v>
      </c>
      <c r="E68" s="31">
        <v>2</v>
      </c>
      <c r="F68" s="32"/>
      <c r="G68" s="32"/>
      <c r="H68" s="148">
        <v>0.063</v>
      </c>
      <c r="I68" s="148">
        <v>0.063</v>
      </c>
      <c r="J68" s="148">
        <v>0.061</v>
      </c>
      <c r="K68" s="33"/>
    </row>
    <row r="69" spans="1:11" s="34" customFormat="1" ht="11.25" customHeight="1">
      <c r="A69" s="36" t="s">
        <v>54</v>
      </c>
      <c r="B69" s="30"/>
      <c r="C69" s="31">
        <v>37</v>
      </c>
      <c r="D69" s="31">
        <v>37</v>
      </c>
      <c r="E69" s="31">
        <v>28</v>
      </c>
      <c r="F69" s="32"/>
      <c r="G69" s="32"/>
      <c r="H69" s="148">
        <v>1.305</v>
      </c>
      <c r="I69" s="148">
        <v>1.305</v>
      </c>
      <c r="J69" s="148">
        <v>1</v>
      </c>
      <c r="K69" s="33"/>
    </row>
    <row r="70" spans="1:11" s="43" customFormat="1" ht="11.25" customHeight="1">
      <c r="A70" s="37" t="s">
        <v>55</v>
      </c>
      <c r="B70" s="38"/>
      <c r="C70" s="39">
        <v>39</v>
      </c>
      <c r="D70" s="39">
        <v>39</v>
      </c>
      <c r="E70" s="39">
        <v>30</v>
      </c>
      <c r="F70" s="40">
        <v>76.92307692307692</v>
      </c>
      <c r="G70" s="41"/>
      <c r="H70" s="149">
        <v>1.3679999999999999</v>
      </c>
      <c r="I70" s="150">
        <v>1.3679999999999999</v>
      </c>
      <c r="J70" s="150">
        <v>1.061</v>
      </c>
      <c r="K70" s="42">
        <v>77.55847953216374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15</v>
      </c>
      <c r="D72" s="31">
        <v>15</v>
      </c>
      <c r="E72" s="31">
        <v>15</v>
      </c>
      <c r="F72" s="32"/>
      <c r="G72" s="32"/>
      <c r="H72" s="148">
        <v>0.255</v>
      </c>
      <c r="I72" s="148">
        <v>0.24</v>
      </c>
      <c r="J72" s="148">
        <v>0.24</v>
      </c>
      <c r="K72" s="33"/>
    </row>
    <row r="73" spans="1:11" s="34" customFormat="1" ht="11.25" customHeight="1">
      <c r="A73" s="36" t="s">
        <v>57</v>
      </c>
      <c r="B73" s="30"/>
      <c r="C73" s="31">
        <v>390</v>
      </c>
      <c r="D73" s="31">
        <v>390</v>
      </c>
      <c r="E73" s="31">
        <v>390</v>
      </c>
      <c r="F73" s="32"/>
      <c r="G73" s="32"/>
      <c r="H73" s="148">
        <v>8.417</v>
      </c>
      <c r="I73" s="148">
        <v>8.417</v>
      </c>
      <c r="J73" s="148">
        <v>8.416</v>
      </c>
      <c r="K73" s="33"/>
    </row>
    <row r="74" spans="1:11" s="34" customFormat="1" ht="11.25" customHeight="1">
      <c r="A74" s="36" t="s">
        <v>58</v>
      </c>
      <c r="B74" s="30"/>
      <c r="C74" s="31">
        <v>4</v>
      </c>
      <c r="D74" s="31">
        <v>5</v>
      </c>
      <c r="E74" s="31"/>
      <c r="F74" s="32"/>
      <c r="G74" s="32"/>
      <c r="H74" s="148">
        <v>0.076</v>
      </c>
      <c r="I74" s="148">
        <v>0.08</v>
      </c>
      <c r="J74" s="148"/>
      <c r="K74" s="33"/>
    </row>
    <row r="75" spans="1:11" s="34" customFormat="1" ht="11.25" customHeight="1">
      <c r="A75" s="36" t="s">
        <v>59</v>
      </c>
      <c r="B75" s="30"/>
      <c r="C75" s="31">
        <v>12</v>
      </c>
      <c r="D75" s="31">
        <v>13</v>
      </c>
      <c r="E75" s="31">
        <v>13</v>
      </c>
      <c r="F75" s="32"/>
      <c r="G75" s="32"/>
      <c r="H75" s="148">
        <v>0.423</v>
      </c>
      <c r="I75" s="148">
        <v>0.57</v>
      </c>
      <c r="J75" s="148">
        <v>0.807</v>
      </c>
      <c r="K75" s="33"/>
    </row>
    <row r="76" spans="1:11" s="34" customFormat="1" ht="11.25" customHeight="1">
      <c r="A76" s="36" t="s">
        <v>60</v>
      </c>
      <c r="B76" s="30"/>
      <c r="C76" s="31">
        <v>60</v>
      </c>
      <c r="D76" s="31">
        <v>50</v>
      </c>
      <c r="E76" s="31">
        <v>60</v>
      </c>
      <c r="F76" s="32"/>
      <c r="G76" s="32"/>
      <c r="H76" s="148">
        <v>1.44</v>
      </c>
      <c r="I76" s="148">
        <v>1.44</v>
      </c>
      <c r="J76" s="148"/>
      <c r="K76" s="33"/>
    </row>
    <row r="77" spans="1:11" s="34" customFormat="1" ht="11.25" customHeight="1">
      <c r="A77" s="36" t="s">
        <v>61</v>
      </c>
      <c r="B77" s="30"/>
      <c r="C77" s="31"/>
      <c r="D77" s="31">
        <v>3</v>
      </c>
      <c r="E77" s="31"/>
      <c r="F77" s="32"/>
      <c r="G77" s="32"/>
      <c r="H77" s="148"/>
      <c r="I77" s="148"/>
      <c r="J77" s="148"/>
      <c r="K77" s="33"/>
    </row>
    <row r="78" spans="1:11" s="34" customFormat="1" ht="11.25" customHeight="1">
      <c r="A78" s="36" t="s">
        <v>62</v>
      </c>
      <c r="B78" s="30"/>
      <c r="C78" s="31">
        <v>41</v>
      </c>
      <c r="D78" s="31">
        <v>41</v>
      </c>
      <c r="E78" s="31">
        <v>40</v>
      </c>
      <c r="F78" s="32"/>
      <c r="G78" s="32"/>
      <c r="H78" s="148">
        <v>1.107</v>
      </c>
      <c r="I78" s="148">
        <v>1.107</v>
      </c>
      <c r="J78" s="148">
        <v>1.25</v>
      </c>
      <c r="K78" s="33"/>
    </row>
    <row r="79" spans="1:11" s="34" customFormat="1" ht="11.25" customHeight="1">
      <c r="A79" s="36" t="s">
        <v>63</v>
      </c>
      <c r="B79" s="30"/>
      <c r="C79" s="31">
        <v>240</v>
      </c>
      <c r="D79" s="31">
        <v>240</v>
      </c>
      <c r="E79" s="31">
        <v>180</v>
      </c>
      <c r="F79" s="32"/>
      <c r="G79" s="32"/>
      <c r="H79" s="148">
        <v>6.72</v>
      </c>
      <c r="I79" s="148">
        <v>6.72</v>
      </c>
      <c r="J79" s="148">
        <v>5.04</v>
      </c>
      <c r="K79" s="33"/>
    </row>
    <row r="80" spans="1:11" s="43" customFormat="1" ht="11.25" customHeight="1">
      <c r="A80" s="44" t="s">
        <v>64</v>
      </c>
      <c r="B80" s="38"/>
      <c r="C80" s="39">
        <v>762</v>
      </c>
      <c r="D80" s="39">
        <v>757</v>
      </c>
      <c r="E80" s="39">
        <v>698</v>
      </c>
      <c r="F80" s="40">
        <v>92.20607661822986</v>
      </c>
      <c r="G80" s="41"/>
      <c r="H80" s="149">
        <v>18.438</v>
      </c>
      <c r="I80" s="150">
        <v>18.573999999999998</v>
      </c>
      <c r="J80" s="150">
        <v>15.753</v>
      </c>
      <c r="K80" s="42">
        <v>84.81210293959299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95</v>
      </c>
      <c r="D82" s="31">
        <v>87</v>
      </c>
      <c r="E82" s="31">
        <v>95</v>
      </c>
      <c r="F82" s="32"/>
      <c r="G82" s="32"/>
      <c r="H82" s="148">
        <v>2.106</v>
      </c>
      <c r="I82" s="148">
        <v>2.105</v>
      </c>
      <c r="J82" s="148">
        <v>1.966</v>
      </c>
      <c r="K82" s="33"/>
    </row>
    <row r="83" spans="1:11" s="34" customFormat="1" ht="11.25" customHeight="1">
      <c r="A83" s="36" t="s">
        <v>66</v>
      </c>
      <c r="B83" s="30"/>
      <c r="C83" s="31">
        <v>124</v>
      </c>
      <c r="D83" s="31">
        <v>110</v>
      </c>
      <c r="E83" s="31">
        <v>124</v>
      </c>
      <c r="F83" s="32"/>
      <c r="G83" s="32"/>
      <c r="H83" s="148">
        <v>2.745</v>
      </c>
      <c r="I83" s="148">
        <v>2.745</v>
      </c>
      <c r="J83" s="148">
        <v>2.95</v>
      </c>
      <c r="K83" s="33"/>
    </row>
    <row r="84" spans="1:11" s="43" customFormat="1" ht="11.25" customHeight="1">
      <c r="A84" s="37" t="s">
        <v>67</v>
      </c>
      <c r="B84" s="38"/>
      <c r="C84" s="39">
        <v>219</v>
      </c>
      <c r="D84" s="39">
        <v>197</v>
      </c>
      <c r="E84" s="39">
        <v>219</v>
      </c>
      <c r="F84" s="40">
        <v>111.16751269035532</v>
      </c>
      <c r="G84" s="41"/>
      <c r="H84" s="149">
        <v>4.851</v>
      </c>
      <c r="I84" s="150">
        <v>4.85</v>
      </c>
      <c r="J84" s="150">
        <v>4.916</v>
      </c>
      <c r="K84" s="42">
        <v>101.36082474226805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2893</v>
      </c>
      <c r="D87" s="54">
        <v>2701.2</v>
      </c>
      <c r="E87" s="54">
        <v>2864</v>
      </c>
      <c r="F87" s="55">
        <v>106.02695098474753</v>
      </c>
      <c r="G87" s="41"/>
      <c r="H87" s="153">
        <v>81.15700000000001</v>
      </c>
      <c r="I87" s="154">
        <v>77.606</v>
      </c>
      <c r="J87" s="154">
        <v>79.806</v>
      </c>
      <c r="K87" s="55">
        <v>102.83483235832281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0" useFirstPageNumber="1" horizontalDpi="600" verticalDpi="600" orientation="portrait" paperSize="9" scale="73" r:id="rId1"/>
  <headerFooter alignWithMargins="0">
    <oddFooter>&amp;C&amp;P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Hoja53"/>
  <dimension ref="A1:K625"/>
  <sheetViews>
    <sheetView view="pageBreakPreview" zoomScaleSheetLayoutView="100" zoomScalePageLayoutView="0" workbookViewId="0" topLeftCell="A43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112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2020=100</v>
      </c>
      <c r="G7" s="24"/>
      <c r="H7" s="156" t="s">
        <v>336</v>
      </c>
      <c r="I7" s="157" t="s">
        <v>336</v>
      </c>
      <c r="J7" s="22">
        <v>3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/>
      <c r="I13" s="150"/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/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/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49"/>
      <c r="I24" s="150"/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49"/>
      <c r="I26" s="150"/>
      <c r="J26" s="150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/>
      <c r="I28" s="148"/>
      <c r="J28" s="148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48"/>
      <c r="I30" s="148"/>
      <c r="J30" s="148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49"/>
      <c r="I31" s="150"/>
      <c r="J31" s="150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48">
        <v>0.018</v>
      </c>
      <c r="I33" s="148">
        <v>0.02</v>
      </c>
      <c r="J33" s="148">
        <v>0.019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48"/>
      <c r="I34" s="148"/>
      <c r="J34" s="148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48"/>
      <c r="I35" s="148"/>
      <c r="J35" s="148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48">
        <v>1.587</v>
      </c>
      <c r="I36" s="148">
        <v>4</v>
      </c>
      <c r="J36" s="148">
        <v>1.648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49">
        <v>1.605</v>
      </c>
      <c r="I37" s="150">
        <v>4.02</v>
      </c>
      <c r="J37" s="150">
        <v>1.6669999999999998</v>
      </c>
      <c r="K37" s="42">
        <v>41.46766169154229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49">
        <v>0.24</v>
      </c>
      <c r="I39" s="150">
        <v>0.26</v>
      </c>
      <c r="J39" s="150">
        <v>0.275</v>
      </c>
      <c r="K39" s="42">
        <v>105.76923076923077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/>
      <c r="I43" s="148"/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/>
      <c r="I46" s="148"/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49"/>
      <c r="I50" s="150"/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49"/>
      <c r="I52" s="150"/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48"/>
      <c r="I54" s="148"/>
      <c r="J54" s="148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48"/>
      <c r="I55" s="148"/>
      <c r="J55" s="148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/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48"/>
      <c r="I58" s="148"/>
      <c r="J58" s="148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49"/>
      <c r="I59" s="150"/>
      <c r="J59" s="150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48">
        <v>81.58</v>
      </c>
      <c r="I61" s="148">
        <v>83.595</v>
      </c>
      <c r="J61" s="148">
        <v>100.62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>
        <v>69.8</v>
      </c>
      <c r="I62" s="148">
        <v>80.185</v>
      </c>
      <c r="J62" s="148">
        <v>76.665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>
        <v>219.33</v>
      </c>
      <c r="I63" s="148">
        <v>230.692</v>
      </c>
      <c r="J63" s="148">
        <v>236.273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49">
        <v>370.71000000000004</v>
      </c>
      <c r="I64" s="150">
        <v>394.472</v>
      </c>
      <c r="J64" s="150">
        <v>413.558</v>
      </c>
      <c r="K64" s="42">
        <v>104.83836622117667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49">
        <v>46.28</v>
      </c>
      <c r="I66" s="150">
        <v>54.342</v>
      </c>
      <c r="J66" s="150">
        <v>54.8</v>
      </c>
      <c r="K66" s="42">
        <v>100.84281034926944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>
        <v>0.07</v>
      </c>
      <c r="I68" s="148"/>
      <c r="J68" s="148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/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>
        <v>0.07</v>
      </c>
      <c r="I70" s="150"/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48">
        <v>26.796</v>
      </c>
      <c r="I72" s="148">
        <v>35.618</v>
      </c>
      <c r="J72" s="148">
        <v>29.889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48">
        <v>3.923</v>
      </c>
      <c r="I73" s="148">
        <v>3.95</v>
      </c>
      <c r="J73" s="148">
        <v>7.549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>
        <v>8.755</v>
      </c>
      <c r="I74" s="148">
        <v>3.887</v>
      </c>
      <c r="J74" s="148">
        <v>4.124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48">
        <v>0.092</v>
      </c>
      <c r="I75" s="148">
        <v>0.07</v>
      </c>
      <c r="J75" s="148">
        <v>0.045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48">
        <v>209.484</v>
      </c>
      <c r="I76" s="148">
        <v>232.684</v>
      </c>
      <c r="J76" s="148">
        <v>254.389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48"/>
      <c r="I77" s="148"/>
      <c r="J77" s="148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48">
        <v>1.408</v>
      </c>
      <c r="I78" s="148">
        <v>1.962</v>
      </c>
      <c r="J78" s="148">
        <v>21.6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48">
        <v>67.857</v>
      </c>
      <c r="I79" s="148">
        <v>88.801</v>
      </c>
      <c r="J79" s="148">
        <v>104.28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49">
        <v>318.315</v>
      </c>
      <c r="I80" s="150">
        <v>366.972</v>
      </c>
      <c r="J80" s="150">
        <v>421.8760000000001</v>
      </c>
      <c r="K80" s="42">
        <v>114.9613594497673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>
        <v>0.314</v>
      </c>
      <c r="I82" s="148">
        <v>0.745</v>
      </c>
      <c r="J82" s="148">
        <v>0.257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>
        <v>0.132</v>
      </c>
      <c r="I83" s="148">
        <v>0.174</v>
      </c>
      <c r="J83" s="148">
        <v>0.167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>
        <v>0.446</v>
      </c>
      <c r="I84" s="150">
        <v>0.919</v>
      </c>
      <c r="J84" s="150">
        <v>0.42400000000000004</v>
      </c>
      <c r="K84" s="42">
        <v>46.137105549510345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53">
        <v>737.666</v>
      </c>
      <c r="I87" s="154">
        <v>820.9849999999999</v>
      </c>
      <c r="J87" s="154">
        <v>892.6000000000001</v>
      </c>
      <c r="K87" s="55">
        <v>108.72305827755687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1" useFirstPageNumber="1" horizontalDpi="600" verticalDpi="600" orientation="portrait" paperSize="9" scale="73" r:id="rId1"/>
  <headerFooter alignWithMargins="0">
    <oddFooter>&amp;C&amp;P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Hoja54"/>
  <dimension ref="A1:K625"/>
  <sheetViews>
    <sheetView view="pageBreakPreview" zoomScaleSheetLayoutView="100" zoomScalePageLayoutView="0" workbookViewId="0" topLeftCell="A1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113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2021=100</v>
      </c>
      <c r="G7" s="24"/>
      <c r="H7" s="156" t="s">
        <v>336</v>
      </c>
      <c r="I7" s="157" t="s">
        <v>336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>
        <v>0.414</v>
      </c>
      <c r="I9" s="148">
        <v>0.36</v>
      </c>
      <c r="J9" s="148">
        <v>0.36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>
        <v>0.084</v>
      </c>
      <c r="I10" s="148">
        <v>0.08</v>
      </c>
      <c r="J10" s="148">
        <v>0.08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>
        <v>0.066</v>
      </c>
      <c r="I11" s="148">
        <v>0.082</v>
      </c>
      <c r="J11" s="148">
        <v>0.082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>
        <v>0.218</v>
      </c>
      <c r="I12" s="148">
        <v>0.25</v>
      </c>
      <c r="J12" s="148">
        <v>0.25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>
        <v>0.782</v>
      </c>
      <c r="I13" s="150">
        <v>0.772</v>
      </c>
      <c r="J13" s="150">
        <v>0.772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>
        <v>0.001</v>
      </c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>
        <v>0.014</v>
      </c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>
        <v>0.002</v>
      </c>
      <c r="I21" s="148"/>
      <c r="J21" s="148">
        <v>0.098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>
        <v>0.017</v>
      </c>
      <c r="I22" s="150"/>
      <c r="J22" s="150">
        <v>0.098</v>
      </c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49">
        <v>0.025</v>
      </c>
      <c r="I24" s="150">
        <v>0.025</v>
      </c>
      <c r="J24" s="150">
        <v>0.012</v>
      </c>
      <c r="K24" s="42">
        <v>47.99999999999999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49">
        <v>0.22</v>
      </c>
      <c r="I26" s="150">
        <v>0.25</v>
      </c>
      <c r="J26" s="150">
        <v>0.225</v>
      </c>
      <c r="K26" s="42">
        <v>90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>
        <v>6.382</v>
      </c>
      <c r="I28" s="148">
        <v>1.359</v>
      </c>
      <c r="J28" s="148">
        <v>0.7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>
        <v>1.605</v>
      </c>
      <c r="I29" s="148"/>
      <c r="J29" s="148">
        <v>0.5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48">
        <v>12.464</v>
      </c>
      <c r="I30" s="148">
        <v>14</v>
      </c>
      <c r="J30" s="148">
        <v>10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49">
        <v>20.451</v>
      </c>
      <c r="I31" s="150">
        <v>15.359</v>
      </c>
      <c r="J31" s="150">
        <v>11.2</v>
      </c>
      <c r="K31" s="42">
        <v>72.92141415456736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48">
        <v>0.425</v>
      </c>
      <c r="I33" s="148">
        <v>0.427</v>
      </c>
      <c r="J33" s="148">
        <v>0.369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48">
        <v>0.184</v>
      </c>
      <c r="I34" s="148">
        <v>0.192</v>
      </c>
      <c r="J34" s="148">
        <v>0.19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48">
        <v>7.29</v>
      </c>
      <c r="I35" s="148">
        <v>7.632</v>
      </c>
      <c r="J35" s="148">
        <v>7.4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48">
        <v>1.5</v>
      </c>
      <c r="I36" s="148">
        <v>1.5</v>
      </c>
      <c r="J36" s="148">
        <v>1.128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49">
        <v>9.399000000000001</v>
      </c>
      <c r="I37" s="150">
        <v>9.751</v>
      </c>
      <c r="J37" s="150">
        <v>9.087</v>
      </c>
      <c r="K37" s="42">
        <v>93.1904420059481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49">
        <v>0.169</v>
      </c>
      <c r="I39" s="150">
        <v>0.155</v>
      </c>
      <c r="J39" s="150">
        <v>0.14</v>
      </c>
      <c r="K39" s="42">
        <v>90.3225806451613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/>
      <c r="I43" s="148"/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/>
      <c r="I46" s="148"/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49"/>
      <c r="I50" s="150"/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49">
        <v>0.009</v>
      </c>
      <c r="I52" s="150">
        <v>0.009</v>
      </c>
      <c r="J52" s="150">
        <v>0.011</v>
      </c>
      <c r="K52" s="42">
        <v>122.22222222222221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48">
        <v>11.25</v>
      </c>
      <c r="I54" s="148">
        <v>8.305</v>
      </c>
      <c r="J54" s="148">
        <v>6.06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48">
        <v>0.004</v>
      </c>
      <c r="I55" s="148">
        <v>0.005</v>
      </c>
      <c r="J55" s="148">
        <v>0.001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>
        <v>0.009</v>
      </c>
      <c r="I56" s="148">
        <v>0.009</v>
      </c>
      <c r="J56" s="148">
        <v>0.008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48">
        <v>0.077</v>
      </c>
      <c r="I58" s="148">
        <v>0.012</v>
      </c>
      <c r="J58" s="148">
        <v>0.013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49">
        <v>11.34</v>
      </c>
      <c r="I59" s="150">
        <v>8.331000000000001</v>
      </c>
      <c r="J59" s="150">
        <v>6.082</v>
      </c>
      <c r="K59" s="42">
        <v>73.00444124354817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48">
        <v>3.671</v>
      </c>
      <c r="I61" s="148">
        <v>3.818</v>
      </c>
      <c r="J61" s="148">
        <v>2.582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>
        <v>0.87</v>
      </c>
      <c r="I62" s="148">
        <v>0.855</v>
      </c>
      <c r="J62" s="148">
        <v>0.871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>
        <v>14.01</v>
      </c>
      <c r="I63" s="148">
        <v>7.483</v>
      </c>
      <c r="J63" s="148">
        <v>7.105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49">
        <v>18.551</v>
      </c>
      <c r="I64" s="150">
        <v>12.155999999999999</v>
      </c>
      <c r="J64" s="150">
        <v>10.558</v>
      </c>
      <c r="K64" s="42">
        <v>86.85422836459362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49">
        <v>64.524</v>
      </c>
      <c r="I66" s="150">
        <v>54.739</v>
      </c>
      <c r="J66" s="150">
        <v>86</v>
      </c>
      <c r="K66" s="42">
        <v>157.10919088766693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>
        <v>1.827</v>
      </c>
      <c r="I68" s="148">
        <v>4.85</v>
      </c>
      <c r="J68" s="148">
        <v>4.5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>
        <v>0.323</v>
      </c>
      <c r="I69" s="148">
        <v>0.86</v>
      </c>
      <c r="J69" s="148">
        <v>0.9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>
        <v>2.15</v>
      </c>
      <c r="I70" s="150">
        <v>5.71</v>
      </c>
      <c r="J70" s="150">
        <v>5.4</v>
      </c>
      <c r="K70" s="42">
        <v>94.57092819614711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48">
        <v>1.316</v>
      </c>
      <c r="I72" s="148">
        <v>1.205</v>
      </c>
      <c r="J72" s="148">
        <v>1.205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48">
        <v>0.084</v>
      </c>
      <c r="I73" s="148">
        <v>0.084</v>
      </c>
      <c r="J73" s="148">
        <v>0.085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>
        <v>0.16</v>
      </c>
      <c r="I74" s="148">
        <v>0.13</v>
      </c>
      <c r="J74" s="148">
        <v>0.12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48">
        <v>1.143</v>
      </c>
      <c r="I75" s="148">
        <v>1.143</v>
      </c>
      <c r="J75" s="148">
        <v>1.28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48">
        <v>0.576</v>
      </c>
      <c r="I76" s="148">
        <v>0.364</v>
      </c>
      <c r="J76" s="148">
        <v>0.34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48">
        <v>0.269</v>
      </c>
      <c r="I77" s="148">
        <v>0.269</v>
      </c>
      <c r="J77" s="148">
        <v>0.256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48">
        <v>0.236</v>
      </c>
      <c r="I78" s="148">
        <v>0.225</v>
      </c>
      <c r="J78" s="148">
        <v>0.22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48">
        <v>0.823</v>
      </c>
      <c r="I79" s="148">
        <v>0.54</v>
      </c>
      <c r="J79" s="148">
        <v>0.54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49">
        <v>4.607000000000001</v>
      </c>
      <c r="I80" s="150">
        <v>3.9600000000000004</v>
      </c>
      <c r="J80" s="150">
        <v>4.046000000000001</v>
      </c>
      <c r="K80" s="42">
        <v>102.17171717171719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>
        <v>0.953</v>
      </c>
      <c r="I82" s="148">
        <v>0.953</v>
      </c>
      <c r="J82" s="148">
        <v>0.908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>
        <v>0.099</v>
      </c>
      <c r="I83" s="148">
        <v>0.1</v>
      </c>
      <c r="J83" s="148">
        <v>0.1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>
        <v>1.052</v>
      </c>
      <c r="I84" s="150">
        <v>1.053</v>
      </c>
      <c r="J84" s="150">
        <v>1.008</v>
      </c>
      <c r="K84" s="42">
        <v>95.72649572649573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53">
        <v>133.29600000000002</v>
      </c>
      <c r="I87" s="154">
        <v>112.26999999999998</v>
      </c>
      <c r="J87" s="154">
        <v>134.639</v>
      </c>
      <c r="K87" s="55">
        <v>119.92428965885814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2" useFirstPageNumber="1" horizontalDpi="600" verticalDpi="600" orientation="portrait" paperSize="9" scale="73" r:id="rId1"/>
  <headerFooter alignWithMargins="0">
    <oddFooter>&amp;C&amp;P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Hoja55"/>
  <dimension ref="A1:K625"/>
  <sheetViews>
    <sheetView view="pageBreakPreview" zoomScaleSheetLayoutView="100" zoomScalePageLayoutView="0" workbookViewId="0" topLeftCell="A49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114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/>
      <c r="F7" s="23" t="str">
        <f>CONCATENATE(D6,"=100")</f>
        <v>2021=100</v>
      </c>
      <c r="G7" s="24"/>
      <c r="H7" s="156" t="s">
        <v>336</v>
      </c>
      <c r="I7" s="157" t="s">
        <v>336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>
        <v>2.631</v>
      </c>
      <c r="I9" s="148">
        <v>1.95</v>
      </c>
      <c r="J9" s="148">
        <v>1.95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>
        <v>0.824</v>
      </c>
      <c r="I10" s="148">
        <v>0.8</v>
      </c>
      <c r="J10" s="148">
        <v>0.8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>
        <v>1.433</v>
      </c>
      <c r="I11" s="148">
        <v>1.705</v>
      </c>
      <c r="J11" s="148">
        <v>1.705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>
        <v>0.519</v>
      </c>
      <c r="I12" s="148">
        <v>0.465</v>
      </c>
      <c r="J12" s="148">
        <v>0.465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>
        <v>5.407</v>
      </c>
      <c r="I13" s="150">
        <v>4.92</v>
      </c>
      <c r="J13" s="150">
        <v>4.92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>
        <v>0.027</v>
      </c>
      <c r="I15" s="150">
        <v>0.027</v>
      </c>
      <c r="J15" s="150">
        <v>0.02</v>
      </c>
      <c r="K15" s="42">
        <v>74.07407407407408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>
        <v>0.135</v>
      </c>
      <c r="I19" s="148">
        <v>0.135</v>
      </c>
      <c r="J19" s="148">
        <v>0.098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>
        <v>0.103</v>
      </c>
      <c r="I20" s="148">
        <v>0.103</v>
      </c>
      <c r="J20" s="148">
        <v>0.095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>
        <v>0.099</v>
      </c>
      <c r="I21" s="148">
        <v>0.09</v>
      </c>
      <c r="J21" s="148">
        <v>0.059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>
        <v>0.33699999999999997</v>
      </c>
      <c r="I22" s="150">
        <v>0.32799999999999996</v>
      </c>
      <c r="J22" s="150">
        <v>0.252</v>
      </c>
      <c r="K22" s="42">
        <v>76.82926829268294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49">
        <v>1.166</v>
      </c>
      <c r="I24" s="150">
        <v>1.088</v>
      </c>
      <c r="J24" s="150">
        <v>1.039</v>
      </c>
      <c r="K24" s="42">
        <v>95.49632352941175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49">
        <v>1.405</v>
      </c>
      <c r="I26" s="150">
        <v>1.4</v>
      </c>
      <c r="J26" s="150">
        <v>2</v>
      </c>
      <c r="K26" s="42">
        <v>142.85714285714286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>
        <v>4.9</v>
      </c>
      <c r="I28" s="148">
        <v>4.589</v>
      </c>
      <c r="J28" s="148">
        <v>0.75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>
        <v>0.344</v>
      </c>
      <c r="I29" s="148"/>
      <c r="J29" s="148">
        <v>0.15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48">
        <v>24.139</v>
      </c>
      <c r="I30" s="148">
        <v>30</v>
      </c>
      <c r="J30" s="148">
        <v>30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49">
        <v>29.383</v>
      </c>
      <c r="I31" s="150">
        <v>34.589</v>
      </c>
      <c r="J31" s="150">
        <v>30.9</v>
      </c>
      <c r="K31" s="42">
        <v>89.33475960565498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48">
        <v>0.545</v>
      </c>
      <c r="I33" s="148">
        <v>0.64</v>
      </c>
      <c r="J33" s="148">
        <v>0.557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48">
        <v>0.254</v>
      </c>
      <c r="I34" s="148">
        <v>0.254</v>
      </c>
      <c r="J34" s="148">
        <v>0.3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48">
        <v>2.298</v>
      </c>
      <c r="I35" s="148">
        <v>3.318</v>
      </c>
      <c r="J35" s="148">
        <v>3.1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48">
        <v>5.03</v>
      </c>
      <c r="I36" s="148">
        <v>5</v>
      </c>
      <c r="J36" s="148">
        <v>4.146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49">
        <v>8.127</v>
      </c>
      <c r="I37" s="150">
        <v>9.212</v>
      </c>
      <c r="J37" s="150">
        <v>8.103</v>
      </c>
      <c r="K37" s="42">
        <v>87.96135475466782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49">
        <v>0.022</v>
      </c>
      <c r="I39" s="150">
        <v>0.02</v>
      </c>
      <c r="J39" s="150">
        <v>0.025</v>
      </c>
      <c r="K39" s="42">
        <v>125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>
        <v>0.12</v>
      </c>
      <c r="I41" s="148">
        <v>0.145</v>
      </c>
      <c r="J41" s="148">
        <v>0.407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>
        <v>0.75</v>
      </c>
      <c r="I42" s="148">
        <v>0.55</v>
      </c>
      <c r="J42" s="148">
        <v>0.485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>
        <v>0.998</v>
      </c>
      <c r="I43" s="148">
        <v>0.889</v>
      </c>
      <c r="J43" s="148">
        <v>0.932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>
        <v>0.2</v>
      </c>
      <c r="I45" s="148">
        <v>0.3</v>
      </c>
      <c r="J45" s="148">
        <v>0.25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>
        <v>0.006</v>
      </c>
      <c r="I46" s="148">
        <v>0.006</v>
      </c>
      <c r="J46" s="148">
        <v>0.006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>
        <v>0.005</v>
      </c>
      <c r="I47" s="148"/>
      <c r="J47" s="148">
        <v>0.015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>
        <v>0.001</v>
      </c>
      <c r="I48" s="148">
        <v>0.001</v>
      </c>
      <c r="J48" s="148">
        <v>0.003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>
        <v>0.023</v>
      </c>
      <c r="I49" s="148"/>
      <c r="J49" s="148">
        <v>0.023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49">
        <v>2.1029999999999998</v>
      </c>
      <c r="I50" s="150">
        <v>1.891</v>
      </c>
      <c r="J50" s="150">
        <v>2.121</v>
      </c>
      <c r="K50" s="42">
        <v>112.16287678476996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49">
        <v>0.021</v>
      </c>
      <c r="I52" s="150">
        <v>0.021</v>
      </c>
      <c r="J52" s="150">
        <v>0.016</v>
      </c>
      <c r="K52" s="42">
        <v>76.19047619047619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48">
        <v>1.15</v>
      </c>
      <c r="I54" s="148">
        <v>1.348</v>
      </c>
      <c r="J54" s="148">
        <v>1.04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48">
        <v>0.002</v>
      </c>
      <c r="I55" s="148">
        <v>0.003</v>
      </c>
      <c r="J55" s="148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>
        <v>0.235</v>
      </c>
      <c r="I56" s="148">
        <v>0.23</v>
      </c>
      <c r="J56" s="148">
        <v>0.21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>
        <v>0.018</v>
      </c>
      <c r="I57" s="148">
        <v>0.055</v>
      </c>
      <c r="J57" s="148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48">
        <v>0.086</v>
      </c>
      <c r="I58" s="148">
        <v>0.084</v>
      </c>
      <c r="J58" s="148">
        <v>0.05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49">
        <v>1.491</v>
      </c>
      <c r="I59" s="150">
        <v>1.72</v>
      </c>
      <c r="J59" s="150">
        <v>1.3</v>
      </c>
      <c r="K59" s="42">
        <v>75.5813953488372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48">
        <v>1.824</v>
      </c>
      <c r="I61" s="148">
        <v>3.139</v>
      </c>
      <c r="J61" s="148">
        <v>2.674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>
        <v>0.207</v>
      </c>
      <c r="I62" s="148">
        <v>0.87</v>
      </c>
      <c r="J62" s="148">
        <v>1.34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>
        <v>0.114</v>
      </c>
      <c r="I63" s="148">
        <v>0.1</v>
      </c>
      <c r="J63" s="148">
        <v>0.11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49">
        <v>2.145</v>
      </c>
      <c r="I64" s="150">
        <v>4.108999999999999</v>
      </c>
      <c r="J64" s="150">
        <v>4.1240000000000006</v>
      </c>
      <c r="K64" s="42">
        <v>100.3650523241665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49">
        <v>2.389</v>
      </c>
      <c r="I66" s="150">
        <v>3.531</v>
      </c>
      <c r="J66" s="150">
        <v>3.6</v>
      </c>
      <c r="K66" s="42">
        <v>101.95412064570942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>
        <v>0.069</v>
      </c>
      <c r="I68" s="148">
        <v>0.13</v>
      </c>
      <c r="J68" s="148">
        <v>0.1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>
        <v>22.015</v>
      </c>
      <c r="I69" s="148">
        <v>43.5</v>
      </c>
      <c r="J69" s="148">
        <v>40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>
        <v>22.084</v>
      </c>
      <c r="I70" s="150">
        <v>43.63</v>
      </c>
      <c r="J70" s="150">
        <v>40.1</v>
      </c>
      <c r="K70" s="42">
        <v>91.9092367636947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48">
        <v>0.06</v>
      </c>
      <c r="I72" s="148">
        <v>0.2</v>
      </c>
      <c r="J72" s="148">
        <v>0.22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48">
        <v>0.071</v>
      </c>
      <c r="I73" s="148">
        <v>0.071</v>
      </c>
      <c r="J73" s="148">
        <v>0.07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>
        <v>0.03</v>
      </c>
      <c r="I74" s="148">
        <v>0.005</v>
      </c>
      <c r="J74" s="148">
        <v>0.003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48">
        <v>4.931</v>
      </c>
      <c r="I75" s="148">
        <v>4.931</v>
      </c>
      <c r="J75" s="148">
        <v>4.282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48">
        <v>0.006</v>
      </c>
      <c r="I76" s="148">
        <v>0.006</v>
      </c>
      <c r="J76" s="148">
        <v>0.005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48">
        <v>1.532</v>
      </c>
      <c r="I77" s="148">
        <v>1.399</v>
      </c>
      <c r="J77" s="148">
        <v>1.374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48">
        <v>0.348</v>
      </c>
      <c r="I78" s="148">
        <v>0.3</v>
      </c>
      <c r="J78" s="148">
        <v>0.29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48">
        <v>0.015</v>
      </c>
      <c r="I79" s="148">
        <v>0.045</v>
      </c>
      <c r="J79" s="148">
        <v>0.045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49">
        <v>6.992999999999999</v>
      </c>
      <c r="I80" s="150">
        <v>6.957</v>
      </c>
      <c r="J80" s="150">
        <v>6.289000000000001</v>
      </c>
      <c r="K80" s="42">
        <v>90.39816012649132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>
        <v>0.001</v>
      </c>
      <c r="I82" s="148"/>
      <c r="J82" s="148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>
        <v>0.017</v>
      </c>
      <c r="I83" s="148">
        <v>0.117</v>
      </c>
      <c r="J83" s="148">
        <v>0.017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>
        <v>0.018000000000000002</v>
      </c>
      <c r="I84" s="150">
        <v>0.117</v>
      </c>
      <c r="J84" s="150">
        <v>0.017</v>
      </c>
      <c r="K84" s="42">
        <v>14.52991452991453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53">
        <v>83.118</v>
      </c>
      <c r="I87" s="154">
        <v>113.55999999999999</v>
      </c>
      <c r="J87" s="154">
        <v>104.82600000000001</v>
      </c>
      <c r="K87" s="55">
        <v>92.30891158858755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3" useFirstPageNumber="1" horizontalDpi="600" verticalDpi="600" orientation="portrait" paperSize="9" scale="73" r:id="rId1"/>
  <headerFooter alignWithMargins="0">
    <oddFooter>&amp;C&amp;P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Hoja56"/>
  <dimension ref="A1:K625"/>
  <sheetViews>
    <sheetView view="pageBreakPreview" zoomScaleSheetLayoutView="100" zoomScalePageLayoutView="0" workbookViewId="0" topLeftCell="A52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115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/>
      <c r="F7" s="23" t="str">
        <f>CONCATENATE(D6,"=100")</f>
        <v>2021=100</v>
      </c>
      <c r="G7" s="24"/>
      <c r="H7" s="156" t="s">
        <v>336</v>
      </c>
      <c r="I7" s="157" t="s">
        <v>336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>
        <v>6.925</v>
      </c>
      <c r="I9" s="148">
        <v>2.57</v>
      </c>
      <c r="J9" s="148">
        <v>2.57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>
        <v>1.07</v>
      </c>
      <c r="I10" s="148">
        <v>1.2</v>
      </c>
      <c r="J10" s="148">
        <v>1.2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>
        <v>2.005</v>
      </c>
      <c r="I11" s="148">
        <v>2</v>
      </c>
      <c r="J11" s="148">
        <v>2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>
        <v>1.8</v>
      </c>
      <c r="I12" s="148">
        <v>1.855</v>
      </c>
      <c r="J12" s="148">
        <v>1.855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>
        <v>11.8</v>
      </c>
      <c r="I13" s="150">
        <v>7.625</v>
      </c>
      <c r="J13" s="150">
        <v>7.625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>
        <v>0.172</v>
      </c>
      <c r="I15" s="150">
        <v>0.172</v>
      </c>
      <c r="J15" s="150">
        <v>0.15</v>
      </c>
      <c r="K15" s="42">
        <v>87.2093023255814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>
        <v>0.024</v>
      </c>
      <c r="I19" s="148">
        <v>0.024</v>
      </c>
      <c r="J19" s="148">
        <v>0.022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>
        <v>0.054</v>
      </c>
      <c r="I20" s="148">
        <v>0.054</v>
      </c>
      <c r="J20" s="148">
        <v>0.052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>
        <v>0.061</v>
      </c>
      <c r="I21" s="148">
        <v>0.07</v>
      </c>
      <c r="J21" s="148">
        <v>0.049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>
        <v>0.139</v>
      </c>
      <c r="I22" s="150">
        <v>0.14800000000000002</v>
      </c>
      <c r="J22" s="150">
        <v>0.123</v>
      </c>
      <c r="K22" s="42">
        <v>83.1081081081081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49">
        <v>7.429</v>
      </c>
      <c r="I24" s="150">
        <v>7.4</v>
      </c>
      <c r="J24" s="150">
        <v>5.938</v>
      </c>
      <c r="K24" s="42">
        <v>80.24324324324323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49">
        <v>8.565</v>
      </c>
      <c r="I26" s="150">
        <v>8.4</v>
      </c>
      <c r="J26" s="150">
        <v>8.2</v>
      </c>
      <c r="K26" s="42">
        <v>97.6190476190476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>
        <v>124.991</v>
      </c>
      <c r="I28" s="148">
        <v>62.316</v>
      </c>
      <c r="J28" s="148">
        <v>10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>
        <v>24.2</v>
      </c>
      <c r="I29" s="148">
        <v>25.334</v>
      </c>
      <c r="J29" s="148">
        <v>22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48">
        <v>79.03</v>
      </c>
      <c r="I30" s="148">
        <v>86.786</v>
      </c>
      <c r="J30" s="148">
        <v>55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49">
        <v>228.221</v>
      </c>
      <c r="I31" s="150">
        <v>174.436</v>
      </c>
      <c r="J31" s="150">
        <v>87</v>
      </c>
      <c r="K31" s="42">
        <v>49.875025797427135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48">
        <v>4.464</v>
      </c>
      <c r="I33" s="148">
        <v>4.62</v>
      </c>
      <c r="J33" s="148">
        <v>3.843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48">
        <v>1.204</v>
      </c>
      <c r="I34" s="148">
        <v>1.32</v>
      </c>
      <c r="J34" s="148">
        <v>1.3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48">
        <v>180.051</v>
      </c>
      <c r="I35" s="148">
        <v>136.951</v>
      </c>
      <c r="J35" s="148">
        <v>180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48">
        <v>16.78</v>
      </c>
      <c r="I36" s="148"/>
      <c r="J36" s="148">
        <v>11.504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49">
        <v>202.499</v>
      </c>
      <c r="I37" s="150">
        <v>142.891</v>
      </c>
      <c r="J37" s="150">
        <v>196.647</v>
      </c>
      <c r="K37" s="42">
        <v>137.62028399269374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49">
        <v>0.191</v>
      </c>
      <c r="I39" s="150">
        <v>0.17</v>
      </c>
      <c r="J39" s="150">
        <v>0.135</v>
      </c>
      <c r="K39" s="42">
        <v>79.41176470588235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>
        <v>0.056</v>
      </c>
      <c r="I41" s="148">
        <v>0.061</v>
      </c>
      <c r="J41" s="148">
        <v>0.06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>
        <v>0.002</v>
      </c>
      <c r="I42" s="148">
        <v>0.001</v>
      </c>
      <c r="J42" s="148">
        <v>0.002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>
        <v>0.004</v>
      </c>
      <c r="I43" s="148">
        <v>0.006</v>
      </c>
      <c r="J43" s="148">
        <v>0.004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>
        <v>0.03</v>
      </c>
      <c r="I45" s="148">
        <v>0.025</v>
      </c>
      <c r="J45" s="148">
        <v>0.025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/>
      <c r="I46" s="148"/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>
        <v>0.018</v>
      </c>
      <c r="I49" s="148">
        <v>0.018</v>
      </c>
      <c r="J49" s="148">
        <v>0.018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49">
        <v>0.11</v>
      </c>
      <c r="I50" s="150">
        <v>0.111</v>
      </c>
      <c r="J50" s="150">
        <v>0.109</v>
      </c>
      <c r="K50" s="42">
        <v>98.1981981981982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49">
        <v>0.02</v>
      </c>
      <c r="I52" s="150">
        <v>0.02</v>
      </c>
      <c r="J52" s="150">
        <v>0.029</v>
      </c>
      <c r="K52" s="42">
        <v>145.00000000000003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48">
        <v>38.523</v>
      </c>
      <c r="I54" s="148">
        <v>48.02</v>
      </c>
      <c r="J54" s="148">
        <v>37.072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48">
        <v>0.069</v>
      </c>
      <c r="I55" s="148">
        <v>0.072</v>
      </c>
      <c r="J55" s="148">
        <v>0.067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>
        <v>0.043</v>
      </c>
      <c r="I56" s="148">
        <v>0.043</v>
      </c>
      <c r="J56" s="148">
        <v>0.038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48">
        <v>0.911</v>
      </c>
      <c r="I58" s="148">
        <v>0.293</v>
      </c>
      <c r="J58" s="148">
        <v>0.3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49">
        <v>39.54600000000001</v>
      </c>
      <c r="I59" s="150">
        <v>48.428000000000004</v>
      </c>
      <c r="J59" s="150">
        <v>37.477</v>
      </c>
      <c r="K59" s="42">
        <v>77.38704881473527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48">
        <v>2.59</v>
      </c>
      <c r="I61" s="148">
        <v>2.7</v>
      </c>
      <c r="J61" s="148">
        <v>1.264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>
        <v>1.766</v>
      </c>
      <c r="I62" s="148">
        <v>1.732</v>
      </c>
      <c r="J62" s="148">
        <v>1.733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>
        <v>14.52</v>
      </c>
      <c r="I63" s="148">
        <v>14.505</v>
      </c>
      <c r="J63" s="148">
        <v>12.374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49">
        <v>18.875999999999998</v>
      </c>
      <c r="I64" s="150">
        <v>18.937</v>
      </c>
      <c r="J64" s="150">
        <v>15.371</v>
      </c>
      <c r="K64" s="42">
        <v>81.16913977926811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49">
        <v>225.016</v>
      </c>
      <c r="I66" s="150">
        <v>209.663</v>
      </c>
      <c r="J66" s="150">
        <v>230</v>
      </c>
      <c r="K66" s="42">
        <v>109.69985166672231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>
        <v>38.69</v>
      </c>
      <c r="I68" s="148">
        <v>37.4</v>
      </c>
      <c r="J68" s="148">
        <v>36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>
        <v>8.36</v>
      </c>
      <c r="I69" s="148">
        <v>9</v>
      </c>
      <c r="J69" s="148">
        <v>7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>
        <v>47.05</v>
      </c>
      <c r="I70" s="150">
        <v>46.4</v>
      </c>
      <c r="J70" s="150">
        <v>43</v>
      </c>
      <c r="K70" s="42">
        <v>92.67241379310344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48">
        <v>3.243</v>
      </c>
      <c r="I72" s="148">
        <v>3.322</v>
      </c>
      <c r="J72" s="148">
        <v>3.239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48">
        <v>0.567</v>
      </c>
      <c r="I73" s="148">
        <v>0.567</v>
      </c>
      <c r="J73" s="148">
        <v>0.565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>
        <v>0.632</v>
      </c>
      <c r="I74" s="148">
        <v>1</v>
      </c>
      <c r="J74" s="148">
        <v>0.9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48">
        <v>10.457</v>
      </c>
      <c r="I75" s="148">
        <v>10.36</v>
      </c>
      <c r="J75" s="148">
        <v>11.333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48">
        <v>8.872</v>
      </c>
      <c r="I76" s="148">
        <v>8.37</v>
      </c>
      <c r="J76" s="148">
        <v>7.5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48">
        <v>0.816</v>
      </c>
      <c r="I77" s="148">
        <v>0.816</v>
      </c>
      <c r="J77" s="148">
        <v>0.896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48">
        <v>0.586</v>
      </c>
      <c r="I78" s="148">
        <v>0.63</v>
      </c>
      <c r="J78" s="148">
        <v>0.6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48">
        <v>9.153</v>
      </c>
      <c r="I79" s="148">
        <v>9.5</v>
      </c>
      <c r="J79" s="148">
        <v>9.5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49">
        <v>34.326</v>
      </c>
      <c r="I80" s="150">
        <v>34.565</v>
      </c>
      <c r="J80" s="150">
        <v>34.533</v>
      </c>
      <c r="K80" s="42">
        <v>99.9074208013887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>
        <v>1.068</v>
      </c>
      <c r="I82" s="148">
        <v>1.068</v>
      </c>
      <c r="J82" s="148">
        <v>1.068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>
        <v>0.926</v>
      </c>
      <c r="I83" s="148">
        <v>0.926</v>
      </c>
      <c r="J83" s="148">
        <v>0.927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>
        <v>1.9940000000000002</v>
      </c>
      <c r="I84" s="150">
        <v>1.9940000000000002</v>
      </c>
      <c r="J84" s="150">
        <v>1.995</v>
      </c>
      <c r="K84" s="42">
        <v>100.05015045135406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53">
        <v>825.954</v>
      </c>
      <c r="I87" s="154">
        <v>701.36</v>
      </c>
      <c r="J87" s="154">
        <v>668.3319999999999</v>
      </c>
      <c r="K87" s="55">
        <v>95.29086346526745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4" useFirstPageNumber="1" horizontalDpi="600" verticalDpi="600" orientation="portrait" paperSize="9" scale="73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K625"/>
  <sheetViews>
    <sheetView view="pageBreakPreview" zoomScaleSheetLayoutView="100" zoomScalePageLayoutView="0" workbookViewId="0" topLeftCell="A43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71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2</v>
      </c>
      <c r="D9" s="31">
        <v>4</v>
      </c>
      <c r="E9" s="31">
        <v>4</v>
      </c>
      <c r="F9" s="32"/>
      <c r="G9" s="32"/>
      <c r="H9" s="148">
        <v>0.006</v>
      </c>
      <c r="I9" s="148">
        <v>0.005</v>
      </c>
      <c r="J9" s="148">
        <v>0.005</v>
      </c>
      <c r="K9" s="33"/>
    </row>
    <row r="10" spans="1:11" s="34" customFormat="1" ht="11.25" customHeight="1">
      <c r="A10" s="36" t="s">
        <v>9</v>
      </c>
      <c r="B10" s="30"/>
      <c r="C10" s="31">
        <v>8</v>
      </c>
      <c r="D10" s="31">
        <v>92</v>
      </c>
      <c r="E10" s="31">
        <v>92</v>
      </c>
      <c r="F10" s="32"/>
      <c r="G10" s="32"/>
      <c r="H10" s="148">
        <v>0.019</v>
      </c>
      <c r="I10" s="148">
        <v>0.184</v>
      </c>
      <c r="J10" s="148">
        <v>0.184</v>
      </c>
      <c r="K10" s="33"/>
    </row>
    <row r="11" spans="1:11" s="34" customFormat="1" ht="11.25" customHeight="1">
      <c r="A11" s="29" t="s">
        <v>10</v>
      </c>
      <c r="B11" s="30"/>
      <c r="C11" s="31"/>
      <c r="D11" s="31">
        <v>3</v>
      </c>
      <c r="E11" s="31">
        <v>3</v>
      </c>
      <c r="F11" s="32"/>
      <c r="G11" s="32"/>
      <c r="H11" s="148"/>
      <c r="I11" s="148">
        <v>0.018</v>
      </c>
      <c r="J11" s="148">
        <v>0.018</v>
      </c>
      <c r="K11" s="33"/>
    </row>
    <row r="12" spans="1:11" s="34" customFormat="1" ht="11.25" customHeight="1">
      <c r="A12" s="36" t="s">
        <v>11</v>
      </c>
      <c r="B12" s="30"/>
      <c r="C12" s="31">
        <v>10</v>
      </c>
      <c r="D12" s="31">
        <v>1</v>
      </c>
      <c r="E12" s="31">
        <v>1</v>
      </c>
      <c r="F12" s="32"/>
      <c r="G12" s="32"/>
      <c r="H12" s="148">
        <v>0.022</v>
      </c>
      <c r="I12" s="148">
        <v>0.002</v>
      </c>
      <c r="J12" s="148">
        <v>0.002</v>
      </c>
      <c r="K12" s="33"/>
    </row>
    <row r="13" spans="1:11" s="43" customFormat="1" ht="11.25" customHeight="1">
      <c r="A13" s="37" t="s">
        <v>12</v>
      </c>
      <c r="B13" s="38"/>
      <c r="C13" s="39">
        <v>20</v>
      </c>
      <c r="D13" s="39">
        <v>100</v>
      </c>
      <c r="E13" s="39">
        <v>100</v>
      </c>
      <c r="F13" s="40">
        <v>100</v>
      </c>
      <c r="G13" s="41"/>
      <c r="H13" s="149">
        <v>0.047</v>
      </c>
      <c r="I13" s="150">
        <v>0.209</v>
      </c>
      <c r="J13" s="150">
        <v>0.209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/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/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375</v>
      </c>
      <c r="D24" s="39">
        <v>465</v>
      </c>
      <c r="E24" s="39">
        <v>500</v>
      </c>
      <c r="F24" s="40">
        <v>107.52688172043011</v>
      </c>
      <c r="G24" s="41"/>
      <c r="H24" s="149">
        <v>1.315</v>
      </c>
      <c r="I24" s="150">
        <v>0.948</v>
      </c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31</v>
      </c>
      <c r="D26" s="39">
        <v>10</v>
      </c>
      <c r="E26" s="39">
        <v>10</v>
      </c>
      <c r="F26" s="40">
        <v>100</v>
      </c>
      <c r="G26" s="41"/>
      <c r="H26" s="149">
        <v>0.17</v>
      </c>
      <c r="I26" s="150">
        <v>0.04</v>
      </c>
      <c r="J26" s="150">
        <v>0.04</v>
      </c>
      <c r="K26" s="42">
        <v>100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1701</v>
      </c>
      <c r="D28" s="31">
        <v>1901</v>
      </c>
      <c r="E28" s="31">
        <v>2000</v>
      </c>
      <c r="F28" s="32"/>
      <c r="G28" s="32"/>
      <c r="H28" s="148">
        <v>6.603</v>
      </c>
      <c r="I28" s="148">
        <v>6.753</v>
      </c>
      <c r="J28" s="148">
        <v>7.04</v>
      </c>
      <c r="K28" s="33"/>
    </row>
    <row r="29" spans="1:11" s="34" customFormat="1" ht="11.25" customHeight="1">
      <c r="A29" s="36" t="s">
        <v>22</v>
      </c>
      <c r="B29" s="30"/>
      <c r="C29" s="31">
        <v>1069</v>
      </c>
      <c r="D29" s="31">
        <v>1145</v>
      </c>
      <c r="E29" s="31">
        <v>1086</v>
      </c>
      <c r="F29" s="32"/>
      <c r="G29" s="32"/>
      <c r="H29" s="148">
        <v>1.964</v>
      </c>
      <c r="I29" s="148">
        <v>3.017</v>
      </c>
      <c r="J29" s="148">
        <v>1.401</v>
      </c>
      <c r="K29" s="33"/>
    </row>
    <row r="30" spans="1:11" s="34" customFormat="1" ht="11.25" customHeight="1">
      <c r="A30" s="36" t="s">
        <v>23</v>
      </c>
      <c r="B30" s="30"/>
      <c r="C30" s="31">
        <v>57515</v>
      </c>
      <c r="D30" s="31">
        <v>66285</v>
      </c>
      <c r="E30" s="31">
        <v>60000</v>
      </c>
      <c r="F30" s="32"/>
      <c r="G30" s="32"/>
      <c r="H30" s="148">
        <v>167.503</v>
      </c>
      <c r="I30" s="148">
        <v>200.522</v>
      </c>
      <c r="J30" s="148">
        <v>200</v>
      </c>
      <c r="K30" s="33"/>
    </row>
    <row r="31" spans="1:11" s="43" customFormat="1" ht="11.25" customHeight="1">
      <c r="A31" s="44" t="s">
        <v>24</v>
      </c>
      <c r="B31" s="38"/>
      <c r="C31" s="39">
        <v>60285</v>
      </c>
      <c r="D31" s="39">
        <v>69331</v>
      </c>
      <c r="E31" s="39">
        <v>63086</v>
      </c>
      <c r="F31" s="40">
        <v>90.99248532402532</v>
      </c>
      <c r="G31" s="41"/>
      <c r="H31" s="149">
        <v>176.07</v>
      </c>
      <c r="I31" s="150">
        <v>210.292</v>
      </c>
      <c r="J31" s="150">
        <v>208.441</v>
      </c>
      <c r="K31" s="42">
        <v>99.11979533220473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57</v>
      </c>
      <c r="D33" s="31">
        <v>100</v>
      </c>
      <c r="E33" s="31">
        <v>50</v>
      </c>
      <c r="F33" s="32"/>
      <c r="G33" s="32"/>
      <c r="H33" s="148">
        <v>0.283</v>
      </c>
      <c r="I33" s="148">
        <v>0.39</v>
      </c>
      <c r="J33" s="148"/>
      <c r="K33" s="33"/>
    </row>
    <row r="34" spans="1:11" s="34" customFormat="1" ht="11.25" customHeight="1">
      <c r="A34" s="36" t="s">
        <v>26</v>
      </c>
      <c r="B34" s="30"/>
      <c r="C34" s="31">
        <v>14</v>
      </c>
      <c r="D34" s="31">
        <v>40</v>
      </c>
      <c r="E34" s="31">
        <v>43</v>
      </c>
      <c r="F34" s="32"/>
      <c r="G34" s="32"/>
      <c r="H34" s="148">
        <v>0.035</v>
      </c>
      <c r="I34" s="148">
        <v>0.04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163</v>
      </c>
      <c r="D35" s="31">
        <v>142.71</v>
      </c>
      <c r="E35" s="31">
        <v>217</v>
      </c>
      <c r="F35" s="32"/>
      <c r="G35" s="32"/>
      <c r="H35" s="148">
        <v>0.718</v>
      </c>
      <c r="I35" s="148">
        <v>0.954</v>
      </c>
      <c r="J35" s="148"/>
      <c r="K35" s="33"/>
    </row>
    <row r="36" spans="1:11" s="34" customFormat="1" ht="11.25" customHeight="1">
      <c r="A36" s="36" t="s">
        <v>28</v>
      </c>
      <c r="B36" s="30"/>
      <c r="C36" s="31">
        <v>27</v>
      </c>
      <c r="D36" s="31">
        <v>12</v>
      </c>
      <c r="E36" s="31">
        <v>14</v>
      </c>
      <c r="F36" s="32"/>
      <c r="G36" s="32"/>
      <c r="H36" s="148">
        <v>0.092</v>
      </c>
      <c r="I36" s="148">
        <v>0.06</v>
      </c>
      <c r="J36" s="148">
        <v>0.01</v>
      </c>
      <c r="K36" s="33"/>
    </row>
    <row r="37" spans="1:11" s="43" customFormat="1" ht="11.25" customHeight="1">
      <c r="A37" s="37" t="s">
        <v>29</v>
      </c>
      <c r="B37" s="38"/>
      <c r="C37" s="39">
        <v>261</v>
      </c>
      <c r="D37" s="39">
        <v>294.71000000000004</v>
      </c>
      <c r="E37" s="39">
        <v>324</v>
      </c>
      <c r="F37" s="40">
        <v>109.9385836924434</v>
      </c>
      <c r="G37" s="41"/>
      <c r="H37" s="149">
        <v>1.1280000000000001</v>
      </c>
      <c r="I37" s="150">
        <v>1.444</v>
      </c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3</v>
      </c>
      <c r="D39" s="39">
        <v>3</v>
      </c>
      <c r="E39" s="39">
        <v>1</v>
      </c>
      <c r="F39" s="40">
        <v>33.333333333333336</v>
      </c>
      <c r="G39" s="41"/>
      <c r="H39" s="149">
        <v>0.005</v>
      </c>
      <c r="I39" s="150">
        <v>0.005</v>
      </c>
      <c r="J39" s="150">
        <v>0.002</v>
      </c>
      <c r="K39" s="42">
        <v>40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>
        <v>5</v>
      </c>
      <c r="D41" s="31">
        <v>7</v>
      </c>
      <c r="E41" s="31">
        <v>5</v>
      </c>
      <c r="F41" s="32"/>
      <c r="G41" s="32"/>
      <c r="H41" s="148">
        <v>0.029</v>
      </c>
      <c r="I41" s="148">
        <v>0.021</v>
      </c>
      <c r="J41" s="148">
        <v>0.012</v>
      </c>
      <c r="K41" s="33"/>
    </row>
    <row r="42" spans="1:11" s="34" customFormat="1" ht="11.25" customHeight="1">
      <c r="A42" s="36" t="s">
        <v>32</v>
      </c>
      <c r="B42" s="30"/>
      <c r="C42" s="31">
        <v>341</v>
      </c>
      <c r="D42" s="31">
        <v>387</v>
      </c>
      <c r="E42" s="31">
        <v>459</v>
      </c>
      <c r="F42" s="32"/>
      <c r="G42" s="32"/>
      <c r="H42" s="148">
        <v>1.607</v>
      </c>
      <c r="I42" s="148">
        <v>1.643</v>
      </c>
      <c r="J42" s="148">
        <v>1.891</v>
      </c>
      <c r="K42" s="33"/>
    </row>
    <row r="43" spans="1:11" s="34" customFormat="1" ht="11.25" customHeight="1">
      <c r="A43" s="36" t="s">
        <v>33</v>
      </c>
      <c r="B43" s="30"/>
      <c r="C43" s="31">
        <v>180</v>
      </c>
      <c r="D43" s="31">
        <v>43</v>
      </c>
      <c r="E43" s="31">
        <v>45</v>
      </c>
      <c r="F43" s="32"/>
      <c r="G43" s="32"/>
      <c r="H43" s="148">
        <v>0.987</v>
      </c>
      <c r="I43" s="148">
        <v>0.25</v>
      </c>
      <c r="J43" s="148">
        <v>0.252</v>
      </c>
      <c r="K43" s="33"/>
    </row>
    <row r="44" spans="1:11" s="34" customFormat="1" ht="11.25" customHeight="1">
      <c r="A44" s="36" t="s">
        <v>34</v>
      </c>
      <c r="B44" s="30"/>
      <c r="C44" s="31">
        <v>154</v>
      </c>
      <c r="D44" s="31">
        <v>177</v>
      </c>
      <c r="E44" s="31">
        <v>177</v>
      </c>
      <c r="F44" s="32"/>
      <c r="G44" s="32"/>
      <c r="H44" s="148">
        <v>0.834</v>
      </c>
      <c r="I44" s="148">
        <v>0.601</v>
      </c>
      <c r="J44" s="148">
        <v>0.569</v>
      </c>
      <c r="K44" s="33"/>
    </row>
    <row r="45" spans="1:11" s="34" customFormat="1" ht="11.25" customHeight="1">
      <c r="A45" s="36" t="s">
        <v>35</v>
      </c>
      <c r="B45" s="30"/>
      <c r="C45" s="31">
        <v>55</v>
      </c>
      <c r="D45" s="31">
        <v>40</v>
      </c>
      <c r="E45" s="31">
        <v>40</v>
      </c>
      <c r="F45" s="32"/>
      <c r="G45" s="32"/>
      <c r="H45" s="148">
        <v>0.212</v>
      </c>
      <c r="I45" s="148">
        <v>0.179</v>
      </c>
      <c r="J45" s="148">
        <v>0.177</v>
      </c>
      <c r="K45" s="33"/>
    </row>
    <row r="46" spans="1:11" s="34" customFormat="1" ht="11.25" customHeight="1">
      <c r="A46" s="36" t="s">
        <v>36</v>
      </c>
      <c r="B46" s="30"/>
      <c r="C46" s="31">
        <v>7</v>
      </c>
      <c r="D46" s="31">
        <v>97</v>
      </c>
      <c r="E46" s="31">
        <v>90</v>
      </c>
      <c r="F46" s="32"/>
      <c r="G46" s="32"/>
      <c r="H46" s="148">
        <v>0.022</v>
      </c>
      <c r="I46" s="148">
        <v>0.314</v>
      </c>
      <c r="J46" s="148">
        <v>0.234</v>
      </c>
      <c r="K46" s="33"/>
    </row>
    <row r="47" spans="1:11" s="34" customFormat="1" ht="11.25" customHeight="1">
      <c r="A47" s="36" t="s">
        <v>37</v>
      </c>
      <c r="B47" s="30"/>
      <c r="C47" s="31">
        <v>17</v>
      </c>
      <c r="D47" s="31">
        <v>2</v>
      </c>
      <c r="E47" s="31"/>
      <c r="F47" s="32"/>
      <c r="G47" s="32"/>
      <c r="H47" s="148">
        <v>0.09</v>
      </c>
      <c r="I47" s="148">
        <v>0.006</v>
      </c>
      <c r="J47" s="148"/>
      <c r="K47" s="33"/>
    </row>
    <row r="48" spans="1:11" s="34" customFormat="1" ht="11.25" customHeight="1">
      <c r="A48" s="36" t="s">
        <v>38</v>
      </c>
      <c r="B48" s="30"/>
      <c r="C48" s="31">
        <v>752</v>
      </c>
      <c r="D48" s="31">
        <v>604</v>
      </c>
      <c r="E48" s="31">
        <v>605</v>
      </c>
      <c r="F48" s="32"/>
      <c r="G48" s="32"/>
      <c r="H48" s="148">
        <v>3.356</v>
      </c>
      <c r="I48" s="148">
        <v>2.764</v>
      </c>
      <c r="J48" s="148">
        <v>2.304</v>
      </c>
      <c r="K48" s="33"/>
    </row>
    <row r="49" spans="1:11" s="34" customFormat="1" ht="11.25" customHeight="1">
      <c r="A49" s="36" t="s">
        <v>39</v>
      </c>
      <c r="B49" s="30"/>
      <c r="C49" s="31">
        <v>165</v>
      </c>
      <c r="D49" s="31">
        <v>94</v>
      </c>
      <c r="E49" s="31">
        <v>94</v>
      </c>
      <c r="F49" s="32"/>
      <c r="G49" s="32"/>
      <c r="H49" s="148">
        <v>0.803</v>
      </c>
      <c r="I49" s="148">
        <v>0.371</v>
      </c>
      <c r="J49" s="148">
        <v>0.303</v>
      </c>
      <c r="K49" s="33"/>
    </row>
    <row r="50" spans="1:11" s="43" customFormat="1" ht="11.25" customHeight="1">
      <c r="A50" s="44" t="s">
        <v>40</v>
      </c>
      <c r="B50" s="38"/>
      <c r="C50" s="39">
        <v>1676</v>
      </c>
      <c r="D50" s="39">
        <v>1451</v>
      </c>
      <c r="E50" s="39">
        <v>1515</v>
      </c>
      <c r="F50" s="40">
        <v>104.41075120606479</v>
      </c>
      <c r="G50" s="41"/>
      <c r="H50" s="149">
        <v>7.9399999999999995</v>
      </c>
      <c r="I50" s="150">
        <v>6.148999999999999</v>
      </c>
      <c r="J50" s="150">
        <v>5.742</v>
      </c>
      <c r="K50" s="42">
        <v>93.38103756708409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183</v>
      </c>
      <c r="D52" s="39">
        <v>276</v>
      </c>
      <c r="E52" s="39">
        <v>290</v>
      </c>
      <c r="F52" s="40">
        <v>105.07246376811594</v>
      </c>
      <c r="G52" s="41"/>
      <c r="H52" s="149">
        <v>0.509</v>
      </c>
      <c r="I52" s="150">
        <v>1.407</v>
      </c>
      <c r="J52" s="150">
        <v>0.461</v>
      </c>
      <c r="K52" s="42">
        <v>32.76474769012083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505</v>
      </c>
      <c r="D54" s="31">
        <v>1225</v>
      </c>
      <c r="E54" s="31">
        <v>1600</v>
      </c>
      <c r="F54" s="32"/>
      <c r="G54" s="32"/>
      <c r="H54" s="148">
        <v>3.535</v>
      </c>
      <c r="I54" s="148">
        <v>9.004</v>
      </c>
      <c r="J54" s="148">
        <v>10.67</v>
      </c>
      <c r="K54" s="33"/>
    </row>
    <row r="55" spans="1:11" s="34" customFormat="1" ht="11.25" customHeight="1">
      <c r="A55" s="36" t="s">
        <v>43</v>
      </c>
      <c r="B55" s="30"/>
      <c r="C55" s="31">
        <v>229</v>
      </c>
      <c r="D55" s="31">
        <v>195</v>
      </c>
      <c r="E55" s="31">
        <v>195</v>
      </c>
      <c r="F55" s="32"/>
      <c r="G55" s="32"/>
      <c r="H55" s="148">
        <v>0.843</v>
      </c>
      <c r="I55" s="148">
        <v>0.645</v>
      </c>
      <c r="J55" s="148">
        <v>0.647</v>
      </c>
      <c r="K55" s="33"/>
    </row>
    <row r="56" spans="1:11" s="34" customFormat="1" ht="11.25" customHeight="1">
      <c r="A56" s="36" t="s">
        <v>44</v>
      </c>
      <c r="B56" s="30"/>
      <c r="C56" s="31">
        <v>234</v>
      </c>
      <c r="D56" s="31">
        <v>352</v>
      </c>
      <c r="E56" s="31">
        <v>380</v>
      </c>
      <c r="F56" s="32"/>
      <c r="G56" s="32"/>
      <c r="H56" s="148">
        <v>0.665</v>
      </c>
      <c r="I56" s="148">
        <v>1.04</v>
      </c>
      <c r="J56" s="148">
        <v>0.99</v>
      </c>
      <c r="K56" s="33"/>
    </row>
    <row r="57" spans="1:11" s="34" customFormat="1" ht="11.25" customHeight="1">
      <c r="A57" s="36" t="s">
        <v>45</v>
      </c>
      <c r="B57" s="30"/>
      <c r="C57" s="31">
        <v>157</v>
      </c>
      <c r="D57" s="31">
        <v>207</v>
      </c>
      <c r="E57" s="31">
        <v>207</v>
      </c>
      <c r="F57" s="32"/>
      <c r="G57" s="32"/>
      <c r="H57" s="148">
        <v>0.158</v>
      </c>
      <c r="I57" s="148">
        <v>0.31</v>
      </c>
      <c r="J57" s="148">
        <v>0.31</v>
      </c>
      <c r="K57" s="33"/>
    </row>
    <row r="58" spans="1:11" s="34" customFormat="1" ht="11.25" customHeight="1">
      <c r="A58" s="36" t="s">
        <v>46</v>
      </c>
      <c r="B58" s="30"/>
      <c r="C58" s="31">
        <v>1424</v>
      </c>
      <c r="D58" s="31">
        <v>1418</v>
      </c>
      <c r="E58" s="31">
        <v>1500</v>
      </c>
      <c r="F58" s="32"/>
      <c r="G58" s="32"/>
      <c r="H58" s="148">
        <v>4.369</v>
      </c>
      <c r="I58" s="148">
        <v>3.44</v>
      </c>
      <c r="J58" s="148">
        <v>3.09</v>
      </c>
      <c r="K58" s="33"/>
    </row>
    <row r="59" spans="1:11" s="43" customFormat="1" ht="11.25" customHeight="1">
      <c r="A59" s="37" t="s">
        <v>47</v>
      </c>
      <c r="B59" s="38"/>
      <c r="C59" s="39">
        <v>2549</v>
      </c>
      <c r="D59" s="39">
        <v>3397</v>
      </c>
      <c r="E59" s="39">
        <v>3882</v>
      </c>
      <c r="F59" s="40">
        <v>114.27730350309096</v>
      </c>
      <c r="G59" s="41"/>
      <c r="H59" s="149">
        <v>9.57</v>
      </c>
      <c r="I59" s="150">
        <v>14.439</v>
      </c>
      <c r="J59" s="150">
        <v>15.707</v>
      </c>
      <c r="K59" s="42">
        <v>108.78177159083039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71</v>
      </c>
      <c r="D61" s="31">
        <v>88</v>
      </c>
      <c r="E61" s="31">
        <v>50</v>
      </c>
      <c r="F61" s="32"/>
      <c r="G61" s="32"/>
      <c r="H61" s="148">
        <v>0.295</v>
      </c>
      <c r="I61" s="148">
        <v>0.502</v>
      </c>
      <c r="J61" s="148">
        <v>0.204</v>
      </c>
      <c r="K61" s="33"/>
    </row>
    <row r="62" spans="1:11" s="34" customFormat="1" ht="11.25" customHeight="1">
      <c r="A62" s="36" t="s">
        <v>49</v>
      </c>
      <c r="B62" s="30"/>
      <c r="C62" s="31">
        <v>30</v>
      </c>
      <c r="D62" s="31">
        <v>30</v>
      </c>
      <c r="E62" s="31">
        <v>17</v>
      </c>
      <c r="F62" s="32"/>
      <c r="G62" s="32"/>
      <c r="H62" s="148">
        <v>0.07</v>
      </c>
      <c r="I62" s="148">
        <v>0.065</v>
      </c>
      <c r="J62" s="148">
        <v>0.036</v>
      </c>
      <c r="K62" s="33"/>
    </row>
    <row r="63" spans="1:11" s="34" customFormat="1" ht="11.25" customHeight="1">
      <c r="A63" s="36" t="s">
        <v>50</v>
      </c>
      <c r="B63" s="30"/>
      <c r="C63" s="31">
        <v>95</v>
      </c>
      <c r="D63" s="31">
        <v>95</v>
      </c>
      <c r="E63" s="31">
        <v>131</v>
      </c>
      <c r="F63" s="32"/>
      <c r="G63" s="32"/>
      <c r="H63" s="148">
        <v>0.293</v>
      </c>
      <c r="I63" s="148">
        <v>0.319</v>
      </c>
      <c r="J63" s="148"/>
      <c r="K63" s="33"/>
    </row>
    <row r="64" spans="1:11" s="43" customFormat="1" ht="11.25" customHeight="1">
      <c r="A64" s="37" t="s">
        <v>51</v>
      </c>
      <c r="B64" s="38"/>
      <c r="C64" s="39">
        <v>196</v>
      </c>
      <c r="D64" s="39">
        <v>213</v>
      </c>
      <c r="E64" s="39">
        <v>198</v>
      </c>
      <c r="F64" s="40">
        <v>92.95774647887323</v>
      </c>
      <c r="G64" s="41"/>
      <c r="H64" s="149">
        <v>0.6579999999999999</v>
      </c>
      <c r="I64" s="150">
        <v>0.8859999999999999</v>
      </c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148</v>
      </c>
      <c r="D66" s="39">
        <v>326</v>
      </c>
      <c r="E66" s="39">
        <v>359.56</v>
      </c>
      <c r="F66" s="40">
        <v>110.29447852760737</v>
      </c>
      <c r="G66" s="41"/>
      <c r="H66" s="149">
        <v>0.331</v>
      </c>
      <c r="I66" s="150">
        <v>0.609</v>
      </c>
      <c r="J66" s="150">
        <v>0.503</v>
      </c>
      <c r="K66" s="42">
        <v>82.59441707717569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5016</v>
      </c>
      <c r="D68" s="31">
        <v>5450</v>
      </c>
      <c r="E68" s="31">
        <v>5000</v>
      </c>
      <c r="F68" s="32"/>
      <c r="G68" s="32"/>
      <c r="H68" s="148">
        <v>14.723</v>
      </c>
      <c r="I68" s="148">
        <v>16</v>
      </c>
      <c r="J68" s="148">
        <v>10</v>
      </c>
      <c r="K68" s="33"/>
    </row>
    <row r="69" spans="1:11" s="34" customFormat="1" ht="11.25" customHeight="1">
      <c r="A69" s="36" t="s">
        <v>54</v>
      </c>
      <c r="B69" s="30"/>
      <c r="C69" s="31">
        <v>245</v>
      </c>
      <c r="D69" s="31">
        <v>180</v>
      </c>
      <c r="E69" s="31">
        <v>200</v>
      </c>
      <c r="F69" s="32"/>
      <c r="G69" s="32"/>
      <c r="H69" s="148">
        <v>0.647</v>
      </c>
      <c r="I69" s="148">
        <v>0.4</v>
      </c>
      <c r="J69" s="148">
        <v>0.35</v>
      </c>
      <c r="K69" s="33"/>
    </row>
    <row r="70" spans="1:11" s="43" customFormat="1" ht="11.25" customHeight="1">
      <c r="A70" s="37" t="s">
        <v>55</v>
      </c>
      <c r="B70" s="38"/>
      <c r="C70" s="39">
        <v>5261</v>
      </c>
      <c r="D70" s="39">
        <v>5630</v>
      </c>
      <c r="E70" s="39">
        <v>5200</v>
      </c>
      <c r="F70" s="40">
        <v>92.36234458259325</v>
      </c>
      <c r="G70" s="41"/>
      <c r="H70" s="149">
        <v>15.370000000000001</v>
      </c>
      <c r="I70" s="150">
        <v>16.4</v>
      </c>
      <c r="J70" s="150">
        <v>10.35</v>
      </c>
      <c r="K70" s="42">
        <v>63.10975609756098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69</v>
      </c>
      <c r="D72" s="31">
        <v>92</v>
      </c>
      <c r="E72" s="31">
        <v>92</v>
      </c>
      <c r="F72" s="32"/>
      <c r="G72" s="32"/>
      <c r="H72" s="148">
        <v>0.135</v>
      </c>
      <c r="I72" s="148">
        <v>0.111</v>
      </c>
      <c r="J72" s="148">
        <v>0.111</v>
      </c>
      <c r="K72" s="33"/>
    </row>
    <row r="73" spans="1:11" s="34" customFormat="1" ht="11.25" customHeight="1">
      <c r="A73" s="36" t="s">
        <v>57</v>
      </c>
      <c r="B73" s="30"/>
      <c r="C73" s="31">
        <v>43442</v>
      </c>
      <c r="D73" s="31">
        <v>39629</v>
      </c>
      <c r="E73" s="31">
        <v>39629</v>
      </c>
      <c r="F73" s="32"/>
      <c r="G73" s="32"/>
      <c r="H73" s="148">
        <v>106.371</v>
      </c>
      <c r="I73" s="148">
        <v>97.051</v>
      </c>
      <c r="J73" s="148">
        <v>97.051</v>
      </c>
      <c r="K73" s="33"/>
    </row>
    <row r="74" spans="1:11" s="34" customFormat="1" ht="11.25" customHeight="1">
      <c r="A74" s="36" t="s">
        <v>58</v>
      </c>
      <c r="B74" s="30"/>
      <c r="C74" s="31">
        <v>35914</v>
      </c>
      <c r="D74" s="31">
        <v>37908</v>
      </c>
      <c r="E74" s="31">
        <v>40000</v>
      </c>
      <c r="F74" s="32"/>
      <c r="G74" s="32"/>
      <c r="H74" s="148">
        <v>133.007</v>
      </c>
      <c r="I74" s="148">
        <v>98.924</v>
      </c>
      <c r="J74" s="148">
        <v>108</v>
      </c>
      <c r="K74" s="33"/>
    </row>
    <row r="75" spans="1:11" s="34" customFormat="1" ht="11.25" customHeight="1">
      <c r="A75" s="36" t="s">
        <v>59</v>
      </c>
      <c r="B75" s="30"/>
      <c r="C75" s="31">
        <v>1671</v>
      </c>
      <c r="D75" s="31">
        <v>1949</v>
      </c>
      <c r="E75" s="31">
        <v>2163</v>
      </c>
      <c r="F75" s="32"/>
      <c r="G75" s="32"/>
      <c r="H75" s="148">
        <v>4.404</v>
      </c>
      <c r="I75" s="148">
        <v>4.45</v>
      </c>
      <c r="J75" s="148">
        <v>5.359</v>
      </c>
      <c r="K75" s="33"/>
    </row>
    <row r="76" spans="1:11" s="34" customFormat="1" ht="11.25" customHeight="1">
      <c r="A76" s="36" t="s">
        <v>60</v>
      </c>
      <c r="B76" s="30"/>
      <c r="C76" s="31">
        <v>9197</v>
      </c>
      <c r="D76" s="31">
        <v>8835</v>
      </c>
      <c r="E76" s="31">
        <v>8885</v>
      </c>
      <c r="F76" s="32"/>
      <c r="G76" s="32"/>
      <c r="H76" s="148">
        <v>27.683</v>
      </c>
      <c r="I76" s="148">
        <v>33.573</v>
      </c>
      <c r="J76" s="148">
        <v>20.143</v>
      </c>
      <c r="K76" s="33"/>
    </row>
    <row r="77" spans="1:11" s="34" customFormat="1" ht="11.25" customHeight="1">
      <c r="A77" s="36" t="s">
        <v>61</v>
      </c>
      <c r="B77" s="30"/>
      <c r="C77" s="31">
        <v>4189</v>
      </c>
      <c r="D77" s="31">
        <v>4681</v>
      </c>
      <c r="E77" s="31">
        <v>4690</v>
      </c>
      <c r="F77" s="32"/>
      <c r="G77" s="32"/>
      <c r="H77" s="148">
        <v>14.737</v>
      </c>
      <c r="I77" s="148">
        <v>10.984</v>
      </c>
      <c r="J77" s="148">
        <v>11.004</v>
      </c>
      <c r="K77" s="33"/>
    </row>
    <row r="78" spans="1:11" s="34" customFormat="1" ht="11.25" customHeight="1">
      <c r="A78" s="36" t="s">
        <v>62</v>
      </c>
      <c r="B78" s="30"/>
      <c r="C78" s="31">
        <v>11950</v>
      </c>
      <c r="D78" s="31">
        <v>11100</v>
      </c>
      <c r="E78" s="31">
        <v>11000</v>
      </c>
      <c r="F78" s="32"/>
      <c r="G78" s="32"/>
      <c r="H78" s="148">
        <v>32.185</v>
      </c>
      <c r="I78" s="148">
        <v>28.305</v>
      </c>
      <c r="J78" s="148">
        <v>13.75</v>
      </c>
      <c r="K78" s="33"/>
    </row>
    <row r="79" spans="1:11" s="34" customFormat="1" ht="11.25" customHeight="1">
      <c r="A79" s="36" t="s">
        <v>63</v>
      </c>
      <c r="B79" s="30"/>
      <c r="C79" s="31">
        <v>73483</v>
      </c>
      <c r="D79" s="31">
        <v>72535</v>
      </c>
      <c r="E79" s="31">
        <v>72535</v>
      </c>
      <c r="F79" s="32"/>
      <c r="G79" s="32"/>
      <c r="H79" s="148">
        <v>255.82</v>
      </c>
      <c r="I79" s="148">
        <v>217.605</v>
      </c>
      <c r="J79" s="148">
        <v>145.07</v>
      </c>
      <c r="K79" s="33"/>
    </row>
    <row r="80" spans="1:11" s="43" customFormat="1" ht="11.25" customHeight="1">
      <c r="A80" s="44" t="s">
        <v>64</v>
      </c>
      <c r="B80" s="38"/>
      <c r="C80" s="39">
        <v>179915</v>
      </c>
      <c r="D80" s="39">
        <v>176729</v>
      </c>
      <c r="E80" s="39">
        <v>178994</v>
      </c>
      <c r="F80" s="40">
        <v>101.28162327631571</v>
      </c>
      <c r="G80" s="41"/>
      <c r="H80" s="149">
        <v>574.3420000000001</v>
      </c>
      <c r="I80" s="150">
        <v>491.00300000000004</v>
      </c>
      <c r="J80" s="150">
        <v>400.488</v>
      </c>
      <c r="K80" s="42">
        <v>81.56528575181821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/>
      <c r="I82" s="148"/>
      <c r="J82" s="148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/>
      <c r="I83" s="148"/>
      <c r="J83" s="148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/>
      <c r="I84" s="150"/>
      <c r="J84" s="150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250903</v>
      </c>
      <c r="D87" s="54">
        <v>258225.71000000002</v>
      </c>
      <c r="E87" s="54">
        <v>254459.56</v>
      </c>
      <c r="F87" s="55">
        <v>98.54152787497418</v>
      </c>
      <c r="G87" s="41"/>
      <c r="H87" s="153">
        <v>787.455</v>
      </c>
      <c r="I87" s="154">
        <v>743.831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0" useFirstPageNumber="1" horizontalDpi="600" verticalDpi="600" orientation="portrait" paperSize="9" scale="73" r:id="rId1"/>
  <headerFooter alignWithMargins="0">
    <oddFooter>&amp;C&amp;P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Hoja57"/>
  <dimension ref="A1:K625"/>
  <sheetViews>
    <sheetView view="pageBreakPreview" zoomScaleSheetLayoutView="100" zoomScalePageLayoutView="0" workbookViewId="0" topLeftCell="A1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116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2021=100</v>
      </c>
      <c r="G7" s="24"/>
      <c r="H7" s="156" t="s">
        <v>336</v>
      </c>
      <c r="I7" s="157" t="s">
        <v>336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>
        <v>4.55</v>
      </c>
      <c r="I9" s="148">
        <v>3.65</v>
      </c>
      <c r="J9" s="148">
        <v>3.65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>
        <v>0.606</v>
      </c>
      <c r="I10" s="148">
        <v>0.7</v>
      </c>
      <c r="J10" s="148">
        <v>0.7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>
        <v>1.682</v>
      </c>
      <c r="I11" s="148">
        <v>1.85</v>
      </c>
      <c r="J11" s="148">
        <v>1.85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>
        <v>0.976</v>
      </c>
      <c r="I12" s="148">
        <v>1.19</v>
      </c>
      <c r="J12" s="148">
        <v>1.19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>
        <v>7.813999999999999</v>
      </c>
      <c r="I13" s="150">
        <v>7.389999999999999</v>
      </c>
      <c r="J13" s="150">
        <v>7.389999999999999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>
        <v>0.202</v>
      </c>
      <c r="I15" s="150">
        <v>0.202</v>
      </c>
      <c r="J15" s="150">
        <v>0.18</v>
      </c>
      <c r="K15" s="42">
        <v>89.10891089108911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>
        <v>0.136</v>
      </c>
      <c r="I19" s="148">
        <v>0.1</v>
      </c>
      <c r="J19" s="148">
        <v>0.12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>
        <v>0.069</v>
      </c>
      <c r="I20" s="148">
        <v>0.069</v>
      </c>
      <c r="J20" s="148">
        <v>0.069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>
        <v>0.051</v>
      </c>
      <c r="I21" s="148">
        <v>0.065</v>
      </c>
      <c r="J21" s="148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>
        <v>0.256</v>
      </c>
      <c r="I22" s="150">
        <v>0.234</v>
      </c>
      <c r="J22" s="150">
        <v>0.189</v>
      </c>
      <c r="K22" s="42">
        <v>80.76923076923076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49">
        <v>0.794</v>
      </c>
      <c r="I24" s="150">
        <v>0.594</v>
      </c>
      <c r="J24" s="150">
        <v>0.45</v>
      </c>
      <c r="K24" s="42">
        <v>75.75757575757576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49">
        <v>1.115</v>
      </c>
      <c r="I26" s="150">
        <v>2</v>
      </c>
      <c r="J26" s="150">
        <v>1.7</v>
      </c>
      <c r="K26" s="42">
        <v>85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>
        <v>1.3</v>
      </c>
      <c r="I28" s="148">
        <v>1.024</v>
      </c>
      <c r="J28" s="148">
        <v>0.12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>
        <v>0.241</v>
      </c>
      <c r="I29" s="148"/>
      <c r="J29" s="148">
        <v>0.2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48">
        <v>6.584</v>
      </c>
      <c r="I30" s="148">
        <v>8.5</v>
      </c>
      <c r="J30" s="148">
        <v>9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49">
        <v>8.125</v>
      </c>
      <c r="I31" s="150">
        <v>9.524000000000001</v>
      </c>
      <c r="J31" s="150">
        <v>9.32</v>
      </c>
      <c r="K31" s="42">
        <v>97.85804283914321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48">
        <v>0.532</v>
      </c>
      <c r="I33" s="148">
        <v>0.41</v>
      </c>
      <c r="J33" s="148">
        <v>0.456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48">
        <v>0.056</v>
      </c>
      <c r="I34" s="148">
        <v>0.056</v>
      </c>
      <c r="J34" s="148">
        <v>0.055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48">
        <v>3.249</v>
      </c>
      <c r="I35" s="148">
        <v>3.495</v>
      </c>
      <c r="J35" s="148">
        <v>3.2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48">
        <v>0.832</v>
      </c>
      <c r="I36" s="148">
        <v>0.83</v>
      </c>
      <c r="J36" s="148">
        <v>1.069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49">
        <v>4.6690000000000005</v>
      </c>
      <c r="I37" s="150">
        <v>4.791</v>
      </c>
      <c r="J37" s="150">
        <v>4.78</v>
      </c>
      <c r="K37" s="42">
        <v>99.77040283865581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49">
        <v>0.214</v>
      </c>
      <c r="I39" s="150">
        <v>0.2</v>
      </c>
      <c r="J39" s="150">
        <v>0.18</v>
      </c>
      <c r="K39" s="42">
        <v>90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>
        <v>0.007</v>
      </c>
      <c r="I41" s="148">
        <v>0.004</v>
      </c>
      <c r="J41" s="148">
        <v>0.006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>
        <v>0.092</v>
      </c>
      <c r="I42" s="148">
        <v>0.13</v>
      </c>
      <c r="J42" s="148">
        <v>0.086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>
        <v>0.027</v>
      </c>
      <c r="I43" s="148">
        <v>0.021</v>
      </c>
      <c r="J43" s="148">
        <v>0.02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>
        <v>0.04</v>
      </c>
      <c r="I45" s="148">
        <v>0.033</v>
      </c>
      <c r="J45" s="148">
        <v>0.035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>
        <v>0.06</v>
      </c>
      <c r="I46" s="148">
        <v>0.03</v>
      </c>
      <c r="J46" s="148">
        <v>0.032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>
        <v>0.008</v>
      </c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>
        <v>0.007</v>
      </c>
      <c r="I49" s="148">
        <v>0.03</v>
      </c>
      <c r="J49" s="148">
        <v>0.007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49">
        <v>0.24100000000000002</v>
      </c>
      <c r="I50" s="150">
        <v>0.248</v>
      </c>
      <c r="J50" s="150">
        <v>0.18600000000000003</v>
      </c>
      <c r="K50" s="42">
        <v>75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49">
        <v>3.728</v>
      </c>
      <c r="I52" s="150">
        <v>3.728</v>
      </c>
      <c r="J52" s="150">
        <v>2.115</v>
      </c>
      <c r="K52" s="42">
        <v>56.73283261802575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48">
        <v>1.373</v>
      </c>
      <c r="I54" s="148">
        <v>1.392</v>
      </c>
      <c r="J54" s="148">
        <v>1.138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48">
        <v>0.011</v>
      </c>
      <c r="I55" s="148">
        <v>0.011</v>
      </c>
      <c r="J55" s="148">
        <v>0.004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>
        <v>0.736</v>
      </c>
      <c r="I56" s="148">
        <v>0.78</v>
      </c>
      <c r="J56" s="148">
        <v>0.68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>
        <v>0.002</v>
      </c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48">
        <v>0.244</v>
      </c>
      <c r="I58" s="148">
        <v>1.588</v>
      </c>
      <c r="J58" s="148">
        <v>0.498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49">
        <v>2.3659999999999997</v>
      </c>
      <c r="I59" s="150">
        <v>3.771</v>
      </c>
      <c r="J59" s="150">
        <v>2.3200000000000003</v>
      </c>
      <c r="K59" s="42">
        <v>61.5221426677274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48">
        <v>2.375</v>
      </c>
      <c r="I61" s="148">
        <v>1.598</v>
      </c>
      <c r="J61" s="148">
        <v>0.949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>
        <v>0.616</v>
      </c>
      <c r="I62" s="148">
        <v>0.598</v>
      </c>
      <c r="J62" s="148">
        <v>0.598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>
        <v>9.71</v>
      </c>
      <c r="I63" s="148">
        <v>9.513</v>
      </c>
      <c r="J63" s="148">
        <v>7.803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49">
        <v>12.701</v>
      </c>
      <c r="I64" s="150">
        <v>11.709</v>
      </c>
      <c r="J64" s="150">
        <v>9.35</v>
      </c>
      <c r="K64" s="42">
        <v>79.8531044495687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49">
        <v>14.382</v>
      </c>
      <c r="I66" s="150">
        <v>14.616</v>
      </c>
      <c r="J66" s="150">
        <v>9.6</v>
      </c>
      <c r="K66" s="42">
        <v>65.68144499178982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>
        <v>63.983</v>
      </c>
      <c r="I68" s="148">
        <v>83.4</v>
      </c>
      <c r="J68" s="148">
        <v>75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>
        <v>13.617</v>
      </c>
      <c r="I69" s="148">
        <v>17.7</v>
      </c>
      <c r="J69" s="148">
        <v>17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>
        <v>77.6</v>
      </c>
      <c r="I70" s="150">
        <v>101.10000000000001</v>
      </c>
      <c r="J70" s="150">
        <v>92</v>
      </c>
      <c r="K70" s="42">
        <v>90.9990108803165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48">
        <v>0.596</v>
      </c>
      <c r="I72" s="148">
        <v>0.676</v>
      </c>
      <c r="J72" s="148">
        <v>0.676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48">
        <v>0.44</v>
      </c>
      <c r="I73" s="148">
        <v>0.4</v>
      </c>
      <c r="J73" s="148">
        <v>0.4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>
        <v>1.148</v>
      </c>
      <c r="I74" s="148">
        <v>1.1</v>
      </c>
      <c r="J74" s="148">
        <v>1.1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48">
        <v>1.324</v>
      </c>
      <c r="I75" s="148">
        <v>1.323</v>
      </c>
      <c r="J75" s="148">
        <v>1.382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48">
        <v>4.386</v>
      </c>
      <c r="I76" s="148">
        <v>2.72</v>
      </c>
      <c r="J76" s="148">
        <v>2.55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48">
        <v>0.431</v>
      </c>
      <c r="I77" s="148">
        <v>0.431</v>
      </c>
      <c r="J77" s="148">
        <v>0.372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48">
        <v>0.33</v>
      </c>
      <c r="I78" s="148">
        <v>0.27</v>
      </c>
      <c r="J78" s="148">
        <v>0.26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48">
        <v>11.018</v>
      </c>
      <c r="I79" s="148">
        <v>12.4</v>
      </c>
      <c r="J79" s="148">
        <v>12.4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49">
        <v>19.673000000000002</v>
      </c>
      <c r="I80" s="150">
        <v>19.32</v>
      </c>
      <c r="J80" s="150">
        <v>19.14</v>
      </c>
      <c r="K80" s="42">
        <v>99.06832298136646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>
        <v>1.343</v>
      </c>
      <c r="I82" s="148">
        <v>1.342</v>
      </c>
      <c r="J82" s="148">
        <v>1.343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>
        <v>0.611</v>
      </c>
      <c r="I83" s="148">
        <v>0.611</v>
      </c>
      <c r="J83" s="148">
        <v>0.613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>
        <v>1.954</v>
      </c>
      <c r="I84" s="150">
        <v>1.953</v>
      </c>
      <c r="J84" s="150">
        <v>1.956</v>
      </c>
      <c r="K84" s="42">
        <v>100.15360983102919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53">
        <v>155.834</v>
      </c>
      <c r="I87" s="154">
        <v>181.38000000000002</v>
      </c>
      <c r="J87" s="154">
        <v>160.85599999999997</v>
      </c>
      <c r="K87" s="55">
        <v>88.68452971661702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5" useFirstPageNumber="1" horizontalDpi="600" verticalDpi="600" orientation="portrait" paperSize="9" scale="73" r:id="rId1"/>
  <headerFooter alignWithMargins="0">
    <oddFooter>&amp;C&amp;P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Hoja58"/>
  <dimension ref="A1:K625"/>
  <sheetViews>
    <sheetView view="pageBreakPreview" zoomScaleSheetLayoutView="100" zoomScalePageLayoutView="0" workbookViewId="0" topLeftCell="A1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117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2020=100</v>
      </c>
      <c r="G7" s="24"/>
      <c r="H7" s="156" t="s">
        <v>336</v>
      </c>
      <c r="I7" s="157" t="s">
        <v>336</v>
      </c>
      <c r="J7" s="22">
        <v>3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>
        <v>0.003</v>
      </c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>
        <v>2.516</v>
      </c>
      <c r="I12" s="148">
        <v>0.003</v>
      </c>
      <c r="J12" s="148">
        <v>0.002516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>
        <v>2.516</v>
      </c>
      <c r="I13" s="150">
        <v>0.006</v>
      </c>
      <c r="J13" s="150">
        <v>0.002516</v>
      </c>
      <c r="K13" s="42">
        <v>41.93333333333333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/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/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49"/>
      <c r="I24" s="150"/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49"/>
      <c r="I26" s="150"/>
      <c r="J26" s="150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/>
      <c r="I28" s="148"/>
      <c r="J28" s="148"/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/>
      <c r="I29" s="148"/>
      <c r="J29" s="148"/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48"/>
      <c r="I30" s="148"/>
      <c r="J30" s="148"/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49"/>
      <c r="I31" s="150"/>
      <c r="J31" s="150"/>
      <c r="K31" s="42"/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48"/>
      <c r="I33" s="148"/>
      <c r="J33" s="148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48"/>
      <c r="I34" s="148"/>
      <c r="J34" s="148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48"/>
      <c r="I35" s="148"/>
      <c r="J35" s="148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48">
        <v>0.036</v>
      </c>
      <c r="I36" s="148">
        <v>0.036</v>
      </c>
      <c r="J36" s="148"/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49">
        <v>0.036</v>
      </c>
      <c r="I37" s="150">
        <v>0.036</v>
      </c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49">
        <v>0.06</v>
      </c>
      <c r="I39" s="150">
        <v>0.054</v>
      </c>
      <c r="J39" s="150">
        <v>0.05</v>
      </c>
      <c r="K39" s="42">
        <v>92.5925925925926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/>
      <c r="I41" s="148"/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/>
      <c r="I42" s="148"/>
      <c r="J42" s="148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/>
      <c r="I43" s="148"/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/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/>
      <c r="I45" s="148"/>
      <c r="J45" s="148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/>
      <c r="I46" s="148"/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/>
      <c r="I48" s="148"/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/>
      <c r="I49" s="148"/>
      <c r="J49" s="148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49"/>
      <c r="I50" s="150"/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49"/>
      <c r="I52" s="150"/>
      <c r="J52" s="150"/>
      <c r="K52" s="42"/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48"/>
      <c r="I54" s="148"/>
      <c r="J54" s="148"/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48"/>
      <c r="I55" s="148"/>
      <c r="J55" s="148"/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/>
      <c r="I56" s="148"/>
      <c r="J56" s="148"/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/>
      <c r="I57" s="148"/>
      <c r="J57" s="148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48"/>
      <c r="I58" s="148"/>
      <c r="J58" s="148"/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49"/>
      <c r="I59" s="150"/>
      <c r="J59" s="150"/>
      <c r="K59" s="42"/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48">
        <v>1.539</v>
      </c>
      <c r="I61" s="148">
        <v>2.025</v>
      </c>
      <c r="J61" s="148">
        <v>2.367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>
        <v>0.165</v>
      </c>
      <c r="I62" s="148">
        <v>0.522</v>
      </c>
      <c r="J62" s="148">
        <v>0.57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>
        <v>1.487</v>
      </c>
      <c r="I63" s="148">
        <v>2.058</v>
      </c>
      <c r="J63" s="148">
        <v>4.85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49">
        <v>3.191</v>
      </c>
      <c r="I64" s="150">
        <v>4.6049999999999995</v>
      </c>
      <c r="J64" s="150">
        <v>7.786999999999999</v>
      </c>
      <c r="K64" s="42">
        <v>169.0988056460369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49">
        <v>0.07</v>
      </c>
      <c r="I66" s="150">
        <v>0.043</v>
      </c>
      <c r="J66" s="150">
        <v>0.048</v>
      </c>
      <c r="K66" s="42">
        <v>111.62790697674419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/>
      <c r="I68" s="148"/>
      <c r="J68" s="148"/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/>
      <c r="I69" s="148"/>
      <c r="J69" s="148"/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/>
      <c r="I70" s="150"/>
      <c r="J70" s="150"/>
      <c r="K70" s="42"/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48">
        <v>0.049</v>
      </c>
      <c r="I72" s="148">
        <v>0.06</v>
      </c>
      <c r="J72" s="148">
        <v>0.052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48">
        <v>4.69</v>
      </c>
      <c r="I73" s="148">
        <v>4.252</v>
      </c>
      <c r="J73" s="148">
        <v>6.15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/>
      <c r="I74" s="148"/>
      <c r="J74" s="148"/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48">
        <v>27.587</v>
      </c>
      <c r="I75" s="148">
        <v>27.725</v>
      </c>
      <c r="J75" s="148">
        <v>28.227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48">
        <v>2</v>
      </c>
      <c r="I76" s="148">
        <v>0.884</v>
      </c>
      <c r="J76" s="148">
        <v>2.59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48"/>
      <c r="I77" s="148"/>
      <c r="J77" s="148"/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48">
        <v>44.5</v>
      </c>
      <c r="I78" s="148">
        <v>48.034</v>
      </c>
      <c r="J78" s="148">
        <v>59.592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48"/>
      <c r="I79" s="148">
        <v>0.132</v>
      </c>
      <c r="J79" s="148"/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49">
        <v>78.826</v>
      </c>
      <c r="I80" s="150">
        <v>81.087</v>
      </c>
      <c r="J80" s="150">
        <v>96.611</v>
      </c>
      <c r="K80" s="42">
        <v>119.144869091223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>
        <v>2.791</v>
      </c>
      <c r="I82" s="148">
        <v>2.633</v>
      </c>
      <c r="J82" s="148">
        <v>1.972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>
        <v>8</v>
      </c>
      <c r="I83" s="148">
        <v>10.661</v>
      </c>
      <c r="J83" s="148">
        <v>9.002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>
        <v>10.791</v>
      </c>
      <c r="I84" s="150">
        <v>13.294</v>
      </c>
      <c r="J84" s="150">
        <v>10.974</v>
      </c>
      <c r="K84" s="42">
        <v>82.54851812847902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53">
        <v>95.49</v>
      </c>
      <c r="I87" s="154">
        <v>99.125</v>
      </c>
      <c r="J87" s="154">
        <v>115.47251600000001</v>
      </c>
      <c r="K87" s="55">
        <v>116.49181941992435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6" useFirstPageNumber="1" horizontalDpi="600" verticalDpi="600" orientation="portrait" paperSize="9" scale="73" r:id="rId1"/>
  <headerFooter alignWithMargins="0">
    <oddFooter>&amp;C&amp;P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Hoja59"/>
  <dimension ref="A1:K625"/>
  <sheetViews>
    <sheetView view="pageBreakPreview" zoomScaleSheetLayoutView="100" zoomScalePageLayoutView="0" workbookViewId="0" topLeftCell="A49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118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/>
      <c r="I13" s="150"/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>
        <v>0.115</v>
      </c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>
        <v>0.115</v>
      </c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49">
        <v>3.673</v>
      </c>
      <c r="I24" s="150">
        <v>3.439</v>
      </c>
      <c r="J24" s="150">
        <v>3.535</v>
      </c>
      <c r="K24" s="42">
        <v>102.79150915963943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49">
        <v>4.941</v>
      </c>
      <c r="I26" s="150">
        <v>5.5</v>
      </c>
      <c r="J26" s="150">
        <v>5</v>
      </c>
      <c r="K26" s="42">
        <v>90.9090909090909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>
        <v>19.455</v>
      </c>
      <c r="I28" s="148">
        <v>15.932</v>
      </c>
      <c r="J28" s="148">
        <v>12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>
        <v>9.238</v>
      </c>
      <c r="I29" s="148"/>
      <c r="J29" s="148">
        <v>9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48">
        <v>45.995</v>
      </c>
      <c r="I30" s="148">
        <v>43</v>
      </c>
      <c r="J30" s="148">
        <v>30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49">
        <v>74.68799999999999</v>
      </c>
      <c r="I31" s="150">
        <v>58.932</v>
      </c>
      <c r="J31" s="150">
        <v>51</v>
      </c>
      <c r="K31" s="42">
        <v>86.54041946650376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48">
        <v>0.283</v>
      </c>
      <c r="I33" s="148">
        <v>0.34</v>
      </c>
      <c r="J33" s="148"/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48">
        <v>0.006</v>
      </c>
      <c r="I34" s="148">
        <v>0.006</v>
      </c>
      <c r="J34" s="148"/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48">
        <v>15.991</v>
      </c>
      <c r="I35" s="148">
        <v>13.273</v>
      </c>
      <c r="J35" s="148">
        <v>13.3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48">
        <v>9.56</v>
      </c>
      <c r="I36" s="148">
        <v>9.5</v>
      </c>
      <c r="J36" s="148">
        <v>12.928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49">
        <v>25.840000000000003</v>
      </c>
      <c r="I37" s="150">
        <v>23.119</v>
      </c>
      <c r="J37" s="150">
        <v>26.228</v>
      </c>
      <c r="K37" s="42">
        <v>113.44781348674252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49">
        <v>3.955</v>
      </c>
      <c r="I39" s="150">
        <v>2.6</v>
      </c>
      <c r="J39" s="150"/>
      <c r="K39" s="42"/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>
        <v>0.01</v>
      </c>
      <c r="I41" s="148">
        <v>0.003</v>
      </c>
      <c r="J41" s="148"/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>
        <v>0.015</v>
      </c>
      <c r="I42" s="148">
        <v>0.018</v>
      </c>
      <c r="J42" s="148"/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>
        <v>0.022</v>
      </c>
      <c r="I43" s="148">
        <v>0.035</v>
      </c>
      <c r="J43" s="148"/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>
        <v>0.001</v>
      </c>
      <c r="I44" s="148">
        <v>0.001</v>
      </c>
      <c r="J44" s="148"/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>
        <v>0.15</v>
      </c>
      <c r="I45" s="148">
        <v>0.2</v>
      </c>
      <c r="J45" s="148"/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>
        <v>0.09</v>
      </c>
      <c r="I46" s="148">
        <v>0.06</v>
      </c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>
        <v>0.321</v>
      </c>
      <c r="I47" s="148">
        <v>0.4</v>
      </c>
      <c r="J47" s="148"/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>
        <v>0.299</v>
      </c>
      <c r="I48" s="148">
        <v>0.28</v>
      </c>
      <c r="J48" s="148"/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>
        <v>0.436</v>
      </c>
      <c r="I49" s="148">
        <v>0.206</v>
      </c>
      <c r="J49" s="148"/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49">
        <v>1.3439999999999999</v>
      </c>
      <c r="I50" s="150">
        <v>1.203</v>
      </c>
      <c r="J50" s="150"/>
      <c r="K50" s="42"/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49">
        <v>0.964</v>
      </c>
      <c r="I52" s="150">
        <v>0.815</v>
      </c>
      <c r="J52" s="150">
        <v>0.783</v>
      </c>
      <c r="K52" s="42">
        <v>96.07361963190185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48">
        <v>41.163</v>
      </c>
      <c r="I54" s="148">
        <v>26.456</v>
      </c>
      <c r="J54" s="148">
        <v>12.1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48">
        <v>6.529</v>
      </c>
      <c r="I55" s="148">
        <v>6.529</v>
      </c>
      <c r="J55" s="148">
        <v>4.612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>
        <v>4.733</v>
      </c>
      <c r="I56" s="148">
        <v>4.9</v>
      </c>
      <c r="J56" s="148">
        <v>3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>
        <v>0.118</v>
      </c>
      <c r="I57" s="148">
        <v>0.575</v>
      </c>
      <c r="J57" s="148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48">
        <v>21.909</v>
      </c>
      <c r="I58" s="148">
        <v>8.59</v>
      </c>
      <c r="J58" s="148">
        <v>7.595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49">
        <v>74.452</v>
      </c>
      <c r="I59" s="150">
        <v>47.05</v>
      </c>
      <c r="J59" s="150">
        <v>27.307</v>
      </c>
      <c r="K59" s="42">
        <v>58.038257173219975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48">
        <v>12.073</v>
      </c>
      <c r="I61" s="148">
        <v>15.284</v>
      </c>
      <c r="J61" s="148">
        <v>9.615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>
        <v>5.974</v>
      </c>
      <c r="I62" s="148">
        <v>5.638</v>
      </c>
      <c r="J62" s="148">
        <v>7.649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>
        <v>11.524</v>
      </c>
      <c r="I63" s="148">
        <v>11.404</v>
      </c>
      <c r="J63" s="148">
        <v>9.604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49">
        <v>29.570999999999998</v>
      </c>
      <c r="I64" s="150">
        <v>32.326</v>
      </c>
      <c r="J64" s="150">
        <v>26.868</v>
      </c>
      <c r="K64" s="42">
        <v>83.11575821320298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49">
        <v>29.153</v>
      </c>
      <c r="I66" s="150">
        <v>35.185</v>
      </c>
      <c r="J66" s="150">
        <v>31</v>
      </c>
      <c r="K66" s="42">
        <v>88.10572687224669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>
        <v>8.192</v>
      </c>
      <c r="I68" s="148">
        <v>15</v>
      </c>
      <c r="J68" s="148">
        <v>10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>
        <v>2.943</v>
      </c>
      <c r="I69" s="148">
        <v>5.06</v>
      </c>
      <c r="J69" s="148">
        <v>3.6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>
        <v>11.135</v>
      </c>
      <c r="I70" s="150">
        <v>20.06</v>
      </c>
      <c r="J70" s="150">
        <v>13.6</v>
      </c>
      <c r="K70" s="42">
        <v>67.79661016949153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48">
        <v>25.189</v>
      </c>
      <c r="I72" s="148">
        <v>21.388</v>
      </c>
      <c r="J72" s="148">
        <v>21.388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48">
        <v>1.313</v>
      </c>
      <c r="I73" s="148">
        <v>1.313</v>
      </c>
      <c r="J73" s="148">
        <v>1.619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>
        <v>14.241</v>
      </c>
      <c r="I74" s="148">
        <v>5</v>
      </c>
      <c r="J74" s="148">
        <v>8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48">
        <v>62.296</v>
      </c>
      <c r="I75" s="148">
        <v>25</v>
      </c>
      <c r="J75" s="148">
        <v>35.515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48">
        <v>2.9</v>
      </c>
      <c r="I76" s="148">
        <v>3.8</v>
      </c>
      <c r="J76" s="148"/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48">
        <v>7.14</v>
      </c>
      <c r="I77" s="148">
        <v>8.61</v>
      </c>
      <c r="J77" s="148">
        <v>9.919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48">
        <v>5.038</v>
      </c>
      <c r="I78" s="148">
        <v>5.2</v>
      </c>
      <c r="J78" s="148">
        <v>5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48">
        <v>43.429</v>
      </c>
      <c r="I79" s="148">
        <v>12.51</v>
      </c>
      <c r="J79" s="148">
        <v>12.51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49">
        <v>161.546</v>
      </c>
      <c r="I80" s="150">
        <v>82.821</v>
      </c>
      <c r="J80" s="150">
        <v>93.95100000000001</v>
      </c>
      <c r="K80" s="42">
        <v>113.43862063969284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>
        <v>0.167</v>
      </c>
      <c r="I82" s="148">
        <v>0.167</v>
      </c>
      <c r="J82" s="148">
        <v>0.168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>
        <v>0.066</v>
      </c>
      <c r="I83" s="148">
        <v>0.066</v>
      </c>
      <c r="J83" s="148">
        <v>0.069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>
        <v>0.233</v>
      </c>
      <c r="I84" s="150">
        <v>0.233</v>
      </c>
      <c r="J84" s="150">
        <v>0.23700000000000002</v>
      </c>
      <c r="K84" s="42">
        <v>101.7167381974249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53">
        <v>421.60999999999996</v>
      </c>
      <c r="I87" s="154">
        <v>313.283</v>
      </c>
      <c r="J87" s="154">
        <v>279.509</v>
      </c>
      <c r="K87" s="55">
        <v>89.21933204163648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7" useFirstPageNumber="1" horizontalDpi="600" verticalDpi="600" orientation="portrait" paperSize="9" scale="73" r:id="rId1"/>
  <headerFooter alignWithMargins="0">
    <oddFooter>&amp;C&amp;P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Hoja60"/>
  <dimension ref="A1:K625"/>
  <sheetViews>
    <sheetView view="pageBreakPreview" zoomScaleSheetLayoutView="100" zoomScalePageLayoutView="0" workbookViewId="0" topLeftCell="A43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119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/>
      <c r="F7" s="23" t="str">
        <f>CONCATENATE(D6,"=100")</f>
        <v>2020=100</v>
      </c>
      <c r="G7" s="24"/>
      <c r="H7" s="156" t="s">
        <v>336</v>
      </c>
      <c r="I7" s="157" t="s">
        <v>336</v>
      </c>
      <c r="J7" s="22">
        <v>3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>
        <v>14.541</v>
      </c>
      <c r="I9" s="148">
        <v>15.525</v>
      </c>
      <c r="J9" s="148">
        <v>17.854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>
        <v>7.171</v>
      </c>
      <c r="I10" s="148">
        <v>8.184</v>
      </c>
      <c r="J10" s="148">
        <v>8.184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>
        <v>43.712</v>
      </c>
      <c r="I11" s="148">
        <v>37.136</v>
      </c>
      <c r="J11" s="148">
        <v>37.136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>
        <v>73.977</v>
      </c>
      <c r="I12" s="148">
        <v>98.9</v>
      </c>
      <c r="J12" s="148">
        <v>113.735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>
        <v>139.401</v>
      </c>
      <c r="I13" s="150">
        <v>159.745</v>
      </c>
      <c r="J13" s="150">
        <v>176.909</v>
      </c>
      <c r="K13" s="42">
        <v>110.74462424489028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>
        <v>0.083</v>
      </c>
      <c r="I15" s="150">
        <v>0.438073</v>
      </c>
      <c r="J15" s="150">
        <v>0.10686799999999999</v>
      </c>
      <c r="K15" s="42">
        <v>24.395020921170673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>
        <v>0.167</v>
      </c>
      <c r="I17" s="150">
        <v>0.150833</v>
      </c>
      <c r="J17" s="150">
        <v>0.122762</v>
      </c>
      <c r="K17" s="42">
        <v>81.3893511366876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>
        <v>86.576</v>
      </c>
      <c r="I19" s="148">
        <v>95.161257</v>
      </c>
      <c r="J19" s="148">
        <v>93.95751200000001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>
        <v>2.444</v>
      </c>
      <c r="I20" s="148">
        <v>3.253777</v>
      </c>
      <c r="J20" s="148">
        <v>3.007122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>
        <v>1.907</v>
      </c>
      <c r="I21" s="148">
        <v>2.157579</v>
      </c>
      <c r="J21" s="148">
        <v>2.222499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>
        <v>90.92699999999999</v>
      </c>
      <c r="I22" s="150">
        <v>100.572613</v>
      </c>
      <c r="J22" s="150">
        <v>99.187133</v>
      </c>
      <c r="K22" s="42">
        <v>98.62240826933669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49">
        <v>75.187</v>
      </c>
      <c r="I24" s="150">
        <v>103.013608</v>
      </c>
      <c r="J24" s="150">
        <v>85.305558</v>
      </c>
      <c r="K24" s="42">
        <v>82.80998953070355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49">
        <v>306.785</v>
      </c>
      <c r="I26" s="150">
        <v>290.354058</v>
      </c>
      <c r="J26" s="150">
        <v>297.409789</v>
      </c>
      <c r="K26" s="42">
        <v>102.43004387422751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>
        <v>22.201</v>
      </c>
      <c r="I28" s="148">
        <v>15.809421</v>
      </c>
      <c r="J28" s="148">
        <v>21.450352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>
        <v>1.258</v>
      </c>
      <c r="I29" s="148">
        <v>1.133914</v>
      </c>
      <c r="J29" s="148">
        <v>1.7924939999999998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48">
        <v>89.633</v>
      </c>
      <c r="I30" s="148">
        <v>145.825439</v>
      </c>
      <c r="J30" s="148">
        <v>116.92921199999999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49">
        <v>113.092</v>
      </c>
      <c r="I31" s="150">
        <v>162.768774</v>
      </c>
      <c r="J31" s="150">
        <v>140.172058</v>
      </c>
      <c r="K31" s="42">
        <v>86.11729053141359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48">
        <v>248.658</v>
      </c>
      <c r="I33" s="148">
        <v>156.295928</v>
      </c>
      <c r="J33" s="148">
        <v>219.82347099999998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48">
        <v>9.725</v>
      </c>
      <c r="I34" s="148">
        <v>7.217064</v>
      </c>
      <c r="J34" s="148">
        <v>8.734966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48">
        <v>32.434</v>
      </c>
      <c r="I35" s="148">
        <v>23.557565</v>
      </c>
      <c r="J35" s="148">
        <v>31.997074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48">
        <v>140.201</v>
      </c>
      <c r="I36" s="148">
        <v>125.240965</v>
      </c>
      <c r="J36" s="148">
        <v>162.479029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49">
        <v>431.01800000000003</v>
      </c>
      <c r="I37" s="150">
        <v>312.311522</v>
      </c>
      <c r="J37" s="150">
        <v>423.03454</v>
      </c>
      <c r="K37" s="42">
        <v>135.45274836193843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49">
        <v>8.891</v>
      </c>
      <c r="I39" s="150">
        <v>7.060393</v>
      </c>
      <c r="J39" s="150">
        <v>8.602395</v>
      </c>
      <c r="K39" s="42">
        <v>121.84017235301206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>
        <v>0.513</v>
      </c>
      <c r="I41" s="148">
        <v>0.807929</v>
      </c>
      <c r="J41" s="148">
        <v>0.7080660000000001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>
        <v>58.737</v>
      </c>
      <c r="I42" s="148">
        <v>79.820834</v>
      </c>
      <c r="J42" s="148">
        <v>72.36628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>
        <v>21.513</v>
      </c>
      <c r="I43" s="148">
        <v>20.342389</v>
      </c>
      <c r="J43" s="148">
        <v>20.001909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>
        <v>0.12</v>
      </c>
      <c r="I44" s="148">
        <v>0.171205</v>
      </c>
      <c r="J44" s="148">
        <v>0.18071299999999998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>
        <v>0.901</v>
      </c>
      <c r="I45" s="148">
        <v>1.011698</v>
      </c>
      <c r="J45" s="148">
        <v>0.945529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>
        <v>11.446</v>
      </c>
      <c r="I46" s="148">
        <v>10.424623</v>
      </c>
      <c r="J46" s="148">
        <v>10.708415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>
        <v>2.527</v>
      </c>
      <c r="I47" s="148">
        <v>2.908453</v>
      </c>
      <c r="J47" s="148">
        <v>1.7465840000000001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>
        <v>156.477</v>
      </c>
      <c r="I48" s="148">
        <v>162.273238</v>
      </c>
      <c r="J48" s="148">
        <v>169.72686199999998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>
        <v>22.437</v>
      </c>
      <c r="I49" s="148">
        <v>26.144561</v>
      </c>
      <c r="J49" s="148">
        <v>27.559909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49">
        <v>274.671</v>
      </c>
      <c r="I50" s="150">
        <v>303.90493</v>
      </c>
      <c r="J50" s="150">
        <v>303.94426699999997</v>
      </c>
      <c r="K50" s="42">
        <v>100.01294385056536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49">
        <v>8.372</v>
      </c>
      <c r="I52" s="150">
        <v>10.980771</v>
      </c>
      <c r="J52" s="150">
        <v>9.347537</v>
      </c>
      <c r="K52" s="42">
        <v>85.12641780800274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48">
        <v>477.157</v>
      </c>
      <c r="I54" s="148">
        <v>623.555482</v>
      </c>
      <c r="J54" s="148">
        <v>472.163852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48">
        <v>1227.395</v>
      </c>
      <c r="I55" s="148">
        <v>1719.357748</v>
      </c>
      <c r="J55" s="148">
        <v>1397.445767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>
        <v>455.831</v>
      </c>
      <c r="I56" s="148">
        <v>639.43875</v>
      </c>
      <c r="J56" s="148">
        <v>515.319475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>
        <v>2.425</v>
      </c>
      <c r="I57" s="148">
        <v>3.77356</v>
      </c>
      <c r="J57" s="148">
        <v>2.586965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48">
        <v>496.671</v>
      </c>
      <c r="I58" s="148">
        <v>777.760408</v>
      </c>
      <c r="J58" s="148">
        <v>595.175259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49">
        <v>2659.479</v>
      </c>
      <c r="I59" s="150">
        <v>3763.885948</v>
      </c>
      <c r="J59" s="150">
        <v>2982.691318</v>
      </c>
      <c r="K59" s="42">
        <v>79.24499730351553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48">
        <v>32.803</v>
      </c>
      <c r="I61" s="148">
        <v>32.582844</v>
      </c>
      <c r="J61" s="148">
        <v>27.221016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>
        <v>0.588</v>
      </c>
      <c r="I62" s="148">
        <v>0.411455</v>
      </c>
      <c r="J62" s="148">
        <v>0.291763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>
        <v>306.682</v>
      </c>
      <c r="I63" s="148">
        <v>329.054858</v>
      </c>
      <c r="J63" s="148">
        <v>287.271528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49">
        <v>340.07300000000004</v>
      </c>
      <c r="I64" s="150">
        <v>362.049157</v>
      </c>
      <c r="J64" s="150">
        <v>314.78430699999996</v>
      </c>
      <c r="K64" s="42">
        <v>86.94518435241102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49">
        <v>101.803</v>
      </c>
      <c r="I66" s="150">
        <v>118.012196</v>
      </c>
      <c r="J66" s="150">
        <v>106.286755</v>
      </c>
      <c r="K66" s="42">
        <v>90.06421251579793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>
        <v>392.986</v>
      </c>
      <c r="I68" s="148">
        <v>377.58806</v>
      </c>
      <c r="J68" s="148">
        <v>326.861725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>
        <v>2.347</v>
      </c>
      <c r="I69" s="148">
        <v>2.72411</v>
      </c>
      <c r="J69" s="148">
        <v>3.51778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>
        <v>395.33299999999997</v>
      </c>
      <c r="I70" s="150">
        <v>380.31217</v>
      </c>
      <c r="J70" s="150">
        <v>330.379505</v>
      </c>
      <c r="K70" s="42">
        <v>86.87061079323335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48">
        <v>0.379</v>
      </c>
      <c r="I72" s="148">
        <v>0.567835</v>
      </c>
      <c r="J72" s="148">
        <v>0.634619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48">
        <v>59.348</v>
      </c>
      <c r="I73" s="148">
        <v>56.140364</v>
      </c>
      <c r="J73" s="148">
        <v>60.447978000000006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>
        <v>41.562</v>
      </c>
      <c r="I74" s="148">
        <v>37.734599</v>
      </c>
      <c r="J74" s="148">
        <v>32.574039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48">
        <v>1.463</v>
      </c>
      <c r="I75" s="148">
        <v>1.499735</v>
      </c>
      <c r="J75" s="148">
        <v>1.3237539999999999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48">
        <v>31.748</v>
      </c>
      <c r="I76" s="148">
        <v>13.737399</v>
      </c>
      <c r="J76" s="148">
        <v>24.973544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48">
        <v>0.609</v>
      </c>
      <c r="I77" s="148">
        <v>0.525921</v>
      </c>
      <c r="J77" s="148">
        <v>0.532122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48">
        <v>4.082</v>
      </c>
      <c r="I78" s="148">
        <v>3.743389</v>
      </c>
      <c r="J78" s="148">
        <v>3.152523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48">
        <v>0.874</v>
      </c>
      <c r="I79" s="148">
        <v>0.570572</v>
      </c>
      <c r="J79" s="148">
        <v>0.658255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49">
        <v>140.06499999999997</v>
      </c>
      <c r="I80" s="150">
        <v>114.519814</v>
      </c>
      <c r="J80" s="150">
        <v>124.296834</v>
      </c>
      <c r="K80" s="42">
        <v>108.5374047149605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>
        <v>2.978</v>
      </c>
      <c r="I82" s="148">
        <v>1.662912</v>
      </c>
      <c r="J82" s="148">
        <v>2.162471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>
        <v>3.92</v>
      </c>
      <c r="I83" s="148">
        <v>4.870919</v>
      </c>
      <c r="J83" s="148">
        <v>5.368094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>
        <v>6.898</v>
      </c>
      <c r="I84" s="150">
        <v>6.533831</v>
      </c>
      <c r="J84" s="150">
        <v>7.530564999999999</v>
      </c>
      <c r="K84" s="42">
        <v>115.25497062902299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53">
        <v>5092.245</v>
      </c>
      <c r="I87" s="154">
        <v>6196.613691</v>
      </c>
      <c r="J87" s="154">
        <v>5410.111191</v>
      </c>
      <c r="K87" s="55">
        <v>87.30754345486599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8" useFirstPageNumber="1" horizontalDpi="600" verticalDpi="600" orientation="portrait" paperSize="9" scale="73" r:id="rId1"/>
  <headerFooter alignWithMargins="0">
    <oddFooter>&amp;C&amp;P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Hoja61"/>
  <dimension ref="A1:K625"/>
  <sheetViews>
    <sheetView view="pageBreakPreview" zoomScaleSheetLayoutView="100" zoomScalePageLayoutView="0" workbookViewId="0" topLeftCell="A1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120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/>
      <c r="D7" s="22"/>
      <c r="E7" s="22"/>
      <c r="F7" s="23" t="str">
        <f>CONCATENATE(D6,"=100")</f>
        <v>2020=100</v>
      </c>
      <c r="G7" s="24"/>
      <c r="H7" s="156" t="s">
        <v>336</v>
      </c>
      <c r="I7" s="157" t="s">
        <v>336</v>
      </c>
      <c r="J7" s="22">
        <v>3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>
        <v>93.412</v>
      </c>
      <c r="I9" s="148">
        <v>78.775</v>
      </c>
      <c r="J9" s="148">
        <v>90.591</v>
      </c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>
        <v>48.47</v>
      </c>
      <c r="I10" s="148">
        <v>52.19</v>
      </c>
      <c r="J10" s="148">
        <v>52.19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>
        <v>263.1</v>
      </c>
      <c r="I11" s="148">
        <v>229.67</v>
      </c>
      <c r="J11" s="148">
        <v>229.67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>
        <v>505.273</v>
      </c>
      <c r="I12" s="148">
        <v>677.35</v>
      </c>
      <c r="J12" s="148">
        <v>778.952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>
        <v>910.2550000000001</v>
      </c>
      <c r="I13" s="150">
        <v>1037.9850000000001</v>
      </c>
      <c r="J13" s="150">
        <v>1151.403</v>
      </c>
      <c r="K13" s="42">
        <v>110.9267474963511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>
        <v>0.611</v>
      </c>
      <c r="I15" s="150">
        <v>3.111</v>
      </c>
      <c r="J15" s="150">
        <v>0.746</v>
      </c>
      <c r="K15" s="42">
        <v>23.97942783670845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>
        <v>1.033</v>
      </c>
      <c r="I17" s="150">
        <v>0.946</v>
      </c>
      <c r="J17" s="150">
        <v>0.859</v>
      </c>
      <c r="K17" s="42">
        <v>90.80338266384778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>
        <v>628.746</v>
      </c>
      <c r="I19" s="148">
        <v>671.416</v>
      </c>
      <c r="J19" s="148">
        <v>689.994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>
        <v>16.727</v>
      </c>
      <c r="I20" s="148">
        <v>22.426</v>
      </c>
      <c r="J20" s="148">
        <v>20.129</v>
      </c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>
        <v>12.988</v>
      </c>
      <c r="I21" s="148">
        <v>14.462</v>
      </c>
      <c r="J21" s="148">
        <v>14.7965</v>
      </c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>
        <v>658.461</v>
      </c>
      <c r="I22" s="150">
        <v>708.304</v>
      </c>
      <c r="J22" s="150">
        <v>724.9195</v>
      </c>
      <c r="K22" s="42">
        <v>102.345814791389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49">
        <v>586.4045</v>
      </c>
      <c r="I24" s="150">
        <v>763.9275</v>
      </c>
      <c r="J24" s="150">
        <v>630.39</v>
      </c>
      <c r="K24" s="42">
        <v>82.51961082694366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49">
        <v>1939.888</v>
      </c>
      <c r="I26" s="150">
        <v>2052.92</v>
      </c>
      <c r="J26" s="150">
        <v>2116.558</v>
      </c>
      <c r="K26" s="42">
        <v>103.09987724801745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>
        <v>159.244</v>
      </c>
      <c r="I28" s="148">
        <v>113.285</v>
      </c>
      <c r="J28" s="148">
        <v>153.786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>
        <v>9.245</v>
      </c>
      <c r="I29" s="148">
        <v>8.205</v>
      </c>
      <c r="J29" s="148">
        <v>13.221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48">
        <v>700.029</v>
      </c>
      <c r="I30" s="148">
        <v>1144.0005</v>
      </c>
      <c r="J30" s="148">
        <v>906.496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49">
        <v>868.518</v>
      </c>
      <c r="I31" s="150">
        <v>1265.4475</v>
      </c>
      <c r="J31" s="150">
        <v>1073.503</v>
      </c>
      <c r="K31" s="42">
        <v>84.83188753385659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48">
        <v>2097.7495</v>
      </c>
      <c r="I33" s="148">
        <v>1458.707</v>
      </c>
      <c r="J33" s="148">
        <v>2004.13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48">
        <v>66.51</v>
      </c>
      <c r="I34" s="148">
        <v>52.612</v>
      </c>
      <c r="J34" s="148">
        <v>61.517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48">
        <v>136.306</v>
      </c>
      <c r="I35" s="148">
        <v>98.2845</v>
      </c>
      <c r="J35" s="148">
        <v>139.192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48">
        <v>967.1975</v>
      </c>
      <c r="I36" s="148">
        <v>861.6505</v>
      </c>
      <c r="J36" s="148">
        <v>1084.639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49">
        <v>3267.763</v>
      </c>
      <c r="I37" s="150">
        <v>2471.254</v>
      </c>
      <c r="J37" s="150">
        <v>3289.478</v>
      </c>
      <c r="K37" s="42">
        <v>133.1096682089336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49">
        <v>61.4265</v>
      </c>
      <c r="I39" s="150">
        <v>44.5945</v>
      </c>
      <c r="J39" s="150">
        <v>57.218</v>
      </c>
      <c r="K39" s="42">
        <v>128.30730247003555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>
        <v>3.647</v>
      </c>
      <c r="I41" s="148">
        <v>5.722</v>
      </c>
      <c r="J41" s="148">
        <v>5.029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>
        <v>428.579</v>
      </c>
      <c r="I42" s="148">
        <v>592.671</v>
      </c>
      <c r="J42" s="148">
        <v>526.252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>
        <v>161.017</v>
      </c>
      <c r="I43" s="148">
        <v>145.5245</v>
      </c>
      <c r="J43" s="148">
        <v>143.024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>
        <v>0.883</v>
      </c>
      <c r="I44" s="148">
        <v>1.302</v>
      </c>
      <c r="J44" s="148">
        <v>1.344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>
        <v>6.485</v>
      </c>
      <c r="I45" s="148">
        <v>6.619</v>
      </c>
      <c r="J45" s="148">
        <v>6.713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>
        <v>83.28</v>
      </c>
      <c r="I46" s="148">
        <v>76.427</v>
      </c>
      <c r="J46" s="148">
        <v>78.324</v>
      </c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>
        <v>18.372</v>
      </c>
      <c r="I47" s="148">
        <v>21.407</v>
      </c>
      <c r="J47" s="148">
        <v>12.701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>
        <v>1137.8515</v>
      </c>
      <c r="I48" s="148">
        <v>1186.164</v>
      </c>
      <c r="J48" s="148">
        <v>1228.959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>
        <v>164.94</v>
      </c>
      <c r="I49" s="148">
        <v>190.588</v>
      </c>
      <c r="J49" s="148">
        <v>201.952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49">
        <v>2005.0545</v>
      </c>
      <c r="I50" s="150">
        <v>2226.4245</v>
      </c>
      <c r="J50" s="150">
        <v>2204.298</v>
      </c>
      <c r="K50" s="42">
        <v>99.00618682555819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49">
        <v>68.67</v>
      </c>
      <c r="I52" s="150">
        <v>81.399</v>
      </c>
      <c r="J52" s="150">
        <v>66.261</v>
      </c>
      <c r="K52" s="42">
        <v>81.40271993513433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48">
        <v>3515.0475</v>
      </c>
      <c r="I54" s="148">
        <v>4761.9875</v>
      </c>
      <c r="J54" s="148">
        <v>3461.034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48">
        <v>9310.508</v>
      </c>
      <c r="I55" s="148">
        <v>12896.964</v>
      </c>
      <c r="J55" s="148">
        <v>10321.5315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>
        <v>3390.242</v>
      </c>
      <c r="I56" s="148">
        <v>4662.4515</v>
      </c>
      <c r="J56" s="148">
        <v>3846.0975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>
        <v>17.604</v>
      </c>
      <c r="I57" s="148">
        <v>29.066</v>
      </c>
      <c r="J57" s="148">
        <v>21.075</v>
      </c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48">
        <v>3839.4165</v>
      </c>
      <c r="I58" s="148">
        <v>6139.9985</v>
      </c>
      <c r="J58" s="148">
        <v>4483.481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49">
        <v>20072.818</v>
      </c>
      <c r="I59" s="150">
        <v>28490.4675</v>
      </c>
      <c r="J59" s="150">
        <v>22133.219</v>
      </c>
      <c r="K59" s="42">
        <v>77.68640160081613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48">
        <v>251.022</v>
      </c>
      <c r="I61" s="148">
        <v>318.319</v>
      </c>
      <c r="J61" s="148">
        <v>208.9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>
        <v>4.114</v>
      </c>
      <c r="I62" s="148">
        <v>2.894</v>
      </c>
      <c r="J62" s="148">
        <v>1.961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>
        <v>2220.463</v>
      </c>
      <c r="I63" s="148">
        <v>2408.0705</v>
      </c>
      <c r="J63" s="148">
        <v>2115.355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49">
        <v>2475.599</v>
      </c>
      <c r="I64" s="150">
        <v>2729.2835</v>
      </c>
      <c r="J64" s="150">
        <v>2326.216</v>
      </c>
      <c r="K64" s="42">
        <v>85.23174672033886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49">
        <v>738.8185</v>
      </c>
      <c r="I66" s="150">
        <v>864.5385</v>
      </c>
      <c r="J66" s="150">
        <v>760.136</v>
      </c>
      <c r="K66" s="42">
        <v>87.92390390942681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>
        <v>2998.019</v>
      </c>
      <c r="I68" s="148">
        <v>2857.8985</v>
      </c>
      <c r="J68" s="148">
        <v>2546.574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>
        <v>16.664</v>
      </c>
      <c r="I69" s="148">
        <v>18.212</v>
      </c>
      <c r="J69" s="148">
        <v>23.528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>
        <v>3014.683</v>
      </c>
      <c r="I70" s="150">
        <v>2876.1105</v>
      </c>
      <c r="J70" s="150">
        <v>2570.102</v>
      </c>
      <c r="K70" s="42">
        <v>89.36033577291276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48">
        <v>2.495</v>
      </c>
      <c r="I72" s="148">
        <v>3.985</v>
      </c>
      <c r="J72" s="148">
        <v>3.959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48">
        <v>466.1</v>
      </c>
      <c r="I73" s="148">
        <v>444.5325</v>
      </c>
      <c r="J73" s="148">
        <v>475.657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>
        <v>266.894</v>
      </c>
      <c r="I74" s="148">
        <v>242.607</v>
      </c>
      <c r="J74" s="148">
        <v>214.627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48">
        <v>10.28</v>
      </c>
      <c r="I75" s="148">
        <v>9.445</v>
      </c>
      <c r="J75" s="148">
        <v>8.589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48">
        <v>224.176</v>
      </c>
      <c r="I76" s="148">
        <v>95.4385</v>
      </c>
      <c r="J76" s="148">
        <v>155.882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48">
        <v>5.467</v>
      </c>
      <c r="I77" s="148">
        <v>3.915</v>
      </c>
      <c r="J77" s="148">
        <v>4.011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48">
        <v>29.618</v>
      </c>
      <c r="I78" s="148">
        <v>26.105</v>
      </c>
      <c r="J78" s="148">
        <v>21.6785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48">
        <v>4.907</v>
      </c>
      <c r="I79" s="148">
        <v>4.116</v>
      </c>
      <c r="J79" s="148">
        <v>4.502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49">
        <v>1009.937</v>
      </c>
      <c r="I80" s="150">
        <v>830.144</v>
      </c>
      <c r="J80" s="150">
        <v>888.9055</v>
      </c>
      <c r="K80" s="42">
        <v>107.07847072315165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>
        <v>20.551</v>
      </c>
      <c r="I82" s="148">
        <v>11.554</v>
      </c>
      <c r="J82" s="148">
        <v>15.288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>
        <v>27.775</v>
      </c>
      <c r="I83" s="148">
        <v>34.393</v>
      </c>
      <c r="J83" s="148">
        <v>38.078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>
        <v>48.32599999999999</v>
      </c>
      <c r="I84" s="150">
        <v>45.947</v>
      </c>
      <c r="J84" s="150">
        <v>53.366</v>
      </c>
      <c r="K84" s="42">
        <v>116.14686486604131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53">
        <v>37728.265999999996</v>
      </c>
      <c r="I87" s="154">
        <v>46492.804</v>
      </c>
      <c r="J87" s="154">
        <v>40047.578</v>
      </c>
      <c r="K87" s="55">
        <v>86.13715361198693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59" useFirstPageNumber="1" horizontalDpi="600" verticalDpi="600" orientation="portrait" paperSize="9" scale="73" r:id="rId1"/>
  <headerFooter alignWithMargins="0">
    <oddFooter>&amp;C&amp;P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Hoja62"/>
  <dimension ref="A1:K625"/>
  <sheetViews>
    <sheetView view="pageBreakPreview" zoomScaleSheetLayoutView="100" zoomScalePageLayoutView="0" workbookViewId="0" topLeftCell="A46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121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/>
      <c r="F7" s="23" t="str">
        <f>CONCATENATE(D6,"=100")</f>
        <v>2020=100</v>
      </c>
      <c r="G7" s="24"/>
      <c r="H7" s="156" t="s">
        <v>336</v>
      </c>
      <c r="I7" s="157" t="s">
        <v>336</v>
      </c>
      <c r="J7" s="22">
        <v>3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>
        <v>0.12</v>
      </c>
      <c r="I10" s="148">
        <v>0.239</v>
      </c>
      <c r="J10" s="148">
        <v>0.239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>
        <v>0.025</v>
      </c>
      <c r="I11" s="148">
        <v>0.049</v>
      </c>
      <c r="J11" s="148">
        <v>0.049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>
        <v>0.045</v>
      </c>
      <c r="I12" s="148">
        <v>0.033</v>
      </c>
      <c r="J12" s="148">
        <v>0.033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>
        <v>0.19</v>
      </c>
      <c r="I13" s="150">
        <v>0.32099999999999995</v>
      </c>
      <c r="J13" s="150">
        <v>0.32099999999999995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>
        <v>0.311</v>
      </c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>
        <v>0.311</v>
      </c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49">
        <v>21.367</v>
      </c>
      <c r="I24" s="150">
        <v>32.667</v>
      </c>
      <c r="J24" s="150">
        <v>23.633</v>
      </c>
      <c r="K24" s="42">
        <v>72.34518015122293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49">
        <v>12.684</v>
      </c>
      <c r="I26" s="150">
        <v>17.958</v>
      </c>
      <c r="J26" s="150">
        <v>13.681</v>
      </c>
      <c r="K26" s="42">
        <v>76.18331662768682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>
        <v>10.375</v>
      </c>
      <c r="I28" s="148">
        <v>17.488</v>
      </c>
      <c r="J28" s="148">
        <v>7.113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>
        <v>17.101</v>
      </c>
      <c r="I29" s="148">
        <v>15.605</v>
      </c>
      <c r="J29" s="148">
        <v>34.694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48">
        <v>25.5</v>
      </c>
      <c r="I30" s="148">
        <v>32</v>
      </c>
      <c r="J30" s="148">
        <v>29.453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49">
        <v>52.976</v>
      </c>
      <c r="I31" s="150">
        <v>65.093</v>
      </c>
      <c r="J31" s="150">
        <v>71.26</v>
      </c>
      <c r="K31" s="42">
        <v>109.47413700397892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48">
        <v>3.01</v>
      </c>
      <c r="I33" s="148">
        <v>3.051</v>
      </c>
      <c r="J33" s="148">
        <v>3.081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48">
        <v>3.9</v>
      </c>
      <c r="I34" s="148">
        <v>5.401</v>
      </c>
      <c r="J34" s="148">
        <v>3.5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48">
        <v>50.16</v>
      </c>
      <c r="I35" s="148">
        <v>56.857</v>
      </c>
      <c r="J35" s="148">
        <v>52.564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48">
        <v>106.988</v>
      </c>
      <c r="I36" s="148">
        <v>99.016</v>
      </c>
      <c r="J36" s="148">
        <v>117.038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49">
        <v>164.058</v>
      </c>
      <c r="I37" s="150">
        <v>164.325</v>
      </c>
      <c r="J37" s="150">
        <v>176.183</v>
      </c>
      <c r="K37" s="42">
        <v>107.21618743343983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49">
        <v>4.45</v>
      </c>
      <c r="I39" s="150">
        <v>4.74</v>
      </c>
      <c r="J39" s="150">
        <v>5.15</v>
      </c>
      <c r="K39" s="42">
        <v>108.64978902953585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>
        <v>5.155</v>
      </c>
      <c r="I41" s="148">
        <v>3.805</v>
      </c>
      <c r="J41" s="148">
        <v>7.198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>
        <v>0.006</v>
      </c>
      <c r="I42" s="148">
        <v>0.009</v>
      </c>
      <c r="J42" s="148">
        <v>0.008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>
        <v>0.005</v>
      </c>
      <c r="I43" s="148">
        <v>0.017</v>
      </c>
      <c r="J43" s="148">
        <v>0.021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>
        <v>0.005</v>
      </c>
      <c r="J44" s="148">
        <v>0.005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>
        <v>1.966</v>
      </c>
      <c r="I45" s="148">
        <v>1.6</v>
      </c>
      <c r="J45" s="148">
        <v>2.291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/>
      <c r="I46" s="148"/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>
        <v>0.005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>
        <v>2.71</v>
      </c>
      <c r="I48" s="148">
        <v>1.354</v>
      </c>
      <c r="J48" s="148">
        <v>2.548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>
        <v>0.32</v>
      </c>
      <c r="I49" s="148">
        <v>0.45</v>
      </c>
      <c r="J49" s="148">
        <v>0.35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49">
        <v>10.162</v>
      </c>
      <c r="I50" s="150">
        <v>7.24</v>
      </c>
      <c r="J50" s="150">
        <v>12.426</v>
      </c>
      <c r="K50" s="42">
        <v>171.62983425414362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49">
        <v>14.301</v>
      </c>
      <c r="I52" s="150">
        <v>31.923</v>
      </c>
      <c r="J52" s="150">
        <v>13.145</v>
      </c>
      <c r="K52" s="42">
        <v>41.17720765592207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48">
        <v>62.006</v>
      </c>
      <c r="I54" s="148">
        <v>79.929</v>
      </c>
      <c r="J54" s="148">
        <v>70.43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48">
        <v>161.52</v>
      </c>
      <c r="I55" s="148">
        <v>320.375</v>
      </c>
      <c r="J55" s="148">
        <v>275.603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>
        <v>17.865</v>
      </c>
      <c r="I56" s="148">
        <v>42.98</v>
      </c>
      <c r="J56" s="148">
        <v>21.5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>
        <v>5.629</v>
      </c>
      <c r="I57" s="148">
        <v>10.016</v>
      </c>
      <c r="J57" s="148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48">
        <v>80.257</v>
      </c>
      <c r="I58" s="148">
        <v>206.664</v>
      </c>
      <c r="J58" s="148">
        <v>209.449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49">
        <v>327.27700000000004</v>
      </c>
      <c r="I59" s="150">
        <v>659.9639999999999</v>
      </c>
      <c r="J59" s="150">
        <v>576.982</v>
      </c>
      <c r="K59" s="42">
        <v>87.4262838579074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48">
        <v>43.4</v>
      </c>
      <c r="I61" s="148">
        <v>42.534</v>
      </c>
      <c r="J61" s="148">
        <v>44.234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>
        <v>42.606</v>
      </c>
      <c r="I62" s="148">
        <v>42.831</v>
      </c>
      <c r="J62" s="148">
        <v>40.456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>
        <v>36.798</v>
      </c>
      <c r="I63" s="148">
        <v>43.337</v>
      </c>
      <c r="J63" s="148">
        <v>34.263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49">
        <v>122.804</v>
      </c>
      <c r="I64" s="150">
        <v>128.702</v>
      </c>
      <c r="J64" s="150">
        <v>118.953</v>
      </c>
      <c r="K64" s="42">
        <v>92.42513713850602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49">
        <v>57.597</v>
      </c>
      <c r="I66" s="150">
        <v>50.059</v>
      </c>
      <c r="J66" s="150">
        <v>52.553</v>
      </c>
      <c r="K66" s="42">
        <v>104.9821210971054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>
        <v>317.5</v>
      </c>
      <c r="I68" s="148">
        <v>265.141</v>
      </c>
      <c r="J68" s="148">
        <v>571.16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>
        <v>82.9</v>
      </c>
      <c r="I69" s="148">
        <v>49.006</v>
      </c>
      <c r="J69" s="148">
        <v>111.9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>
        <v>400.4</v>
      </c>
      <c r="I70" s="150">
        <v>314.14700000000005</v>
      </c>
      <c r="J70" s="150">
        <v>683.06</v>
      </c>
      <c r="K70" s="42">
        <v>217.4332398526804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48">
        <v>86.3</v>
      </c>
      <c r="I72" s="148">
        <v>66.5</v>
      </c>
      <c r="J72" s="148">
        <v>86.665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48">
        <v>43.095</v>
      </c>
      <c r="I73" s="148">
        <v>65.985</v>
      </c>
      <c r="J73" s="148">
        <v>75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>
        <v>992.621</v>
      </c>
      <c r="I74" s="148">
        <v>1557.336</v>
      </c>
      <c r="J74" s="148">
        <v>1550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48">
        <v>524.975</v>
      </c>
      <c r="I75" s="148">
        <v>594.444</v>
      </c>
      <c r="J75" s="148">
        <v>559.604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48">
        <v>36.35</v>
      </c>
      <c r="I76" s="148">
        <v>53.009</v>
      </c>
      <c r="J76" s="148">
        <v>63.851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48">
        <v>1765.113</v>
      </c>
      <c r="I77" s="148">
        <v>2705.458</v>
      </c>
      <c r="J77" s="148">
        <v>2384.318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48">
        <v>279.875</v>
      </c>
      <c r="I78" s="148">
        <v>353</v>
      </c>
      <c r="J78" s="148">
        <v>315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48">
        <v>515.782</v>
      </c>
      <c r="I79" s="148">
        <v>702.774</v>
      </c>
      <c r="J79" s="148">
        <v>732.324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49">
        <v>4244.111</v>
      </c>
      <c r="I80" s="150">
        <v>6098.506</v>
      </c>
      <c r="J80" s="150">
        <v>5766.762</v>
      </c>
      <c r="K80" s="42">
        <v>94.56024147553514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>
        <v>0.271</v>
      </c>
      <c r="I82" s="148">
        <v>0.383</v>
      </c>
      <c r="J82" s="148">
        <v>0.811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>
        <v>0.52</v>
      </c>
      <c r="I83" s="148">
        <v>0.097</v>
      </c>
      <c r="J83" s="148">
        <v>0.311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>
        <v>0.791</v>
      </c>
      <c r="I84" s="150">
        <v>0.48</v>
      </c>
      <c r="J84" s="150">
        <v>1.122</v>
      </c>
      <c r="K84" s="42">
        <v>233.75000000000006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53">
        <v>5433.479</v>
      </c>
      <c r="I87" s="154">
        <v>7576.125</v>
      </c>
      <c r="J87" s="154">
        <v>7515.231</v>
      </c>
      <c r="K87" s="55">
        <v>99.19623818244814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0" useFirstPageNumber="1" horizontalDpi="600" verticalDpi="600" orientation="portrait" paperSize="9" scale="73" r:id="rId1"/>
  <headerFooter alignWithMargins="0">
    <oddFooter>&amp;C&amp;P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Hoja63"/>
  <dimension ref="A1:K625"/>
  <sheetViews>
    <sheetView view="pageBreakPreview" zoomScaleSheetLayoutView="100" zoomScalePageLayoutView="0" workbookViewId="0" topLeftCell="A49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122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2019</v>
      </c>
      <c r="D6" s="17">
        <f>E6-1</f>
        <v>2020</v>
      </c>
      <c r="E6" s="17">
        <v>2021</v>
      </c>
      <c r="F6" s="18">
        <f>E6</f>
        <v>2021</v>
      </c>
      <c r="G6" s="19"/>
      <c r="H6" s="16">
        <f>J6-2</f>
        <v>2019</v>
      </c>
      <c r="I6" s="17">
        <f>J6-1</f>
        <v>2020</v>
      </c>
      <c r="J6" s="17">
        <v>2021</v>
      </c>
      <c r="K6" s="18">
        <f>J6</f>
        <v>2021</v>
      </c>
    </row>
    <row r="7" spans="1:11" s="11" customFormat="1" ht="11.25" customHeight="1" thickBot="1">
      <c r="A7" s="20"/>
      <c r="B7" s="9"/>
      <c r="C7" s="21" t="s">
        <v>7</v>
      </c>
      <c r="D7" s="22" t="s">
        <v>7</v>
      </c>
      <c r="E7" s="22"/>
      <c r="F7" s="23" t="str">
        <f>CONCATENATE(D6,"=100")</f>
        <v>2020=100</v>
      </c>
      <c r="G7" s="24"/>
      <c r="H7" s="156" t="s">
        <v>336</v>
      </c>
      <c r="I7" s="157" t="s">
        <v>336</v>
      </c>
      <c r="J7" s="22">
        <v>3</v>
      </c>
      <c r="K7" s="23" t="str">
        <f>CONCATENATE(I6,"=100")</f>
        <v>2020=100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>
        <v>0.035</v>
      </c>
      <c r="I10" s="148">
        <v>0.069</v>
      </c>
      <c r="J10" s="148">
        <v>0.069</v>
      </c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>
        <v>0.006</v>
      </c>
      <c r="I11" s="148">
        <v>0.011</v>
      </c>
      <c r="J11" s="148">
        <v>0.01</v>
      </c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>
        <v>0.006</v>
      </c>
      <c r="I12" s="148">
        <v>0.004</v>
      </c>
      <c r="J12" s="148">
        <v>0.004</v>
      </c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>
        <v>0.047</v>
      </c>
      <c r="I13" s="150">
        <v>0.084</v>
      </c>
      <c r="J13" s="150">
        <v>0.083</v>
      </c>
      <c r="K13" s="42">
        <v>98.80952380952381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>
        <v>0.06</v>
      </c>
      <c r="I19" s="148">
        <v>0.038</v>
      </c>
      <c r="J19" s="148">
        <v>0.079</v>
      </c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>
        <v>0.06</v>
      </c>
      <c r="I22" s="150">
        <v>0.038</v>
      </c>
      <c r="J22" s="150">
        <v>0.079</v>
      </c>
      <c r="K22" s="42">
        <v>207.8947368421053</v>
      </c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49">
        <v>4.036</v>
      </c>
      <c r="I24" s="150">
        <v>5.382</v>
      </c>
      <c r="J24" s="150">
        <v>4.545</v>
      </c>
      <c r="K24" s="42">
        <v>84.44816053511707</v>
      </c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49">
        <v>2.447</v>
      </c>
      <c r="I26" s="150">
        <v>3.136</v>
      </c>
      <c r="J26" s="150">
        <v>2.621</v>
      </c>
      <c r="K26" s="42">
        <v>83.57780612244899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/>
      <c r="D28" s="31"/>
      <c r="E28" s="31"/>
      <c r="F28" s="32"/>
      <c r="G28" s="32"/>
      <c r="H28" s="148">
        <v>2.172</v>
      </c>
      <c r="I28" s="148">
        <v>2.868</v>
      </c>
      <c r="J28" s="148">
        <v>1.393</v>
      </c>
      <c r="K28" s="33"/>
    </row>
    <row r="29" spans="1:11" s="34" customFormat="1" ht="11.25" customHeight="1">
      <c r="A29" s="36" t="s">
        <v>22</v>
      </c>
      <c r="B29" s="30"/>
      <c r="C29" s="31"/>
      <c r="D29" s="31"/>
      <c r="E29" s="31"/>
      <c r="F29" s="32"/>
      <c r="G29" s="32"/>
      <c r="H29" s="148">
        <v>3.573</v>
      </c>
      <c r="I29" s="148">
        <v>3.368</v>
      </c>
      <c r="J29" s="148">
        <v>6.942</v>
      </c>
      <c r="K29" s="33"/>
    </row>
    <row r="30" spans="1:11" s="34" customFormat="1" ht="11.25" customHeight="1">
      <c r="A30" s="36" t="s">
        <v>23</v>
      </c>
      <c r="B30" s="30"/>
      <c r="C30" s="31"/>
      <c r="D30" s="31"/>
      <c r="E30" s="31"/>
      <c r="F30" s="32"/>
      <c r="G30" s="32"/>
      <c r="H30" s="148">
        <v>5.477</v>
      </c>
      <c r="I30" s="148">
        <v>5.8</v>
      </c>
      <c r="J30" s="148">
        <v>6.173</v>
      </c>
      <c r="K30" s="33"/>
    </row>
    <row r="31" spans="1:11" s="43" customFormat="1" ht="11.25" customHeight="1">
      <c r="A31" s="44" t="s">
        <v>24</v>
      </c>
      <c r="B31" s="38"/>
      <c r="C31" s="39"/>
      <c r="D31" s="39"/>
      <c r="E31" s="39"/>
      <c r="F31" s="40"/>
      <c r="G31" s="41"/>
      <c r="H31" s="149">
        <v>11.222000000000001</v>
      </c>
      <c r="I31" s="150">
        <v>12.036</v>
      </c>
      <c r="J31" s="150">
        <v>14.508000000000001</v>
      </c>
      <c r="K31" s="42">
        <v>120.53838484546363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/>
      <c r="D33" s="31"/>
      <c r="E33" s="31"/>
      <c r="F33" s="32"/>
      <c r="G33" s="32"/>
      <c r="H33" s="148">
        <v>0.47</v>
      </c>
      <c r="I33" s="148">
        <v>0.471</v>
      </c>
      <c r="J33" s="148">
        <v>0.49</v>
      </c>
      <c r="K33" s="33"/>
    </row>
    <row r="34" spans="1:11" s="34" customFormat="1" ht="11.25" customHeight="1">
      <c r="A34" s="36" t="s">
        <v>26</v>
      </c>
      <c r="B34" s="30"/>
      <c r="C34" s="31"/>
      <c r="D34" s="31"/>
      <c r="E34" s="31"/>
      <c r="F34" s="32"/>
      <c r="G34" s="32"/>
      <c r="H34" s="148">
        <v>0.6</v>
      </c>
      <c r="I34" s="148">
        <v>0.782</v>
      </c>
      <c r="J34" s="148">
        <v>0.625</v>
      </c>
      <c r="K34" s="33"/>
    </row>
    <row r="35" spans="1:11" s="34" customFormat="1" ht="11.25" customHeight="1">
      <c r="A35" s="36" t="s">
        <v>27</v>
      </c>
      <c r="B35" s="30"/>
      <c r="C35" s="31"/>
      <c r="D35" s="31"/>
      <c r="E35" s="31"/>
      <c r="F35" s="32"/>
      <c r="G35" s="32"/>
      <c r="H35" s="148">
        <v>8.77</v>
      </c>
      <c r="I35" s="148">
        <v>9.527</v>
      </c>
      <c r="J35" s="148">
        <v>10.009</v>
      </c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48">
        <v>19.918</v>
      </c>
      <c r="I36" s="148">
        <v>19.083</v>
      </c>
      <c r="J36" s="148">
        <v>24.99</v>
      </c>
      <c r="K36" s="33"/>
    </row>
    <row r="37" spans="1:11" s="43" customFormat="1" ht="11.25" customHeight="1">
      <c r="A37" s="37" t="s">
        <v>29</v>
      </c>
      <c r="B37" s="38"/>
      <c r="C37" s="39"/>
      <c r="D37" s="39"/>
      <c r="E37" s="39"/>
      <c r="F37" s="40"/>
      <c r="G37" s="41"/>
      <c r="H37" s="149">
        <v>29.758</v>
      </c>
      <c r="I37" s="150">
        <v>29.863</v>
      </c>
      <c r="J37" s="150">
        <v>36.114</v>
      </c>
      <c r="K37" s="42">
        <v>120.9322573083749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/>
      <c r="D39" s="39"/>
      <c r="E39" s="39"/>
      <c r="F39" s="40"/>
      <c r="G39" s="41"/>
      <c r="H39" s="149">
        <v>0.62</v>
      </c>
      <c r="I39" s="150">
        <v>0.65</v>
      </c>
      <c r="J39" s="150">
        <v>0.69</v>
      </c>
      <c r="K39" s="42">
        <v>106.15384615384615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/>
      <c r="D41" s="31"/>
      <c r="E41" s="31"/>
      <c r="F41" s="32"/>
      <c r="G41" s="32"/>
      <c r="H41" s="148">
        <v>0.694</v>
      </c>
      <c r="I41" s="148">
        <v>0.505</v>
      </c>
      <c r="J41" s="148">
        <v>1.013</v>
      </c>
      <c r="K41" s="33"/>
    </row>
    <row r="42" spans="1:11" s="34" customFormat="1" ht="11.25" customHeight="1">
      <c r="A42" s="36" t="s">
        <v>32</v>
      </c>
      <c r="B42" s="30"/>
      <c r="C42" s="31"/>
      <c r="D42" s="31"/>
      <c r="E42" s="31"/>
      <c r="F42" s="32"/>
      <c r="G42" s="32"/>
      <c r="H42" s="148">
        <v>0.001</v>
      </c>
      <c r="I42" s="148">
        <v>0.002</v>
      </c>
      <c r="J42" s="148">
        <v>0.001</v>
      </c>
      <c r="K42" s="33"/>
    </row>
    <row r="43" spans="1:11" s="34" customFormat="1" ht="11.25" customHeight="1">
      <c r="A43" s="36" t="s">
        <v>33</v>
      </c>
      <c r="B43" s="30"/>
      <c r="C43" s="31"/>
      <c r="D43" s="31"/>
      <c r="E43" s="31"/>
      <c r="F43" s="32"/>
      <c r="G43" s="32"/>
      <c r="H43" s="148">
        <v>0.001</v>
      </c>
      <c r="I43" s="148">
        <v>0.002</v>
      </c>
      <c r="J43" s="148">
        <v>0.004</v>
      </c>
      <c r="K43" s="33"/>
    </row>
    <row r="44" spans="1:11" s="34" customFormat="1" ht="11.25" customHeight="1">
      <c r="A44" s="36" t="s">
        <v>34</v>
      </c>
      <c r="B44" s="30"/>
      <c r="C44" s="31"/>
      <c r="D44" s="31"/>
      <c r="E44" s="31"/>
      <c r="F44" s="32"/>
      <c r="G44" s="32"/>
      <c r="H44" s="148"/>
      <c r="I44" s="148">
        <v>0.001</v>
      </c>
      <c r="J44" s="148">
        <v>0.001</v>
      </c>
      <c r="K44" s="33"/>
    </row>
    <row r="45" spans="1:11" s="34" customFormat="1" ht="11.25" customHeight="1">
      <c r="A45" s="36" t="s">
        <v>35</v>
      </c>
      <c r="B45" s="30"/>
      <c r="C45" s="31"/>
      <c r="D45" s="31"/>
      <c r="E45" s="31"/>
      <c r="F45" s="32"/>
      <c r="G45" s="32"/>
      <c r="H45" s="148">
        <v>0.197</v>
      </c>
      <c r="I45" s="148">
        <v>0.183</v>
      </c>
      <c r="J45" s="148">
        <v>0.262</v>
      </c>
      <c r="K45" s="33"/>
    </row>
    <row r="46" spans="1:11" s="34" customFormat="1" ht="11.25" customHeight="1">
      <c r="A46" s="36" t="s">
        <v>36</v>
      </c>
      <c r="B46" s="30"/>
      <c r="C46" s="31"/>
      <c r="D46" s="31"/>
      <c r="E46" s="31"/>
      <c r="F46" s="32"/>
      <c r="G46" s="32"/>
      <c r="H46" s="148"/>
      <c r="I46" s="148"/>
      <c r="J46" s="148"/>
      <c r="K46" s="33"/>
    </row>
    <row r="47" spans="1:11" s="34" customFormat="1" ht="11.25" customHeight="1">
      <c r="A47" s="36" t="s">
        <v>37</v>
      </c>
      <c r="B47" s="30"/>
      <c r="C47" s="31"/>
      <c r="D47" s="31"/>
      <c r="E47" s="31"/>
      <c r="F47" s="32"/>
      <c r="G47" s="32"/>
      <c r="H47" s="148"/>
      <c r="I47" s="148"/>
      <c r="J47" s="148">
        <v>0.001</v>
      </c>
      <c r="K47" s="33"/>
    </row>
    <row r="48" spans="1:11" s="34" customFormat="1" ht="11.25" customHeight="1">
      <c r="A48" s="36" t="s">
        <v>38</v>
      </c>
      <c r="B48" s="30"/>
      <c r="C48" s="31"/>
      <c r="D48" s="31"/>
      <c r="E48" s="31"/>
      <c r="F48" s="32"/>
      <c r="G48" s="32"/>
      <c r="H48" s="148">
        <v>0.542</v>
      </c>
      <c r="I48" s="148">
        <v>0.208</v>
      </c>
      <c r="J48" s="148">
        <v>0.391</v>
      </c>
      <c r="K48" s="33"/>
    </row>
    <row r="49" spans="1:11" s="34" customFormat="1" ht="11.25" customHeight="1">
      <c r="A49" s="36" t="s">
        <v>39</v>
      </c>
      <c r="B49" s="30"/>
      <c r="C49" s="31"/>
      <c r="D49" s="31"/>
      <c r="E49" s="31"/>
      <c r="F49" s="32"/>
      <c r="G49" s="32"/>
      <c r="H49" s="148">
        <v>0.023</v>
      </c>
      <c r="I49" s="148">
        <v>0.045</v>
      </c>
      <c r="J49" s="148">
        <v>0.045</v>
      </c>
      <c r="K49" s="33"/>
    </row>
    <row r="50" spans="1:11" s="43" customFormat="1" ht="11.25" customHeight="1">
      <c r="A50" s="44" t="s">
        <v>40</v>
      </c>
      <c r="B50" s="38"/>
      <c r="C50" s="39"/>
      <c r="D50" s="39"/>
      <c r="E50" s="39"/>
      <c r="F50" s="40"/>
      <c r="G50" s="41"/>
      <c r="H50" s="149">
        <v>1.458</v>
      </c>
      <c r="I50" s="150">
        <v>0.9460000000000001</v>
      </c>
      <c r="J50" s="150">
        <v>1.7179999999999995</v>
      </c>
      <c r="K50" s="42">
        <v>181.6067653276955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/>
      <c r="D52" s="39"/>
      <c r="E52" s="39"/>
      <c r="F52" s="40"/>
      <c r="G52" s="41"/>
      <c r="H52" s="149">
        <v>3.173</v>
      </c>
      <c r="I52" s="150">
        <v>6.437</v>
      </c>
      <c r="J52" s="150">
        <v>2.98</v>
      </c>
      <c r="K52" s="42">
        <v>46.29485785303713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/>
      <c r="D54" s="31"/>
      <c r="E54" s="31"/>
      <c r="F54" s="32"/>
      <c r="G54" s="32"/>
      <c r="H54" s="148">
        <v>11.781</v>
      </c>
      <c r="I54" s="148">
        <v>15.906</v>
      </c>
      <c r="J54" s="148">
        <v>13.734</v>
      </c>
      <c r="K54" s="33"/>
    </row>
    <row r="55" spans="1:11" s="34" customFormat="1" ht="11.25" customHeight="1">
      <c r="A55" s="36" t="s">
        <v>43</v>
      </c>
      <c r="B55" s="30"/>
      <c r="C55" s="31"/>
      <c r="D55" s="31"/>
      <c r="E55" s="31"/>
      <c r="F55" s="32"/>
      <c r="G55" s="32"/>
      <c r="H55" s="148">
        <v>34.38</v>
      </c>
      <c r="I55" s="148">
        <v>63.252</v>
      </c>
      <c r="J55" s="148">
        <v>59.542</v>
      </c>
      <c r="K55" s="33"/>
    </row>
    <row r="56" spans="1:11" s="34" customFormat="1" ht="11.25" customHeight="1">
      <c r="A56" s="36" t="s">
        <v>44</v>
      </c>
      <c r="B56" s="30"/>
      <c r="C56" s="31"/>
      <c r="D56" s="31"/>
      <c r="E56" s="31"/>
      <c r="F56" s="32"/>
      <c r="G56" s="32"/>
      <c r="H56" s="148">
        <v>3.397</v>
      </c>
      <c r="I56" s="148">
        <v>7.68</v>
      </c>
      <c r="J56" s="148">
        <v>4.3</v>
      </c>
      <c r="K56" s="33"/>
    </row>
    <row r="57" spans="1:11" s="34" customFormat="1" ht="11.25" customHeight="1">
      <c r="A57" s="36" t="s">
        <v>45</v>
      </c>
      <c r="B57" s="30"/>
      <c r="C57" s="31"/>
      <c r="D57" s="31"/>
      <c r="E57" s="31"/>
      <c r="F57" s="32"/>
      <c r="G57" s="32"/>
      <c r="H57" s="148">
        <v>0.954</v>
      </c>
      <c r="I57" s="148">
        <v>2.715</v>
      </c>
      <c r="J57" s="148"/>
      <c r="K57" s="33"/>
    </row>
    <row r="58" spans="1:11" s="34" customFormat="1" ht="11.25" customHeight="1">
      <c r="A58" s="36" t="s">
        <v>46</v>
      </c>
      <c r="B58" s="30"/>
      <c r="C58" s="31"/>
      <c r="D58" s="31"/>
      <c r="E58" s="31"/>
      <c r="F58" s="32"/>
      <c r="G58" s="32"/>
      <c r="H58" s="148">
        <v>16.384</v>
      </c>
      <c r="I58" s="148">
        <v>40.093</v>
      </c>
      <c r="J58" s="148">
        <v>45.995</v>
      </c>
      <c r="K58" s="33"/>
    </row>
    <row r="59" spans="1:11" s="43" customFormat="1" ht="11.25" customHeight="1">
      <c r="A59" s="37" t="s">
        <v>47</v>
      </c>
      <c r="B59" s="38"/>
      <c r="C59" s="39"/>
      <c r="D59" s="39"/>
      <c r="E59" s="39"/>
      <c r="F59" s="40"/>
      <c r="G59" s="41"/>
      <c r="H59" s="149">
        <v>66.896</v>
      </c>
      <c r="I59" s="150">
        <v>129.64600000000002</v>
      </c>
      <c r="J59" s="150">
        <v>123.571</v>
      </c>
      <c r="K59" s="42">
        <v>95.3141631828209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/>
      <c r="D61" s="31"/>
      <c r="E61" s="31"/>
      <c r="F61" s="32"/>
      <c r="G61" s="32"/>
      <c r="H61" s="148">
        <v>7.8</v>
      </c>
      <c r="I61" s="148">
        <v>8.294</v>
      </c>
      <c r="J61" s="148">
        <v>8.4</v>
      </c>
      <c r="K61" s="33"/>
    </row>
    <row r="62" spans="1:11" s="34" customFormat="1" ht="11.25" customHeight="1">
      <c r="A62" s="36" t="s">
        <v>49</v>
      </c>
      <c r="B62" s="30"/>
      <c r="C62" s="31"/>
      <c r="D62" s="31"/>
      <c r="E62" s="31"/>
      <c r="F62" s="32"/>
      <c r="G62" s="32"/>
      <c r="H62" s="148">
        <v>8.909</v>
      </c>
      <c r="I62" s="148">
        <v>7.913</v>
      </c>
      <c r="J62" s="148">
        <v>7.08</v>
      </c>
      <c r="K62" s="33"/>
    </row>
    <row r="63" spans="1:11" s="34" customFormat="1" ht="11.25" customHeight="1">
      <c r="A63" s="36" t="s">
        <v>50</v>
      </c>
      <c r="B63" s="30"/>
      <c r="C63" s="31"/>
      <c r="D63" s="31"/>
      <c r="E63" s="31"/>
      <c r="F63" s="32"/>
      <c r="G63" s="32"/>
      <c r="H63" s="148">
        <v>6.189</v>
      </c>
      <c r="I63" s="148">
        <v>8.109</v>
      </c>
      <c r="J63" s="148">
        <v>6.223</v>
      </c>
      <c r="K63" s="33"/>
    </row>
    <row r="64" spans="1:11" s="43" customFormat="1" ht="11.25" customHeight="1">
      <c r="A64" s="37" t="s">
        <v>51</v>
      </c>
      <c r="B64" s="38"/>
      <c r="C64" s="39"/>
      <c r="D64" s="39"/>
      <c r="E64" s="39"/>
      <c r="F64" s="40"/>
      <c r="G64" s="41"/>
      <c r="H64" s="149">
        <v>22.898</v>
      </c>
      <c r="I64" s="150">
        <v>24.316000000000003</v>
      </c>
      <c r="J64" s="150">
        <v>21.703</v>
      </c>
      <c r="K64" s="42">
        <v>89.25398914295113</v>
      </c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/>
      <c r="D66" s="39"/>
      <c r="E66" s="39"/>
      <c r="F66" s="40"/>
      <c r="G66" s="41"/>
      <c r="H66" s="149">
        <v>10.382</v>
      </c>
      <c r="I66" s="150">
        <v>9.963</v>
      </c>
      <c r="J66" s="150">
        <v>11.401</v>
      </c>
      <c r="K66" s="42">
        <v>114.4334035932952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/>
      <c r="D68" s="31"/>
      <c r="E68" s="31"/>
      <c r="F68" s="32"/>
      <c r="G68" s="32"/>
      <c r="H68" s="148">
        <v>59.4</v>
      </c>
      <c r="I68" s="148">
        <v>43.954</v>
      </c>
      <c r="J68" s="148">
        <v>102.5</v>
      </c>
      <c r="K68" s="33"/>
    </row>
    <row r="69" spans="1:11" s="34" customFormat="1" ht="11.25" customHeight="1">
      <c r="A69" s="36" t="s">
        <v>54</v>
      </c>
      <c r="B69" s="30"/>
      <c r="C69" s="31"/>
      <c r="D69" s="31"/>
      <c r="E69" s="31"/>
      <c r="F69" s="32"/>
      <c r="G69" s="32"/>
      <c r="H69" s="148">
        <v>10.7</v>
      </c>
      <c r="I69" s="148">
        <v>6.42</v>
      </c>
      <c r="J69" s="148">
        <v>14.56</v>
      </c>
      <c r="K69" s="33"/>
    </row>
    <row r="70" spans="1:11" s="43" customFormat="1" ht="11.25" customHeight="1">
      <c r="A70" s="37" t="s">
        <v>55</v>
      </c>
      <c r="B70" s="38"/>
      <c r="C70" s="39"/>
      <c r="D70" s="39"/>
      <c r="E70" s="39"/>
      <c r="F70" s="40"/>
      <c r="G70" s="41"/>
      <c r="H70" s="149">
        <v>70.1</v>
      </c>
      <c r="I70" s="150">
        <v>50.374</v>
      </c>
      <c r="J70" s="150">
        <v>117.06</v>
      </c>
      <c r="K70" s="42">
        <v>232.3817842537817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/>
      <c r="D72" s="31"/>
      <c r="E72" s="31"/>
      <c r="F72" s="32"/>
      <c r="G72" s="32"/>
      <c r="H72" s="148">
        <v>15.525</v>
      </c>
      <c r="I72" s="148">
        <v>13</v>
      </c>
      <c r="J72" s="148">
        <v>16.189</v>
      </c>
      <c r="K72" s="33"/>
    </row>
    <row r="73" spans="1:11" s="34" customFormat="1" ht="11.25" customHeight="1">
      <c r="A73" s="36" t="s">
        <v>57</v>
      </c>
      <c r="B73" s="30"/>
      <c r="C73" s="31"/>
      <c r="D73" s="31"/>
      <c r="E73" s="31"/>
      <c r="F73" s="32"/>
      <c r="G73" s="32"/>
      <c r="H73" s="148">
        <v>8.25</v>
      </c>
      <c r="I73" s="148">
        <v>10.454</v>
      </c>
      <c r="J73" s="148">
        <v>13</v>
      </c>
      <c r="K73" s="33"/>
    </row>
    <row r="74" spans="1:11" s="34" customFormat="1" ht="11.25" customHeight="1">
      <c r="A74" s="36" t="s">
        <v>58</v>
      </c>
      <c r="B74" s="30"/>
      <c r="C74" s="31"/>
      <c r="D74" s="31"/>
      <c r="E74" s="31"/>
      <c r="F74" s="32"/>
      <c r="G74" s="32"/>
      <c r="H74" s="148">
        <v>195.144</v>
      </c>
      <c r="I74" s="148">
        <v>266.124</v>
      </c>
      <c r="J74" s="148">
        <v>290</v>
      </c>
      <c r="K74" s="33"/>
    </row>
    <row r="75" spans="1:11" s="34" customFormat="1" ht="11.25" customHeight="1">
      <c r="A75" s="36" t="s">
        <v>59</v>
      </c>
      <c r="B75" s="30"/>
      <c r="C75" s="31"/>
      <c r="D75" s="31"/>
      <c r="E75" s="31"/>
      <c r="F75" s="32"/>
      <c r="G75" s="32"/>
      <c r="H75" s="148">
        <v>119.205</v>
      </c>
      <c r="I75" s="148">
        <v>120.988</v>
      </c>
      <c r="J75" s="148">
        <v>115.003</v>
      </c>
      <c r="K75" s="33"/>
    </row>
    <row r="76" spans="1:11" s="34" customFormat="1" ht="11.25" customHeight="1">
      <c r="A76" s="36" t="s">
        <v>60</v>
      </c>
      <c r="B76" s="30"/>
      <c r="C76" s="31"/>
      <c r="D76" s="31"/>
      <c r="E76" s="31"/>
      <c r="F76" s="32"/>
      <c r="G76" s="32"/>
      <c r="H76" s="148">
        <v>7.235</v>
      </c>
      <c r="I76" s="148">
        <v>8.302</v>
      </c>
      <c r="J76" s="148">
        <v>11.753</v>
      </c>
      <c r="K76" s="33"/>
    </row>
    <row r="77" spans="1:11" s="34" customFormat="1" ht="11.25" customHeight="1">
      <c r="A77" s="36" t="s">
        <v>61</v>
      </c>
      <c r="B77" s="30"/>
      <c r="C77" s="31"/>
      <c r="D77" s="31"/>
      <c r="E77" s="31"/>
      <c r="F77" s="32"/>
      <c r="G77" s="32"/>
      <c r="H77" s="148">
        <v>395.942</v>
      </c>
      <c r="I77" s="148">
        <v>506.061</v>
      </c>
      <c r="J77" s="148">
        <v>494.719</v>
      </c>
      <c r="K77" s="33"/>
    </row>
    <row r="78" spans="1:11" s="34" customFormat="1" ht="11.25" customHeight="1">
      <c r="A78" s="36" t="s">
        <v>62</v>
      </c>
      <c r="B78" s="30"/>
      <c r="C78" s="31"/>
      <c r="D78" s="31"/>
      <c r="E78" s="31"/>
      <c r="F78" s="32"/>
      <c r="G78" s="32"/>
      <c r="H78" s="148">
        <v>54.85</v>
      </c>
      <c r="I78" s="148">
        <v>60</v>
      </c>
      <c r="J78" s="148">
        <v>60</v>
      </c>
      <c r="K78" s="33"/>
    </row>
    <row r="79" spans="1:11" s="34" customFormat="1" ht="11.25" customHeight="1">
      <c r="A79" s="36" t="s">
        <v>63</v>
      </c>
      <c r="B79" s="30"/>
      <c r="C79" s="31"/>
      <c r="D79" s="31"/>
      <c r="E79" s="31"/>
      <c r="F79" s="32"/>
      <c r="G79" s="32"/>
      <c r="H79" s="148">
        <v>99.537</v>
      </c>
      <c r="I79" s="148">
        <v>112.311</v>
      </c>
      <c r="J79" s="148">
        <v>115.2</v>
      </c>
      <c r="K79" s="33"/>
    </row>
    <row r="80" spans="1:11" s="43" customFormat="1" ht="11.25" customHeight="1">
      <c r="A80" s="44" t="s">
        <v>64</v>
      </c>
      <c r="B80" s="38"/>
      <c r="C80" s="39"/>
      <c r="D80" s="39"/>
      <c r="E80" s="39"/>
      <c r="F80" s="40"/>
      <c r="G80" s="41"/>
      <c r="H80" s="149">
        <v>895.6880000000001</v>
      </c>
      <c r="I80" s="150">
        <v>1097.24</v>
      </c>
      <c r="J80" s="150">
        <v>1115.864</v>
      </c>
      <c r="K80" s="42">
        <v>101.69734971382744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>
        <v>0.041</v>
      </c>
      <c r="I82" s="148">
        <v>0.056</v>
      </c>
      <c r="J82" s="148">
        <v>0.113</v>
      </c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>
        <v>0.08</v>
      </c>
      <c r="I83" s="148">
        <v>0.015</v>
      </c>
      <c r="J83" s="148">
        <v>0.048</v>
      </c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>
        <v>0.121</v>
      </c>
      <c r="I84" s="150">
        <v>0.07100000000000001</v>
      </c>
      <c r="J84" s="150">
        <v>0.161</v>
      </c>
      <c r="K84" s="42">
        <v>226.7605633802817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/>
      <c r="D87" s="54"/>
      <c r="E87" s="54"/>
      <c r="F87" s="55"/>
      <c r="G87" s="41"/>
      <c r="H87" s="153">
        <v>1118.9060000000002</v>
      </c>
      <c r="I87" s="154">
        <v>1370.182</v>
      </c>
      <c r="J87" s="154">
        <v>1453.098</v>
      </c>
      <c r="K87" s="55">
        <v>106.05145885729048</v>
      </c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61" useFirstPageNumber="1" horizontalDpi="600" verticalDpi="600" orientation="portrait" paperSize="9" scale="73" r:id="rId1"/>
  <headerFooter alignWithMargins="0">
    <oddFooter>&amp;C&amp;P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SheetLayoutView="100" zoomScalePageLayoutView="0" workbookViewId="0" topLeftCell="A1">
      <selection activeCell="C9" sqref="C9:K249"/>
    </sheetView>
  </sheetViews>
  <sheetFormatPr defaultColWidth="11.421875" defaultRowHeight="15"/>
  <sheetData>
    <row r="1" ht="15">
      <c r="A1" t="s">
        <v>0</v>
      </c>
    </row>
    <row r="9" spans="8:10" ht="15">
      <c r="H9" s="155"/>
      <c r="I9" s="155"/>
      <c r="J9" s="155"/>
    </row>
    <row r="10" spans="8:10" ht="15">
      <c r="H10" s="155"/>
      <c r="I10" s="155"/>
      <c r="J10" s="155"/>
    </row>
    <row r="11" spans="8:10" ht="15">
      <c r="H11" s="155"/>
      <c r="I11" s="155"/>
      <c r="J11" s="155"/>
    </row>
    <row r="12" spans="8:10" ht="15">
      <c r="H12" s="155"/>
      <c r="I12" s="155"/>
      <c r="J12" s="155"/>
    </row>
    <row r="13" spans="8:10" ht="15">
      <c r="H13" s="155"/>
      <c r="I13" s="155"/>
      <c r="J13" s="155"/>
    </row>
    <row r="14" spans="8:10" ht="15">
      <c r="H14" s="155"/>
      <c r="I14" s="155"/>
      <c r="J14" s="155"/>
    </row>
    <row r="15" spans="8:10" ht="15">
      <c r="H15" s="155"/>
      <c r="I15" s="155"/>
      <c r="J15" s="155"/>
    </row>
    <row r="16" spans="8:10" ht="15">
      <c r="H16" s="155"/>
      <c r="I16" s="155"/>
      <c r="J16" s="155"/>
    </row>
    <row r="17" spans="8:10" ht="15">
      <c r="H17" s="155"/>
      <c r="I17" s="155"/>
      <c r="J17" s="155"/>
    </row>
    <row r="18" spans="8:10" ht="15">
      <c r="H18" s="155"/>
      <c r="I18" s="155"/>
      <c r="J18" s="155"/>
    </row>
    <row r="19" spans="8:10" ht="15">
      <c r="H19" s="155"/>
      <c r="I19" s="155"/>
      <c r="J19" s="155"/>
    </row>
    <row r="20" spans="8:10" ht="15">
      <c r="H20" s="155"/>
      <c r="I20" s="155"/>
      <c r="J20" s="155"/>
    </row>
    <row r="21" spans="8:10" ht="15">
      <c r="H21" s="155"/>
      <c r="I21" s="155"/>
      <c r="J21" s="155"/>
    </row>
    <row r="22" spans="8:10" ht="15">
      <c r="H22" s="155"/>
      <c r="I22" s="155"/>
      <c r="J22" s="155"/>
    </row>
    <row r="23" spans="8:10" ht="15">
      <c r="H23" s="155"/>
      <c r="I23" s="155"/>
      <c r="J23" s="155"/>
    </row>
    <row r="24" spans="8:10" ht="15">
      <c r="H24" s="155"/>
      <c r="I24" s="155"/>
      <c r="J24" s="155"/>
    </row>
    <row r="25" spans="8:10" ht="15">
      <c r="H25" s="155"/>
      <c r="I25" s="155"/>
      <c r="J25" s="155"/>
    </row>
    <row r="26" spans="8:10" ht="15">
      <c r="H26" s="155"/>
      <c r="I26" s="155"/>
      <c r="J26" s="155"/>
    </row>
    <row r="27" spans="8:10" ht="15">
      <c r="H27" s="155"/>
      <c r="I27" s="155"/>
      <c r="J27" s="155"/>
    </row>
    <row r="28" spans="8:10" ht="15">
      <c r="H28" s="155"/>
      <c r="I28" s="155"/>
      <c r="J28" s="155"/>
    </row>
    <row r="29" spans="8:10" ht="15">
      <c r="H29" s="155"/>
      <c r="I29" s="155"/>
      <c r="J29" s="155"/>
    </row>
    <row r="30" spans="8:10" ht="15">
      <c r="H30" s="155"/>
      <c r="I30" s="155"/>
      <c r="J30" s="155"/>
    </row>
    <row r="31" spans="8:10" ht="15">
      <c r="H31" s="155"/>
      <c r="I31" s="155"/>
      <c r="J31" s="155"/>
    </row>
    <row r="32" spans="8:10" ht="15">
      <c r="H32" s="155"/>
      <c r="I32" s="155"/>
      <c r="J32" s="155"/>
    </row>
    <row r="33" spans="8:10" ht="15">
      <c r="H33" s="155"/>
      <c r="I33" s="155"/>
      <c r="J33" s="155"/>
    </row>
    <row r="34" spans="8:10" ht="15">
      <c r="H34" s="155"/>
      <c r="I34" s="155"/>
      <c r="J34" s="155"/>
    </row>
    <row r="35" spans="8:10" ht="15">
      <c r="H35" s="155"/>
      <c r="I35" s="155"/>
      <c r="J35" s="155"/>
    </row>
    <row r="36" spans="8:10" ht="15">
      <c r="H36" s="155"/>
      <c r="I36" s="155"/>
      <c r="J36" s="155"/>
    </row>
    <row r="37" spans="8:10" ht="15">
      <c r="H37" s="155"/>
      <c r="I37" s="155"/>
      <c r="J37" s="155"/>
    </row>
    <row r="38" spans="8:10" ht="15">
      <c r="H38" s="155"/>
      <c r="I38" s="155"/>
      <c r="J38" s="155"/>
    </row>
    <row r="39" spans="8:10" ht="15">
      <c r="H39" s="155"/>
      <c r="I39" s="155"/>
      <c r="J39" s="155"/>
    </row>
    <row r="40" spans="8:10" ht="15">
      <c r="H40" s="155"/>
      <c r="I40" s="155"/>
      <c r="J40" s="155"/>
    </row>
    <row r="41" spans="8:10" ht="15">
      <c r="H41" s="155"/>
      <c r="I41" s="155"/>
      <c r="J41" s="155"/>
    </row>
    <row r="42" spans="8:10" ht="15">
      <c r="H42" s="155"/>
      <c r="I42" s="155"/>
      <c r="J42" s="155"/>
    </row>
    <row r="43" spans="8:10" ht="15">
      <c r="H43" s="155"/>
      <c r="I43" s="155"/>
      <c r="J43" s="155"/>
    </row>
    <row r="44" spans="8:10" ht="15">
      <c r="H44" s="155"/>
      <c r="I44" s="155"/>
      <c r="J44" s="155"/>
    </row>
    <row r="45" spans="8:10" ht="15">
      <c r="H45" s="155"/>
      <c r="I45" s="155"/>
      <c r="J45" s="155"/>
    </row>
    <row r="46" spans="8:10" ht="15">
      <c r="H46" s="155"/>
      <c r="I46" s="155"/>
      <c r="J46" s="155"/>
    </row>
    <row r="47" spans="8:10" ht="15">
      <c r="H47" s="155"/>
      <c r="I47" s="155"/>
      <c r="J47" s="155"/>
    </row>
    <row r="48" spans="8:10" ht="15">
      <c r="H48" s="155"/>
      <c r="I48" s="155"/>
      <c r="J48" s="155"/>
    </row>
    <row r="49" spans="8:10" ht="15">
      <c r="H49" s="155"/>
      <c r="I49" s="155"/>
      <c r="J49" s="155"/>
    </row>
    <row r="50" spans="8:10" ht="15">
      <c r="H50" s="155"/>
      <c r="I50" s="155"/>
      <c r="J50" s="155"/>
    </row>
    <row r="51" spans="8:10" ht="15">
      <c r="H51" s="155"/>
      <c r="I51" s="155"/>
      <c r="J51" s="155"/>
    </row>
    <row r="52" spans="8:10" ht="15">
      <c r="H52" s="155"/>
      <c r="I52" s="155"/>
      <c r="J52" s="155"/>
    </row>
    <row r="53" spans="8:10" ht="15">
      <c r="H53" s="155"/>
      <c r="I53" s="155"/>
      <c r="J53" s="155"/>
    </row>
    <row r="54" spans="8:10" ht="15">
      <c r="H54" s="155"/>
      <c r="I54" s="155"/>
      <c r="J54" s="155"/>
    </row>
    <row r="55" spans="8:10" ht="15">
      <c r="H55" s="155"/>
      <c r="I55" s="155"/>
      <c r="J55" s="155"/>
    </row>
    <row r="56" spans="8:10" ht="15">
      <c r="H56" s="155"/>
      <c r="I56" s="155"/>
      <c r="J56" s="155"/>
    </row>
    <row r="57" spans="8:10" ht="15">
      <c r="H57" s="155"/>
      <c r="I57" s="155"/>
      <c r="J57" s="155"/>
    </row>
    <row r="58" spans="8:10" ht="15">
      <c r="H58" s="155"/>
      <c r="I58" s="155"/>
      <c r="J58" s="155"/>
    </row>
    <row r="59" spans="8:10" ht="15">
      <c r="H59" s="155"/>
      <c r="I59" s="155"/>
      <c r="J59" s="155"/>
    </row>
    <row r="60" spans="8:10" ht="15">
      <c r="H60" s="155"/>
      <c r="I60" s="155"/>
      <c r="J60" s="155"/>
    </row>
    <row r="61" spans="8:10" ht="15">
      <c r="H61" s="155"/>
      <c r="I61" s="155"/>
      <c r="J61" s="155"/>
    </row>
    <row r="62" spans="8:10" ht="15">
      <c r="H62" s="155"/>
      <c r="I62" s="155"/>
      <c r="J62" s="155"/>
    </row>
    <row r="63" spans="8:10" ht="15">
      <c r="H63" s="155"/>
      <c r="I63" s="155"/>
      <c r="J63" s="155"/>
    </row>
    <row r="64" spans="8:10" ht="15">
      <c r="H64" s="155"/>
      <c r="I64" s="155"/>
      <c r="J64" s="155"/>
    </row>
    <row r="65" spans="8:10" ht="15">
      <c r="H65" s="155"/>
      <c r="I65" s="155"/>
      <c r="J65" s="155"/>
    </row>
    <row r="66" spans="8:10" ht="15">
      <c r="H66" s="155"/>
      <c r="I66" s="155"/>
      <c r="J66" s="155"/>
    </row>
    <row r="67" spans="8:10" ht="15">
      <c r="H67" s="155"/>
      <c r="I67" s="155"/>
      <c r="J67" s="155"/>
    </row>
    <row r="68" spans="8:10" ht="15">
      <c r="H68" s="155"/>
      <c r="I68" s="155"/>
      <c r="J68" s="155"/>
    </row>
    <row r="69" spans="8:10" ht="15">
      <c r="H69" s="155"/>
      <c r="I69" s="155"/>
      <c r="J69" s="155"/>
    </row>
    <row r="70" spans="8:10" ht="15">
      <c r="H70" s="155"/>
      <c r="I70" s="155"/>
      <c r="J70" s="155"/>
    </row>
    <row r="71" spans="8:10" ht="15">
      <c r="H71" s="155"/>
      <c r="I71" s="155"/>
      <c r="J71" s="155"/>
    </row>
    <row r="72" spans="8:10" ht="15">
      <c r="H72" s="155"/>
      <c r="I72" s="155"/>
      <c r="J72" s="155"/>
    </row>
    <row r="73" spans="8:10" ht="15">
      <c r="H73" s="155"/>
      <c r="I73" s="155"/>
      <c r="J73" s="155"/>
    </row>
    <row r="74" spans="8:10" ht="15">
      <c r="H74" s="155"/>
      <c r="I74" s="155"/>
      <c r="J74" s="155"/>
    </row>
    <row r="75" spans="8:10" ht="15">
      <c r="H75" s="155"/>
      <c r="I75" s="155"/>
      <c r="J75" s="155"/>
    </row>
    <row r="76" spans="8:10" ht="15">
      <c r="H76" s="155"/>
      <c r="I76" s="155"/>
      <c r="J76" s="155"/>
    </row>
    <row r="77" spans="8:10" ht="15">
      <c r="H77" s="155"/>
      <c r="I77" s="155"/>
      <c r="J77" s="155"/>
    </row>
    <row r="78" spans="8:10" ht="15">
      <c r="H78" s="155"/>
      <c r="I78" s="155"/>
      <c r="J78" s="155"/>
    </row>
    <row r="79" spans="8:10" ht="15">
      <c r="H79" s="155"/>
      <c r="I79" s="155"/>
      <c r="J79" s="155"/>
    </row>
    <row r="80" spans="8:10" ht="15">
      <c r="H80" s="155"/>
      <c r="I80" s="155"/>
      <c r="J80" s="155"/>
    </row>
    <row r="81" spans="8:10" ht="15">
      <c r="H81" s="155"/>
      <c r="I81" s="155"/>
      <c r="J81" s="155"/>
    </row>
    <row r="82" spans="8:10" ht="15">
      <c r="H82" s="155"/>
      <c r="I82" s="155"/>
      <c r="J82" s="155"/>
    </row>
    <row r="83" spans="8:10" ht="15">
      <c r="H83" s="155"/>
      <c r="I83" s="155"/>
      <c r="J83" s="155"/>
    </row>
    <row r="84" spans="8:10" ht="15">
      <c r="H84" s="155"/>
      <c r="I84" s="155"/>
      <c r="J84" s="155"/>
    </row>
    <row r="85" spans="8:10" ht="15">
      <c r="H85" s="155"/>
      <c r="I85" s="155"/>
      <c r="J85" s="155"/>
    </row>
    <row r="86" spans="8:10" ht="15">
      <c r="H86" s="155"/>
      <c r="I86" s="155"/>
      <c r="J86" s="155"/>
    </row>
    <row r="87" spans="8:10" ht="15">
      <c r="H87" s="155"/>
      <c r="I87" s="155"/>
      <c r="J87" s="15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1:K625"/>
  <sheetViews>
    <sheetView view="pageBreakPreview" zoomScaleSheetLayoutView="100" zoomScalePageLayoutView="0" workbookViewId="0" topLeftCell="A43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72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1872</v>
      </c>
      <c r="D9" s="31">
        <v>1704</v>
      </c>
      <c r="E9" s="31">
        <v>1704</v>
      </c>
      <c r="F9" s="32"/>
      <c r="G9" s="32"/>
      <c r="H9" s="148">
        <v>5.691</v>
      </c>
      <c r="I9" s="148">
        <v>6.38</v>
      </c>
      <c r="J9" s="148">
        <v>6.38</v>
      </c>
      <c r="K9" s="33"/>
    </row>
    <row r="10" spans="1:11" s="34" customFormat="1" ht="11.25" customHeight="1">
      <c r="A10" s="36" t="s">
        <v>9</v>
      </c>
      <c r="B10" s="30"/>
      <c r="C10" s="31">
        <v>2698</v>
      </c>
      <c r="D10" s="31">
        <v>1908</v>
      </c>
      <c r="E10" s="31">
        <v>1908</v>
      </c>
      <c r="F10" s="32"/>
      <c r="G10" s="32"/>
      <c r="H10" s="148">
        <v>6.475</v>
      </c>
      <c r="I10" s="148">
        <v>3.598</v>
      </c>
      <c r="J10" s="148">
        <v>3.598</v>
      </c>
      <c r="K10" s="33"/>
    </row>
    <row r="11" spans="1:11" s="34" customFormat="1" ht="11.25" customHeight="1">
      <c r="A11" s="29" t="s">
        <v>10</v>
      </c>
      <c r="B11" s="30"/>
      <c r="C11" s="31">
        <v>8685</v>
      </c>
      <c r="D11" s="31">
        <v>9233</v>
      </c>
      <c r="E11" s="31">
        <v>9233</v>
      </c>
      <c r="F11" s="32"/>
      <c r="G11" s="32"/>
      <c r="H11" s="148">
        <v>23.449</v>
      </c>
      <c r="I11" s="148">
        <v>17.463</v>
      </c>
      <c r="J11" s="148">
        <v>17.463</v>
      </c>
      <c r="K11" s="33"/>
    </row>
    <row r="12" spans="1:11" s="34" customFormat="1" ht="11.25" customHeight="1">
      <c r="A12" s="36" t="s">
        <v>11</v>
      </c>
      <c r="B12" s="30"/>
      <c r="C12" s="31">
        <v>207</v>
      </c>
      <c r="D12" s="31">
        <v>197</v>
      </c>
      <c r="E12" s="31">
        <v>197</v>
      </c>
      <c r="F12" s="32"/>
      <c r="G12" s="32"/>
      <c r="H12" s="148">
        <v>0.46</v>
      </c>
      <c r="I12" s="148">
        <v>0.347</v>
      </c>
      <c r="J12" s="148">
        <v>0.347</v>
      </c>
      <c r="K12" s="33"/>
    </row>
    <row r="13" spans="1:11" s="43" customFormat="1" ht="11.25" customHeight="1">
      <c r="A13" s="37" t="s">
        <v>12</v>
      </c>
      <c r="B13" s="38"/>
      <c r="C13" s="39">
        <v>13462</v>
      </c>
      <c r="D13" s="39">
        <v>13042</v>
      </c>
      <c r="E13" s="39">
        <v>13042</v>
      </c>
      <c r="F13" s="40">
        <v>100</v>
      </c>
      <c r="G13" s="41"/>
      <c r="H13" s="149">
        <v>36.075</v>
      </c>
      <c r="I13" s="150">
        <v>27.788000000000004</v>
      </c>
      <c r="J13" s="150">
        <v>27.788000000000004</v>
      </c>
      <c r="K13" s="42">
        <v>99.99999999999999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>
        <v>65</v>
      </c>
      <c r="D15" s="39">
        <v>55</v>
      </c>
      <c r="E15" s="39">
        <v>65</v>
      </c>
      <c r="F15" s="40">
        <v>118.18181818181819</v>
      </c>
      <c r="G15" s="41"/>
      <c r="H15" s="149">
        <v>0.13</v>
      </c>
      <c r="I15" s="150">
        <v>0.105</v>
      </c>
      <c r="J15" s="150">
        <v>0.097</v>
      </c>
      <c r="K15" s="42">
        <v>92.3809523809524</v>
      </c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>
        <v>530</v>
      </c>
      <c r="D17" s="39">
        <v>616</v>
      </c>
      <c r="E17" s="39">
        <v>616</v>
      </c>
      <c r="F17" s="40">
        <v>100</v>
      </c>
      <c r="G17" s="41"/>
      <c r="H17" s="149">
        <v>1.2</v>
      </c>
      <c r="I17" s="150">
        <v>2.156</v>
      </c>
      <c r="J17" s="150">
        <v>2.217</v>
      </c>
      <c r="K17" s="42">
        <v>102.82931354359926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20335</v>
      </c>
      <c r="D19" s="31">
        <v>20258</v>
      </c>
      <c r="E19" s="31">
        <v>21305</v>
      </c>
      <c r="F19" s="32"/>
      <c r="G19" s="32"/>
      <c r="H19" s="148">
        <v>142.345</v>
      </c>
      <c r="I19" s="148">
        <v>144.874</v>
      </c>
      <c r="J19" s="148"/>
      <c r="K19" s="33"/>
    </row>
    <row r="20" spans="1:11" s="34" customFormat="1" ht="11.25" customHeight="1">
      <c r="A20" s="36" t="s">
        <v>16</v>
      </c>
      <c r="B20" s="30"/>
      <c r="C20" s="31">
        <v>2</v>
      </c>
      <c r="D20" s="31"/>
      <c r="E20" s="31"/>
      <c r="F20" s="32"/>
      <c r="G20" s="32"/>
      <c r="H20" s="148">
        <v>0.011</v>
      </c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>
        <v>20337</v>
      </c>
      <c r="D22" s="39">
        <v>20258</v>
      </c>
      <c r="E22" s="39">
        <v>21305</v>
      </c>
      <c r="F22" s="40">
        <v>105.16832856155592</v>
      </c>
      <c r="G22" s="41"/>
      <c r="H22" s="149">
        <v>142.356</v>
      </c>
      <c r="I22" s="150">
        <v>144.874</v>
      </c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77454</v>
      </c>
      <c r="D24" s="39">
        <v>87473</v>
      </c>
      <c r="E24" s="39">
        <v>87500</v>
      </c>
      <c r="F24" s="40">
        <v>100.03086666742881</v>
      </c>
      <c r="G24" s="41"/>
      <c r="H24" s="149">
        <v>418.233</v>
      </c>
      <c r="I24" s="150">
        <v>415.869</v>
      </c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27295</v>
      </c>
      <c r="D26" s="39">
        <v>28310</v>
      </c>
      <c r="E26" s="39">
        <v>28010</v>
      </c>
      <c r="F26" s="40">
        <v>98.94030377958319</v>
      </c>
      <c r="G26" s="41"/>
      <c r="H26" s="149">
        <v>148.303</v>
      </c>
      <c r="I26" s="150">
        <v>140.04</v>
      </c>
      <c r="J26" s="150">
        <v>138.04</v>
      </c>
      <c r="K26" s="42">
        <v>98.57183661810912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67838</v>
      </c>
      <c r="D28" s="31">
        <v>86152</v>
      </c>
      <c r="E28" s="31">
        <v>87000</v>
      </c>
      <c r="F28" s="32"/>
      <c r="G28" s="32"/>
      <c r="H28" s="148">
        <v>324.708</v>
      </c>
      <c r="I28" s="148">
        <v>356.397</v>
      </c>
      <c r="J28" s="148">
        <v>344.04</v>
      </c>
      <c r="K28" s="33"/>
    </row>
    <row r="29" spans="1:11" s="34" customFormat="1" ht="11.25" customHeight="1">
      <c r="A29" s="36" t="s">
        <v>22</v>
      </c>
      <c r="B29" s="30"/>
      <c r="C29" s="31">
        <v>35308</v>
      </c>
      <c r="D29" s="31">
        <v>40391</v>
      </c>
      <c r="E29" s="31">
        <v>39410</v>
      </c>
      <c r="F29" s="32"/>
      <c r="G29" s="32"/>
      <c r="H29" s="148">
        <v>97.928</v>
      </c>
      <c r="I29" s="148">
        <v>167.526</v>
      </c>
      <c r="J29" s="148">
        <v>86.48</v>
      </c>
      <c r="K29" s="33"/>
    </row>
    <row r="30" spans="1:11" s="34" customFormat="1" ht="11.25" customHeight="1">
      <c r="A30" s="36" t="s">
        <v>23</v>
      </c>
      <c r="B30" s="30"/>
      <c r="C30" s="31">
        <v>114127</v>
      </c>
      <c r="D30" s="31">
        <v>131672</v>
      </c>
      <c r="E30" s="31">
        <v>118500</v>
      </c>
      <c r="F30" s="32"/>
      <c r="G30" s="32"/>
      <c r="H30" s="148">
        <v>360.778</v>
      </c>
      <c r="I30" s="148">
        <v>516.483</v>
      </c>
      <c r="J30" s="148">
        <v>385</v>
      </c>
      <c r="K30" s="33"/>
    </row>
    <row r="31" spans="1:11" s="43" customFormat="1" ht="11.25" customHeight="1">
      <c r="A31" s="44" t="s">
        <v>24</v>
      </c>
      <c r="B31" s="38"/>
      <c r="C31" s="39">
        <v>217273</v>
      </c>
      <c r="D31" s="39">
        <v>258215</v>
      </c>
      <c r="E31" s="39">
        <v>244910</v>
      </c>
      <c r="F31" s="40">
        <v>94.84731715818214</v>
      </c>
      <c r="G31" s="41"/>
      <c r="H31" s="149">
        <v>783.414</v>
      </c>
      <c r="I31" s="150">
        <v>1040.406</v>
      </c>
      <c r="J31" s="150">
        <v>815.52</v>
      </c>
      <c r="K31" s="42">
        <v>78.38478440147405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23163</v>
      </c>
      <c r="D33" s="31">
        <v>24320</v>
      </c>
      <c r="E33" s="31">
        <v>26050</v>
      </c>
      <c r="F33" s="32"/>
      <c r="G33" s="32"/>
      <c r="H33" s="148">
        <v>105.998</v>
      </c>
      <c r="I33" s="148">
        <v>99.41</v>
      </c>
      <c r="J33" s="148"/>
      <c r="K33" s="33"/>
    </row>
    <row r="34" spans="1:11" s="34" customFormat="1" ht="11.25" customHeight="1">
      <c r="A34" s="36" t="s">
        <v>26</v>
      </c>
      <c r="B34" s="30"/>
      <c r="C34" s="31">
        <v>10288</v>
      </c>
      <c r="D34" s="31">
        <v>13040</v>
      </c>
      <c r="E34" s="31">
        <v>12952</v>
      </c>
      <c r="F34" s="32"/>
      <c r="G34" s="32"/>
      <c r="H34" s="148">
        <v>35.368</v>
      </c>
      <c r="I34" s="148">
        <v>36.04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50324</v>
      </c>
      <c r="D35" s="31">
        <v>55780.77</v>
      </c>
      <c r="E35" s="31">
        <v>56261</v>
      </c>
      <c r="F35" s="32"/>
      <c r="G35" s="32"/>
      <c r="H35" s="148">
        <v>265.706</v>
      </c>
      <c r="I35" s="148">
        <v>352.937</v>
      </c>
      <c r="J35" s="148"/>
      <c r="K35" s="33"/>
    </row>
    <row r="36" spans="1:11" s="34" customFormat="1" ht="11.25" customHeight="1">
      <c r="A36" s="36" t="s">
        <v>28</v>
      </c>
      <c r="B36" s="30"/>
      <c r="C36" s="31">
        <v>6794</v>
      </c>
      <c r="D36" s="31">
        <v>7637</v>
      </c>
      <c r="E36" s="31">
        <v>7621</v>
      </c>
      <c r="F36" s="32"/>
      <c r="G36" s="32"/>
      <c r="H36" s="148">
        <v>25.746</v>
      </c>
      <c r="I36" s="148">
        <v>45</v>
      </c>
      <c r="J36" s="148">
        <v>16.768</v>
      </c>
      <c r="K36" s="33"/>
    </row>
    <row r="37" spans="1:11" s="43" customFormat="1" ht="11.25" customHeight="1">
      <c r="A37" s="37" t="s">
        <v>29</v>
      </c>
      <c r="B37" s="38"/>
      <c r="C37" s="39">
        <v>90569</v>
      </c>
      <c r="D37" s="39">
        <v>100777.76999999999</v>
      </c>
      <c r="E37" s="39">
        <v>102884</v>
      </c>
      <c r="F37" s="40">
        <v>102.08997480297491</v>
      </c>
      <c r="G37" s="41"/>
      <c r="H37" s="149">
        <v>432.818</v>
      </c>
      <c r="I37" s="150">
        <v>533.387</v>
      </c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6075</v>
      </c>
      <c r="D39" s="39">
        <v>6003</v>
      </c>
      <c r="E39" s="39">
        <v>6001</v>
      </c>
      <c r="F39" s="40">
        <v>99.96668332500417</v>
      </c>
      <c r="G39" s="41"/>
      <c r="H39" s="149">
        <v>10.491</v>
      </c>
      <c r="I39" s="150">
        <v>10.205</v>
      </c>
      <c r="J39" s="150">
        <v>11.002</v>
      </c>
      <c r="K39" s="42">
        <v>107.80989710926018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>
        <v>33504</v>
      </c>
      <c r="D41" s="31">
        <v>36846</v>
      </c>
      <c r="E41" s="31">
        <v>36805</v>
      </c>
      <c r="F41" s="32"/>
      <c r="G41" s="32"/>
      <c r="H41" s="148">
        <v>146.16</v>
      </c>
      <c r="I41" s="148">
        <v>125.541</v>
      </c>
      <c r="J41" s="148">
        <v>100.536</v>
      </c>
      <c r="K41" s="33"/>
    </row>
    <row r="42" spans="1:11" s="34" customFormat="1" ht="11.25" customHeight="1">
      <c r="A42" s="36" t="s">
        <v>32</v>
      </c>
      <c r="B42" s="30"/>
      <c r="C42" s="31">
        <v>184512</v>
      </c>
      <c r="D42" s="31">
        <v>226841</v>
      </c>
      <c r="E42" s="31">
        <v>207490</v>
      </c>
      <c r="F42" s="32"/>
      <c r="G42" s="32"/>
      <c r="H42" s="148">
        <v>967.008</v>
      </c>
      <c r="I42" s="148">
        <v>1126.075</v>
      </c>
      <c r="J42" s="148">
        <v>975.22</v>
      </c>
      <c r="K42" s="33"/>
    </row>
    <row r="43" spans="1:11" s="34" customFormat="1" ht="11.25" customHeight="1">
      <c r="A43" s="36" t="s">
        <v>33</v>
      </c>
      <c r="B43" s="30"/>
      <c r="C43" s="31">
        <v>53660</v>
      </c>
      <c r="D43" s="31">
        <v>51361</v>
      </c>
      <c r="E43" s="31">
        <v>56045</v>
      </c>
      <c r="F43" s="32"/>
      <c r="G43" s="32"/>
      <c r="H43" s="148">
        <v>244.967</v>
      </c>
      <c r="I43" s="148">
        <v>219.619</v>
      </c>
      <c r="J43" s="148">
        <v>236.252</v>
      </c>
      <c r="K43" s="33"/>
    </row>
    <row r="44" spans="1:11" s="34" customFormat="1" ht="11.25" customHeight="1">
      <c r="A44" s="36" t="s">
        <v>34</v>
      </c>
      <c r="B44" s="30"/>
      <c r="C44" s="31">
        <v>118163</v>
      </c>
      <c r="D44" s="31">
        <v>138086</v>
      </c>
      <c r="E44" s="31">
        <v>130877</v>
      </c>
      <c r="F44" s="32"/>
      <c r="G44" s="32"/>
      <c r="H44" s="148">
        <v>454.754</v>
      </c>
      <c r="I44" s="148">
        <v>628.406</v>
      </c>
      <c r="J44" s="148">
        <v>405.339</v>
      </c>
      <c r="K44" s="33"/>
    </row>
    <row r="45" spans="1:11" s="34" customFormat="1" ht="11.25" customHeight="1">
      <c r="A45" s="36" t="s">
        <v>35</v>
      </c>
      <c r="B45" s="30"/>
      <c r="C45" s="31">
        <v>69243</v>
      </c>
      <c r="D45" s="31">
        <v>72927</v>
      </c>
      <c r="E45" s="31">
        <v>72040</v>
      </c>
      <c r="F45" s="32"/>
      <c r="G45" s="32"/>
      <c r="H45" s="148">
        <v>287.133</v>
      </c>
      <c r="I45" s="148">
        <v>267.587</v>
      </c>
      <c r="J45" s="148">
        <v>265.477</v>
      </c>
      <c r="K45" s="33"/>
    </row>
    <row r="46" spans="1:11" s="34" customFormat="1" ht="11.25" customHeight="1">
      <c r="A46" s="36" t="s">
        <v>36</v>
      </c>
      <c r="B46" s="30"/>
      <c r="C46" s="31">
        <v>66664</v>
      </c>
      <c r="D46" s="31">
        <v>76890</v>
      </c>
      <c r="E46" s="31">
        <v>73790</v>
      </c>
      <c r="F46" s="32"/>
      <c r="G46" s="32"/>
      <c r="H46" s="148">
        <v>270.593</v>
      </c>
      <c r="I46" s="148">
        <v>270.98</v>
      </c>
      <c r="J46" s="148">
        <v>205.415</v>
      </c>
      <c r="K46" s="33"/>
    </row>
    <row r="47" spans="1:11" s="34" customFormat="1" ht="11.25" customHeight="1">
      <c r="A47" s="36" t="s">
        <v>37</v>
      </c>
      <c r="B47" s="30"/>
      <c r="C47" s="31">
        <v>87757</v>
      </c>
      <c r="D47" s="31">
        <v>115434</v>
      </c>
      <c r="E47" s="31">
        <v>109000</v>
      </c>
      <c r="F47" s="32"/>
      <c r="G47" s="32"/>
      <c r="H47" s="148">
        <v>381.55</v>
      </c>
      <c r="I47" s="148">
        <v>482.151</v>
      </c>
      <c r="J47" s="148">
        <v>350.55</v>
      </c>
      <c r="K47" s="33"/>
    </row>
    <row r="48" spans="1:11" s="34" customFormat="1" ht="11.25" customHeight="1">
      <c r="A48" s="36" t="s">
        <v>38</v>
      </c>
      <c r="B48" s="30"/>
      <c r="C48" s="31">
        <v>105117</v>
      </c>
      <c r="D48" s="31">
        <v>119001</v>
      </c>
      <c r="E48" s="31">
        <v>118605</v>
      </c>
      <c r="F48" s="32"/>
      <c r="G48" s="32"/>
      <c r="H48" s="148">
        <v>516.277</v>
      </c>
      <c r="I48" s="148">
        <v>481.506</v>
      </c>
      <c r="J48" s="148">
        <v>335.304</v>
      </c>
      <c r="K48" s="33"/>
    </row>
    <row r="49" spans="1:11" s="34" customFormat="1" ht="11.25" customHeight="1">
      <c r="A49" s="36" t="s">
        <v>39</v>
      </c>
      <c r="B49" s="30"/>
      <c r="C49" s="31">
        <v>69636</v>
      </c>
      <c r="D49" s="31">
        <v>70680</v>
      </c>
      <c r="E49" s="31">
        <v>70680</v>
      </c>
      <c r="F49" s="32"/>
      <c r="G49" s="32"/>
      <c r="H49" s="148">
        <v>301.11</v>
      </c>
      <c r="I49" s="148">
        <v>284.789</v>
      </c>
      <c r="J49" s="148">
        <v>194.872</v>
      </c>
      <c r="K49" s="33"/>
    </row>
    <row r="50" spans="1:11" s="43" customFormat="1" ht="11.25" customHeight="1">
      <c r="A50" s="44" t="s">
        <v>40</v>
      </c>
      <c r="B50" s="38"/>
      <c r="C50" s="39">
        <v>788256</v>
      </c>
      <c r="D50" s="39">
        <v>908066</v>
      </c>
      <c r="E50" s="39">
        <v>875332</v>
      </c>
      <c r="F50" s="40">
        <v>96.39519594390715</v>
      </c>
      <c r="G50" s="41"/>
      <c r="H50" s="149">
        <v>3569.552</v>
      </c>
      <c r="I50" s="150">
        <v>3886.6539999999995</v>
      </c>
      <c r="J50" s="150">
        <v>3068.965</v>
      </c>
      <c r="K50" s="42">
        <v>78.96162097269271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18457</v>
      </c>
      <c r="D52" s="39">
        <v>19614.34</v>
      </c>
      <c r="E52" s="39">
        <v>20770.78</v>
      </c>
      <c r="F52" s="40">
        <v>105.89589045565643</v>
      </c>
      <c r="G52" s="41"/>
      <c r="H52" s="149">
        <v>51.773</v>
      </c>
      <c r="I52" s="150">
        <v>53.231</v>
      </c>
      <c r="J52" s="150">
        <v>46.361</v>
      </c>
      <c r="K52" s="42">
        <v>87.09398658676334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67547</v>
      </c>
      <c r="D54" s="31">
        <v>66225</v>
      </c>
      <c r="E54" s="31">
        <v>67600</v>
      </c>
      <c r="F54" s="32"/>
      <c r="G54" s="32"/>
      <c r="H54" s="148">
        <v>256.801</v>
      </c>
      <c r="I54" s="148">
        <v>248.004</v>
      </c>
      <c r="J54" s="148">
        <v>207.67</v>
      </c>
      <c r="K54" s="33"/>
    </row>
    <row r="55" spans="1:11" s="34" customFormat="1" ht="11.25" customHeight="1">
      <c r="A55" s="36" t="s">
        <v>43</v>
      </c>
      <c r="B55" s="30"/>
      <c r="C55" s="31">
        <v>42379</v>
      </c>
      <c r="D55" s="31">
        <v>44735</v>
      </c>
      <c r="E55" s="31">
        <v>44735</v>
      </c>
      <c r="F55" s="32"/>
      <c r="G55" s="32"/>
      <c r="H55" s="148">
        <v>148.281</v>
      </c>
      <c r="I55" s="148">
        <v>156.885</v>
      </c>
      <c r="J55" s="148">
        <v>156.935</v>
      </c>
      <c r="K55" s="33"/>
    </row>
    <row r="56" spans="1:11" s="34" customFormat="1" ht="11.25" customHeight="1">
      <c r="A56" s="36" t="s">
        <v>44</v>
      </c>
      <c r="B56" s="30"/>
      <c r="C56" s="31">
        <v>34940</v>
      </c>
      <c r="D56" s="31">
        <v>40785</v>
      </c>
      <c r="E56" s="31">
        <v>36580</v>
      </c>
      <c r="F56" s="32"/>
      <c r="G56" s="32"/>
      <c r="H56" s="148">
        <v>111.826</v>
      </c>
      <c r="I56" s="148">
        <v>137.04</v>
      </c>
      <c r="J56" s="148">
        <v>105.09</v>
      </c>
      <c r="K56" s="33"/>
    </row>
    <row r="57" spans="1:11" s="34" customFormat="1" ht="11.25" customHeight="1">
      <c r="A57" s="36" t="s">
        <v>45</v>
      </c>
      <c r="B57" s="30"/>
      <c r="C57" s="31">
        <v>59161</v>
      </c>
      <c r="D57" s="31">
        <v>69429</v>
      </c>
      <c r="E57" s="31">
        <v>69429</v>
      </c>
      <c r="F57" s="32"/>
      <c r="G57" s="32"/>
      <c r="H57" s="148">
        <v>240.068</v>
      </c>
      <c r="I57" s="148">
        <v>247.348</v>
      </c>
      <c r="J57" s="148">
        <v>247.348</v>
      </c>
      <c r="K57" s="33"/>
    </row>
    <row r="58" spans="1:11" s="34" customFormat="1" ht="11.25" customHeight="1">
      <c r="A58" s="36" t="s">
        <v>46</v>
      </c>
      <c r="B58" s="30"/>
      <c r="C58" s="31">
        <v>49644</v>
      </c>
      <c r="D58" s="31">
        <v>54102</v>
      </c>
      <c r="E58" s="31">
        <v>55000</v>
      </c>
      <c r="F58" s="32"/>
      <c r="G58" s="32"/>
      <c r="H58" s="148">
        <v>170.828</v>
      </c>
      <c r="I58" s="148">
        <v>140.331</v>
      </c>
      <c r="J58" s="148">
        <v>123.09</v>
      </c>
      <c r="K58" s="33"/>
    </row>
    <row r="59" spans="1:11" s="43" customFormat="1" ht="11.25" customHeight="1">
      <c r="A59" s="37" t="s">
        <v>47</v>
      </c>
      <c r="B59" s="38"/>
      <c r="C59" s="39">
        <v>253671</v>
      </c>
      <c r="D59" s="39">
        <v>275276</v>
      </c>
      <c r="E59" s="39">
        <v>273344</v>
      </c>
      <c r="F59" s="40">
        <v>99.2981589386652</v>
      </c>
      <c r="G59" s="41"/>
      <c r="H59" s="149">
        <v>927.804</v>
      </c>
      <c r="I59" s="150">
        <v>929.6080000000001</v>
      </c>
      <c r="J59" s="150">
        <v>840.1330000000002</v>
      </c>
      <c r="K59" s="42">
        <v>90.37497525838849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1388</v>
      </c>
      <c r="D61" s="31">
        <v>1583</v>
      </c>
      <c r="E61" s="31">
        <v>1163</v>
      </c>
      <c r="F61" s="32"/>
      <c r="G61" s="32"/>
      <c r="H61" s="148">
        <v>4.803</v>
      </c>
      <c r="I61" s="148">
        <v>5.737</v>
      </c>
      <c r="J61" s="148">
        <v>3.202</v>
      </c>
      <c r="K61" s="33"/>
    </row>
    <row r="62" spans="1:11" s="34" customFormat="1" ht="11.25" customHeight="1">
      <c r="A62" s="36" t="s">
        <v>49</v>
      </c>
      <c r="B62" s="30"/>
      <c r="C62" s="31">
        <v>795</v>
      </c>
      <c r="D62" s="31">
        <v>795</v>
      </c>
      <c r="E62" s="31">
        <v>700</v>
      </c>
      <c r="F62" s="32"/>
      <c r="G62" s="32"/>
      <c r="H62" s="148">
        <v>1.741</v>
      </c>
      <c r="I62" s="148">
        <v>1.736</v>
      </c>
      <c r="J62" s="148">
        <v>1.389</v>
      </c>
      <c r="K62" s="33"/>
    </row>
    <row r="63" spans="1:11" s="34" customFormat="1" ht="11.25" customHeight="1">
      <c r="A63" s="36" t="s">
        <v>50</v>
      </c>
      <c r="B63" s="30"/>
      <c r="C63" s="31">
        <v>2421</v>
      </c>
      <c r="D63" s="31">
        <v>2414</v>
      </c>
      <c r="E63" s="31">
        <v>2619</v>
      </c>
      <c r="F63" s="32"/>
      <c r="G63" s="32"/>
      <c r="H63" s="148">
        <v>7.252</v>
      </c>
      <c r="I63" s="148">
        <v>8.128</v>
      </c>
      <c r="J63" s="148"/>
      <c r="K63" s="33"/>
    </row>
    <row r="64" spans="1:11" s="43" customFormat="1" ht="11.25" customHeight="1">
      <c r="A64" s="37" t="s">
        <v>51</v>
      </c>
      <c r="B64" s="38"/>
      <c r="C64" s="39">
        <v>4604</v>
      </c>
      <c r="D64" s="39">
        <v>4792</v>
      </c>
      <c r="E64" s="39">
        <v>4482</v>
      </c>
      <c r="F64" s="40">
        <v>93.53088480801335</v>
      </c>
      <c r="G64" s="41"/>
      <c r="H64" s="149">
        <v>13.796</v>
      </c>
      <c r="I64" s="150">
        <v>15.600999999999999</v>
      </c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8969</v>
      </c>
      <c r="D66" s="39">
        <v>9735</v>
      </c>
      <c r="E66" s="39">
        <v>10372.7</v>
      </c>
      <c r="F66" s="40">
        <v>106.55059065228558</v>
      </c>
      <c r="G66" s="41"/>
      <c r="H66" s="149">
        <v>27.108</v>
      </c>
      <c r="I66" s="150">
        <v>17.941</v>
      </c>
      <c r="J66" s="150">
        <v>24.535</v>
      </c>
      <c r="K66" s="42">
        <v>136.75380413577838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67252</v>
      </c>
      <c r="D68" s="31">
        <v>68750</v>
      </c>
      <c r="E68" s="31">
        <v>68000</v>
      </c>
      <c r="F68" s="32"/>
      <c r="G68" s="32"/>
      <c r="H68" s="148">
        <v>214.862</v>
      </c>
      <c r="I68" s="148">
        <v>196</v>
      </c>
      <c r="J68" s="148">
        <v>145</v>
      </c>
      <c r="K68" s="33"/>
    </row>
    <row r="69" spans="1:11" s="34" customFormat="1" ht="11.25" customHeight="1">
      <c r="A69" s="36" t="s">
        <v>54</v>
      </c>
      <c r="B69" s="30"/>
      <c r="C69" s="31">
        <v>4696</v>
      </c>
      <c r="D69" s="31">
        <v>4400</v>
      </c>
      <c r="E69" s="31">
        <v>4400</v>
      </c>
      <c r="F69" s="32"/>
      <c r="G69" s="32"/>
      <c r="H69" s="148">
        <v>11.818</v>
      </c>
      <c r="I69" s="148">
        <v>10.4</v>
      </c>
      <c r="J69" s="148">
        <v>7.45</v>
      </c>
      <c r="K69" s="33"/>
    </row>
    <row r="70" spans="1:11" s="43" customFormat="1" ht="11.25" customHeight="1">
      <c r="A70" s="37" t="s">
        <v>55</v>
      </c>
      <c r="B70" s="38"/>
      <c r="C70" s="39">
        <v>71948</v>
      </c>
      <c r="D70" s="39">
        <v>73150</v>
      </c>
      <c r="E70" s="39">
        <v>72400</v>
      </c>
      <c r="F70" s="40">
        <v>98.97470950102529</v>
      </c>
      <c r="G70" s="41"/>
      <c r="H70" s="149">
        <v>226.68</v>
      </c>
      <c r="I70" s="150">
        <v>206.4</v>
      </c>
      <c r="J70" s="150">
        <v>152.45</v>
      </c>
      <c r="K70" s="42">
        <v>73.86143410852712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2970</v>
      </c>
      <c r="D72" s="31">
        <v>2719</v>
      </c>
      <c r="E72" s="31">
        <v>2720</v>
      </c>
      <c r="F72" s="32"/>
      <c r="G72" s="32"/>
      <c r="H72" s="148">
        <v>7.1</v>
      </c>
      <c r="I72" s="148">
        <v>3.44</v>
      </c>
      <c r="J72" s="148">
        <v>3.441</v>
      </c>
      <c r="K72" s="33"/>
    </row>
    <row r="73" spans="1:11" s="34" customFormat="1" ht="11.25" customHeight="1">
      <c r="A73" s="36" t="s">
        <v>57</v>
      </c>
      <c r="B73" s="30"/>
      <c r="C73" s="31">
        <v>59174</v>
      </c>
      <c r="D73" s="31">
        <v>55178</v>
      </c>
      <c r="E73" s="31">
        <v>55178</v>
      </c>
      <c r="F73" s="32"/>
      <c r="G73" s="32"/>
      <c r="H73" s="148">
        <v>153.491</v>
      </c>
      <c r="I73" s="148">
        <v>143.62</v>
      </c>
      <c r="J73" s="148">
        <v>142.957</v>
      </c>
      <c r="K73" s="33"/>
    </row>
    <row r="74" spans="1:11" s="34" customFormat="1" ht="11.25" customHeight="1">
      <c r="A74" s="36" t="s">
        <v>58</v>
      </c>
      <c r="B74" s="30"/>
      <c r="C74" s="31">
        <v>57990</v>
      </c>
      <c r="D74" s="31">
        <v>60198</v>
      </c>
      <c r="E74" s="31">
        <v>63000</v>
      </c>
      <c r="F74" s="32"/>
      <c r="G74" s="32"/>
      <c r="H74" s="148">
        <v>214.307</v>
      </c>
      <c r="I74" s="148">
        <v>156.316</v>
      </c>
      <c r="J74" s="148">
        <v>172.4</v>
      </c>
      <c r="K74" s="33"/>
    </row>
    <row r="75" spans="1:11" s="34" customFormat="1" ht="11.25" customHeight="1">
      <c r="A75" s="36" t="s">
        <v>59</v>
      </c>
      <c r="B75" s="30"/>
      <c r="C75" s="31">
        <v>13981</v>
      </c>
      <c r="D75" s="31">
        <v>12125</v>
      </c>
      <c r="E75" s="31">
        <v>13209</v>
      </c>
      <c r="F75" s="32"/>
      <c r="G75" s="32"/>
      <c r="H75" s="148">
        <v>33.458</v>
      </c>
      <c r="I75" s="148">
        <v>22.284</v>
      </c>
      <c r="J75" s="148">
        <v>24.718</v>
      </c>
      <c r="K75" s="33"/>
    </row>
    <row r="76" spans="1:11" s="34" customFormat="1" ht="11.25" customHeight="1">
      <c r="A76" s="36" t="s">
        <v>60</v>
      </c>
      <c r="B76" s="30"/>
      <c r="C76" s="31">
        <v>14393</v>
      </c>
      <c r="D76" s="31">
        <v>14042</v>
      </c>
      <c r="E76" s="31">
        <v>14160</v>
      </c>
      <c r="F76" s="32"/>
      <c r="G76" s="32"/>
      <c r="H76" s="148">
        <v>45.709</v>
      </c>
      <c r="I76" s="148">
        <v>54.401</v>
      </c>
      <c r="J76" s="148">
        <v>32.639</v>
      </c>
      <c r="K76" s="33"/>
    </row>
    <row r="77" spans="1:11" s="34" customFormat="1" ht="11.25" customHeight="1">
      <c r="A77" s="36" t="s">
        <v>61</v>
      </c>
      <c r="B77" s="30"/>
      <c r="C77" s="31">
        <v>6573</v>
      </c>
      <c r="D77" s="31">
        <v>7667</v>
      </c>
      <c r="E77" s="31">
        <v>7676</v>
      </c>
      <c r="F77" s="32"/>
      <c r="G77" s="32"/>
      <c r="H77" s="148">
        <v>23.262</v>
      </c>
      <c r="I77" s="148">
        <v>18.984</v>
      </c>
      <c r="J77" s="148">
        <v>19.003</v>
      </c>
      <c r="K77" s="33"/>
    </row>
    <row r="78" spans="1:11" s="34" customFormat="1" ht="11.25" customHeight="1">
      <c r="A78" s="36" t="s">
        <v>62</v>
      </c>
      <c r="B78" s="30"/>
      <c r="C78" s="31">
        <v>18169</v>
      </c>
      <c r="D78" s="31">
        <v>17400</v>
      </c>
      <c r="E78" s="31">
        <v>17200</v>
      </c>
      <c r="F78" s="32"/>
      <c r="G78" s="32"/>
      <c r="H78" s="148">
        <v>47.809</v>
      </c>
      <c r="I78" s="148">
        <v>48.245</v>
      </c>
      <c r="J78" s="148">
        <v>23.05</v>
      </c>
      <c r="K78" s="33"/>
    </row>
    <row r="79" spans="1:11" s="34" customFormat="1" ht="11.25" customHeight="1">
      <c r="A79" s="36" t="s">
        <v>63</v>
      </c>
      <c r="B79" s="30"/>
      <c r="C79" s="31">
        <v>140146</v>
      </c>
      <c r="D79" s="31">
        <v>137425</v>
      </c>
      <c r="E79" s="31">
        <v>137425</v>
      </c>
      <c r="F79" s="32"/>
      <c r="G79" s="32"/>
      <c r="H79" s="148">
        <v>501.963</v>
      </c>
      <c r="I79" s="148">
        <v>431.742</v>
      </c>
      <c r="J79" s="148">
        <v>307.295</v>
      </c>
      <c r="K79" s="33"/>
    </row>
    <row r="80" spans="1:11" s="43" customFormat="1" ht="11.25" customHeight="1">
      <c r="A80" s="44" t="s">
        <v>64</v>
      </c>
      <c r="B80" s="38"/>
      <c r="C80" s="39">
        <v>313396</v>
      </c>
      <c r="D80" s="39">
        <v>306754</v>
      </c>
      <c r="E80" s="39">
        <v>310568</v>
      </c>
      <c r="F80" s="40">
        <v>101.24334157011808</v>
      </c>
      <c r="G80" s="41"/>
      <c r="H80" s="149">
        <v>1027.099</v>
      </c>
      <c r="I80" s="150">
        <v>879.0319999999999</v>
      </c>
      <c r="J80" s="150">
        <v>725.503</v>
      </c>
      <c r="K80" s="42">
        <v>82.5343104687884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102</v>
      </c>
      <c r="D82" s="31">
        <v>102</v>
      </c>
      <c r="E82" s="31">
        <v>65</v>
      </c>
      <c r="F82" s="32"/>
      <c r="G82" s="32"/>
      <c r="H82" s="148">
        <v>0.113</v>
      </c>
      <c r="I82" s="148">
        <v>0.112</v>
      </c>
      <c r="J82" s="148">
        <v>0.081</v>
      </c>
      <c r="K82" s="33"/>
    </row>
    <row r="83" spans="1:11" s="34" customFormat="1" ht="11.25" customHeight="1">
      <c r="A83" s="36" t="s">
        <v>66</v>
      </c>
      <c r="B83" s="30"/>
      <c r="C83" s="31">
        <v>136</v>
      </c>
      <c r="D83" s="31">
        <v>136</v>
      </c>
      <c r="E83" s="31">
        <v>127</v>
      </c>
      <c r="F83" s="32"/>
      <c r="G83" s="32"/>
      <c r="H83" s="148">
        <v>0.115</v>
      </c>
      <c r="I83" s="148">
        <v>0.115</v>
      </c>
      <c r="J83" s="148">
        <v>0.122</v>
      </c>
      <c r="K83" s="33"/>
    </row>
    <row r="84" spans="1:11" s="43" customFormat="1" ht="11.25" customHeight="1">
      <c r="A84" s="37" t="s">
        <v>67</v>
      </c>
      <c r="B84" s="38"/>
      <c r="C84" s="39">
        <v>238</v>
      </c>
      <c r="D84" s="39">
        <v>238</v>
      </c>
      <c r="E84" s="39">
        <v>192</v>
      </c>
      <c r="F84" s="40">
        <v>80.67226890756302</v>
      </c>
      <c r="G84" s="41"/>
      <c r="H84" s="149">
        <v>0.228</v>
      </c>
      <c r="I84" s="150">
        <v>0.227</v>
      </c>
      <c r="J84" s="150">
        <v>0.203</v>
      </c>
      <c r="K84" s="42">
        <v>89.42731277533039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1912599</v>
      </c>
      <c r="D87" s="54">
        <v>2112375.1100000003</v>
      </c>
      <c r="E87" s="54">
        <v>2071794.48</v>
      </c>
      <c r="F87" s="55">
        <v>98.07890985801285</v>
      </c>
      <c r="G87" s="41"/>
      <c r="H87" s="153">
        <v>7817.060000000001</v>
      </c>
      <c r="I87" s="154">
        <v>8303.524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1" useFirstPageNumber="1" horizontalDpi="600" verticalDpi="600" orientation="portrait" paperSize="9" scale="73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/>
  <dimension ref="A1:K625"/>
  <sheetViews>
    <sheetView view="pageBreakPreview" zoomScaleSheetLayoutView="100" zoomScalePageLayoutView="0" workbookViewId="0" topLeftCell="A52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73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/>
      <c r="D9" s="31"/>
      <c r="E9" s="31"/>
      <c r="F9" s="32"/>
      <c r="G9" s="32"/>
      <c r="H9" s="148"/>
      <c r="I9" s="148"/>
      <c r="J9" s="148"/>
      <c r="K9" s="33"/>
    </row>
    <row r="10" spans="1:11" s="34" customFormat="1" ht="11.25" customHeight="1">
      <c r="A10" s="36" t="s">
        <v>9</v>
      </c>
      <c r="B10" s="30"/>
      <c r="C10" s="31"/>
      <c r="D10" s="31"/>
      <c r="E10" s="31"/>
      <c r="F10" s="32"/>
      <c r="G10" s="32"/>
      <c r="H10" s="148"/>
      <c r="I10" s="148"/>
      <c r="J10" s="148"/>
      <c r="K10" s="33"/>
    </row>
    <row r="11" spans="1:11" s="34" customFormat="1" ht="11.25" customHeight="1">
      <c r="A11" s="29" t="s">
        <v>10</v>
      </c>
      <c r="B11" s="30"/>
      <c r="C11" s="31"/>
      <c r="D11" s="31"/>
      <c r="E11" s="31"/>
      <c r="F11" s="32"/>
      <c r="G11" s="32"/>
      <c r="H11" s="148"/>
      <c r="I11" s="148"/>
      <c r="J11" s="148"/>
      <c r="K11" s="33"/>
    </row>
    <row r="12" spans="1:11" s="34" customFormat="1" ht="11.25" customHeight="1">
      <c r="A12" s="36" t="s">
        <v>11</v>
      </c>
      <c r="B12" s="30"/>
      <c r="C12" s="31"/>
      <c r="D12" s="31"/>
      <c r="E12" s="31"/>
      <c r="F12" s="32"/>
      <c r="G12" s="32"/>
      <c r="H12" s="148"/>
      <c r="I12" s="148"/>
      <c r="J12" s="148"/>
      <c r="K12" s="33"/>
    </row>
    <row r="13" spans="1:11" s="43" customFormat="1" ht="11.25" customHeight="1">
      <c r="A13" s="37" t="s">
        <v>12</v>
      </c>
      <c r="B13" s="38"/>
      <c r="C13" s="39"/>
      <c r="D13" s="39"/>
      <c r="E13" s="39"/>
      <c r="F13" s="40"/>
      <c r="G13" s="41"/>
      <c r="H13" s="149"/>
      <c r="I13" s="150"/>
      <c r="J13" s="150"/>
      <c r="K13" s="42"/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/>
      <c r="D17" s="39"/>
      <c r="E17" s="39"/>
      <c r="F17" s="40"/>
      <c r="G17" s="41"/>
      <c r="H17" s="149"/>
      <c r="I17" s="150"/>
      <c r="J17" s="150"/>
      <c r="K17" s="42"/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/>
      <c r="D19" s="31"/>
      <c r="E19" s="31"/>
      <c r="F19" s="32"/>
      <c r="G19" s="32"/>
      <c r="H19" s="148"/>
      <c r="I19" s="148"/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/>
      <c r="D22" s="39"/>
      <c r="E22" s="39"/>
      <c r="F22" s="40"/>
      <c r="G22" s="41"/>
      <c r="H22" s="149"/>
      <c r="I22" s="150"/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/>
      <c r="D24" s="39"/>
      <c r="E24" s="39"/>
      <c r="F24" s="40"/>
      <c r="G24" s="41"/>
      <c r="H24" s="149"/>
      <c r="I24" s="150"/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/>
      <c r="D26" s="39"/>
      <c r="E26" s="39"/>
      <c r="F26" s="40"/>
      <c r="G26" s="41"/>
      <c r="H26" s="149"/>
      <c r="I26" s="150"/>
      <c r="J26" s="150"/>
      <c r="K26" s="42"/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2996</v>
      </c>
      <c r="D28" s="31">
        <v>3218.76</v>
      </c>
      <c r="E28" s="31">
        <v>3200</v>
      </c>
      <c r="F28" s="32"/>
      <c r="G28" s="32"/>
      <c r="H28" s="148">
        <v>12.008</v>
      </c>
      <c r="I28" s="148">
        <v>12.637</v>
      </c>
      <c r="J28" s="148">
        <v>12.27</v>
      </c>
      <c r="K28" s="33"/>
    </row>
    <row r="29" spans="1:11" s="34" customFormat="1" ht="11.25" customHeight="1">
      <c r="A29" s="36" t="s">
        <v>22</v>
      </c>
      <c r="B29" s="30"/>
      <c r="C29" s="31">
        <v>2549</v>
      </c>
      <c r="D29" s="31">
        <v>5701</v>
      </c>
      <c r="E29" s="31">
        <v>3600</v>
      </c>
      <c r="F29" s="32"/>
      <c r="G29" s="32"/>
      <c r="H29" s="148">
        <v>7.317</v>
      </c>
      <c r="I29" s="148">
        <v>18.09</v>
      </c>
      <c r="J29" s="148">
        <v>12.204</v>
      </c>
      <c r="K29" s="33"/>
    </row>
    <row r="30" spans="1:11" s="34" customFormat="1" ht="11.25" customHeight="1">
      <c r="A30" s="36" t="s">
        <v>23</v>
      </c>
      <c r="B30" s="30"/>
      <c r="C30" s="31">
        <v>3915</v>
      </c>
      <c r="D30" s="31">
        <v>3485</v>
      </c>
      <c r="E30" s="31">
        <v>3800</v>
      </c>
      <c r="F30" s="32"/>
      <c r="G30" s="32"/>
      <c r="H30" s="148">
        <v>11.287</v>
      </c>
      <c r="I30" s="148">
        <v>10.836</v>
      </c>
      <c r="J30" s="148">
        <v>10</v>
      </c>
      <c r="K30" s="33"/>
    </row>
    <row r="31" spans="1:11" s="43" customFormat="1" ht="11.25" customHeight="1">
      <c r="A31" s="44" t="s">
        <v>24</v>
      </c>
      <c r="B31" s="38"/>
      <c r="C31" s="39">
        <v>9460</v>
      </c>
      <c r="D31" s="39">
        <v>12404.76</v>
      </c>
      <c r="E31" s="39">
        <v>10600</v>
      </c>
      <c r="F31" s="40">
        <v>85.45106878327351</v>
      </c>
      <c r="G31" s="41"/>
      <c r="H31" s="149">
        <v>30.612000000000002</v>
      </c>
      <c r="I31" s="150">
        <v>41.563</v>
      </c>
      <c r="J31" s="150">
        <v>34.474000000000004</v>
      </c>
      <c r="K31" s="42">
        <v>82.9439645838847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347</v>
      </c>
      <c r="D33" s="31">
        <v>360</v>
      </c>
      <c r="E33" s="31">
        <v>330</v>
      </c>
      <c r="F33" s="32"/>
      <c r="G33" s="32"/>
      <c r="H33" s="148">
        <v>1.416</v>
      </c>
      <c r="I33" s="148">
        <v>1.229</v>
      </c>
      <c r="J33" s="148"/>
      <c r="K33" s="33"/>
    </row>
    <row r="34" spans="1:11" s="34" customFormat="1" ht="11.25" customHeight="1">
      <c r="A34" s="36" t="s">
        <v>26</v>
      </c>
      <c r="B34" s="30"/>
      <c r="C34" s="31">
        <v>771</v>
      </c>
      <c r="D34" s="31">
        <v>644</v>
      </c>
      <c r="E34" s="31">
        <v>668</v>
      </c>
      <c r="F34" s="32"/>
      <c r="G34" s="32"/>
      <c r="H34" s="148">
        <v>1.56</v>
      </c>
      <c r="I34" s="148">
        <v>2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410</v>
      </c>
      <c r="D35" s="31">
        <v>400</v>
      </c>
      <c r="E35" s="31">
        <v>371</v>
      </c>
      <c r="F35" s="32"/>
      <c r="G35" s="32"/>
      <c r="H35" s="148">
        <v>2.197</v>
      </c>
      <c r="I35" s="148">
        <v>2.089</v>
      </c>
      <c r="J35" s="148"/>
      <c r="K35" s="33"/>
    </row>
    <row r="36" spans="1:11" s="34" customFormat="1" ht="11.25" customHeight="1">
      <c r="A36" s="36" t="s">
        <v>28</v>
      </c>
      <c r="B36" s="30"/>
      <c r="C36" s="31"/>
      <c r="D36" s="31"/>
      <c r="E36" s="31"/>
      <c r="F36" s="32"/>
      <c r="G36" s="32"/>
      <c r="H36" s="148"/>
      <c r="I36" s="148"/>
      <c r="J36" s="148"/>
      <c r="K36" s="33"/>
    </row>
    <row r="37" spans="1:11" s="43" customFormat="1" ht="11.25" customHeight="1">
      <c r="A37" s="37" t="s">
        <v>29</v>
      </c>
      <c r="B37" s="38"/>
      <c r="C37" s="39">
        <v>1528</v>
      </c>
      <c r="D37" s="39">
        <v>1404</v>
      </c>
      <c r="E37" s="39">
        <v>1369</v>
      </c>
      <c r="F37" s="40">
        <v>97.5071225071225</v>
      </c>
      <c r="G37" s="41"/>
      <c r="H37" s="149">
        <v>5.173</v>
      </c>
      <c r="I37" s="150">
        <v>5.318</v>
      </c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12715</v>
      </c>
      <c r="D39" s="39">
        <v>12200</v>
      </c>
      <c r="E39" s="39">
        <v>12200</v>
      </c>
      <c r="F39" s="40">
        <v>100</v>
      </c>
      <c r="G39" s="41"/>
      <c r="H39" s="149">
        <v>16.936</v>
      </c>
      <c r="I39" s="150">
        <v>16.25</v>
      </c>
      <c r="J39" s="150">
        <v>16.6</v>
      </c>
      <c r="K39" s="42">
        <v>102.15384615384617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>
        <v>12537</v>
      </c>
      <c r="D41" s="31">
        <v>11032</v>
      </c>
      <c r="E41" s="31">
        <v>5370</v>
      </c>
      <c r="F41" s="32"/>
      <c r="G41" s="32"/>
      <c r="H41" s="148">
        <v>51.075</v>
      </c>
      <c r="I41" s="148">
        <v>34.533</v>
      </c>
      <c r="J41" s="148">
        <v>12.237</v>
      </c>
      <c r="K41" s="33"/>
    </row>
    <row r="42" spans="1:11" s="34" customFormat="1" ht="11.25" customHeight="1">
      <c r="A42" s="36" t="s">
        <v>32</v>
      </c>
      <c r="B42" s="30"/>
      <c r="C42" s="31">
        <v>5000</v>
      </c>
      <c r="D42" s="31">
        <v>4500</v>
      </c>
      <c r="E42" s="31">
        <v>4650</v>
      </c>
      <c r="F42" s="32"/>
      <c r="G42" s="32"/>
      <c r="H42" s="148">
        <v>26.37</v>
      </c>
      <c r="I42" s="148">
        <v>19.886</v>
      </c>
      <c r="J42" s="148">
        <v>21.455</v>
      </c>
      <c r="K42" s="33"/>
    </row>
    <row r="43" spans="1:11" s="34" customFormat="1" ht="11.25" customHeight="1">
      <c r="A43" s="36" t="s">
        <v>33</v>
      </c>
      <c r="B43" s="30"/>
      <c r="C43" s="31">
        <v>1287</v>
      </c>
      <c r="D43" s="31">
        <v>1420</v>
      </c>
      <c r="E43" s="31">
        <v>1400</v>
      </c>
      <c r="F43" s="32"/>
      <c r="G43" s="32"/>
      <c r="H43" s="148">
        <v>5.097</v>
      </c>
      <c r="I43" s="148">
        <v>4.686</v>
      </c>
      <c r="J43" s="148">
        <v>3.92</v>
      </c>
      <c r="K43" s="33"/>
    </row>
    <row r="44" spans="1:11" s="34" customFormat="1" ht="11.25" customHeight="1">
      <c r="A44" s="36" t="s">
        <v>34</v>
      </c>
      <c r="B44" s="30"/>
      <c r="C44" s="31">
        <v>10000</v>
      </c>
      <c r="D44" s="31">
        <v>10000</v>
      </c>
      <c r="E44" s="31">
        <v>10000</v>
      </c>
      <c r="F44" s="32"/>
      <c r="G44" s="32"/>
      <c r="H44" s="148">
        <v>49.027</v>
      </c>
      <c r="I44" s="148">
        <v>37.279</v>
      </c>
      <c r="J44" s="148">
        <v>27</v>
      </c>
      <c r="K44" s="33"/>
    </row>
    <row r="45" spans="1:11" s="34" customFormat="1" ht="11.25" customHeight="1">
      <c r="A45" s="36" t="s">
        <v>35</v>
      </c>
      <c r="B45" s="30"/>
      <c r="C45" s="31">
        <v>1000</v>
      </c>
      <c r="D45" s="31">
        <v>875</v>
      </c>
      <c r="E45" s="31">
        <v>700</v>
      </c>
      <c r="F45" s="32"/>
      <c r="G45" s="32"/>
      <c r="H45" s="148">
        <v>4.117</v>
      </c>
      <c r="I45" s="148">
        <v>2.931</v>
      </c>
      <c r="J45" s="148">
        <v>2.31</v>
      </c>
      <c r="K45" s="33"/>
    </row>
    <row r="46" spans="1:11" s="34" customFormat="1" ht="11.25" customHeight="1">
      <c r="A46" s="36" t="s">
        <v>36</v>
      </c>
      <c r="B46" s="30"/>
      <c r="C46" s="31">
        <v>15000</v>
      </c>
      <c r="D46" s="31">
        <v>13000</v>
      </c>
      <c r="E46" s="31">
        <v>10000</v>
      </c>
      <c r="F46" s="32"/>
      <c r="G46" s="32"/>
      <c r="H46" s="148">
        <v>60.4</v>
      </c>
      <c r="I46" s="148">
        <v>43.1</v>
      </c>
      <c r="J46" s="148">
        <v>28.75</v>
      </c>
      <c r="K46" s="33"/>
    </row>
    <row r="47" spans="1:11" s="34" customFormat="1" ht="11.25" customHeight="1">
      <c r="A47" s="36" t="s">
        <v>37</v>
      </c>
      <c r="B47" s="30"/>
      <c r="C47" s="31">
        <v>5040</v>
      </c>
      <c r="D47" s="31">
        <v>5040</v>
      </c>
      <c r="E47" s="31">
        <v>5040</v>
      </c>
      <c r="F47" s="32"/>
      <c r="G47" s="32"/>
      <c r="H47" s="148">
        <v>20.827</v>
      </c>
      <c r="I47" s="148">
        <v>18.602</v>
      </c>
      <c r="J47" s="148">
        <v>15.188</v>
      </c>
      <c r="K47" s="33"/>
    </row>
    <row r="48" spans="1:11" s="34" customFormat="1" ht="11.25" customHeight="1">
      <c r="A48" s="36" t="s">
        <v>38</v>
      </c>
      <c r="B48" s="30"/>
      <c r="C48" s="31">
        <v>1750</v>
      </c>
      <c r="D48" s="31">
        <v>1750</v>
      </c>
      <c r="E48" s="31">
        <v>1750</v>
      </c>
      <c r="F48" s="32"/>
      <c r="G48" s="32"/>
      <c r="H48" s="148">
        <v>8.208</v>
      </c>
      <c r="I48" s="148">
        <v>6.755</v>
      </c>
      <c r="J48" s="148">
        <v>4.875</v>
      </c>
      <c r="K48" s="33"/>
    </row>
    <row r="49" spans="1:11" s="34" customFormat="1" ht="11.25" customHeight="1">
      <c r="A49" s="36" t="s">
        <v>39</v>
      </c>
      <c r="B49" s="30"/>
      <c r="C49" s="31">
        <v>13507</v>
      </c>
      <c r="D49" s="31">
        <v>3298</v>
      </c>
      <c r="E49" s="31">
        <v>3298</v>
      </c>
      <c r="F49" s="32"/>
      <c r="G49" s="32"/>
      <c r="H49" s="148">
        <v>59.163</v>
      </c>
      <c r="I49" s="148">
        <v>12.97</v>
      </c>
      <c r="J49" s="148">
        <v>8.803</v>
      </c>
      <c r="K49" s="33"/>
    </row>
    <row r="50" spans="1:11" s="43" customFormat="1" ht="11.25" customHeight="1">
      <c r="A50" s="44" t="s">
        <v>40</v>
      </c>
      <c r="B50" s="38"/>
      <c r="C50" s="39">
        <v>65121</v>
      </c>
      <c r="D50" s="39">
        <v>50915</v>
      </c>
      <c r="E50" s="39">
        <v>42208</v>
      </c>
      <c r="F50" s="40">
        <v>82.89894922910733</v>
      </c>
      <c r="G50" s="41"/>
      <c r="H50" s="149">
        <v>284.284</v>
      </c>
      <c r="I50" s="150">
        <v>180.742</v>
      </c>
      <c r="J50" s="150">
        <v>124.538</v>
      </c>
      <c r="K50" s="42">
        <v>68.90374124442576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946</v>
      </c>
      <c r="D52" s="39">
        <v>1862.25</v>
      </c>
      <c r="E52" s="39">
        <v>457</v>
      </c>
      <c r="F52" s="40">
        <v>24.54020673915962</v>
      </c>
      <c r="G52" s="41"/>
      <c r="H52" s="149">
        <v>2.477</v>
      </c>
      <c r="I52" s="150">
        <v>3.049</v>
      </c>
      <c r="J52" s="150">
        <v>0.797</v>
      </c>
      <c r="K52" s="42">
        <v>26.139717940308298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21500</v>
      </c>
      <c r="D54" s="31">
        <v>21000</v>
      </c>
      <c r="E54" s="31">
        <v>21000</v>
      </c>
      <c r="F54" s="32"/>
      <c r="G54" s="32"/>
      <c r="H54" s="148">
        <v>69.125</v>
      </c>
      <c r="I54" s="148">
        <v>59.4</v>
      </c>
      <c r="J54" s="148">
        <v>42</v>
      </c>
      <c r="K54" s="33"/>
    </row>
    <row r="55" spans="1:11" s="34" customFormat="1" ht="11.25" customHeight="1">
      <c r="A55" s="36" t="s">
        <v>43</v>
      </c>
      <c r="B55" s="30"/>
      <c r="C55" s="31">
        <v>43108</v>
      </c>
      <c r="D55" s="31">
        <v>41070</v>
      </c>
      <c r="E55" s="31">
        <v>41070</v>
      </c>
      <c r="F55" s="32"/>
      <c r="G55" s="32"/>
      <c r="H55" s="148">
        <v>166.09</v>
      </c>
      <c r="I55" s="148">
        <v>143.745</v>
      </c>
      <c r="J55" s="148">
        <v>152.6</v>
      </c>
      <c r="K55" s="33"/>
    </row>
    <row r="56" spans="1:11" s="34" customFormat="1" ht="11.25" customHeight="1">
      <c r="A56" s="36" t="s">
        <v>44</v>
      </c>
      <c r="B56" s="30"/>
      <c r="C56" s="31">
        <v>59509</v>
      </c>
      <c r="D56" s="31">
        <v>37485</v>
      </c>
      <c r="E56" s="31">
        <v>46500</v>
      </c>
      <c r="F56" s="32"/>
      <c r="G56" s="32"/>
      <c r="H56" s="148">
        <v>212.804</v>
      </c>
      <c r="I56" s="148">
        <v>131.15</v>
      </c>
      <c r="J56" s="148">
        <v>144.1</v>
      </c>
      <c r="K56" s="33"/>
    </row>
    <row r="57" spans="1:11" s="34" customFormat="1" ht="11.25" customHeight="1">
      <c r="A57" s="36" t="s">
        <v>45</v>
      </c>
      <c r="B57" s="30"/>
      <c r="C57" s="31">
        <v>10623</v>
      </c>
      <c r="D57" s="31">
        <v>6256</v>
      </c>
      <c r="E57" s="31">
        <v>6256</v>
      </c>
      <c r="F57" s="32"/>
      <c r="G57" s="32"/>
      <c r="H57" s="148">
        <v>37.71</v>
      </c>
      <c r="I57" s="148">
        <v>19.334</v>
      </c>
      <c r="J57" s="148">
        <v>19.334</v>
      </c>
      <c r="K57" s="33"/>
    </row>
    <row r="58" spans="1:11" s="34" customFormat="1" ht="11.25" customHeight="1">
      <c r="A58" s="36" t="s">
        <v>46</v>
      </c>
      <c r="B58" s="30"/>
      <c r="C58" s="31">
        <v>8710</v>
      </c>
      <c r="D58" s="31">
        <v>22803</v>
      </c>
      <c r="E58" s="31">
        <v>20000</v>
      </c>
      <c r="F58" s="32"/>
      <c r="G58" s="32"/>
      <c r="H58" s="148">
        <v>32.713</v>
      </c>
      <c r="I58" s="148">
        <v>60.817</v>
      </c>
      <c r="J58" s="148">
        <v>47.2</v>
      </c>
      <c r="K58" s="33"/>
    </row>
    <row r="59" spans="1:11" s="43" customFormat="1" ht="11.25" customHeight="1">
      <c r="A59" s="37" t="s">
        <v>47</v>
      </c>
      <c r="B59" s="38"/>
      <c r="C59" s="39">
        <v>143450</v>
      </c>
      <c r="D59" s="39">
        <v>128614</v>
      </c>
      <c r="E59" s="39">
        <v>134826</v>
      </c>
      <c r="F59" s="40">
        <v>104.82995630335733</v>
      </c>
      <c r="G59" s="41"/>
      <c r="H59" s="149">
        <v>518.442</v>
      </c>
      <c r="I59" s="150">
        <v>414.446</v>
      </c>
      <c r="J59" s="150">
        <v>405.234</v>
      </c>
      <c r="K59" s="42">
        <v>97.77727375822181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1003</v>
      </c>
      <c r="D61" s="31">
        <v>756</v>
      </c>
      <c r="E61" s="31">
        <v>548</v>
      </c>
      <c r="F61" s="32"/>
      <c r="G61" s="32"/>
      <c r="H61" s="148">
        <v>2.81</v>
      </c>
      <c r="I61" s="148">
        <v>2.15</v>
      </c>
      <c r="J61" s="148">
        <v>1.154</v>
      </c>
      <c r="K61" s="33"/>
    </row>
    <row r="62" spans="1:11" s="34" customFormat="1" ht="11.25" customHeight="1">
      <c r="A62" s="36" t="s">
        <v>49</v>
      </c>
      <c r="B62" s="30"/>
      <c r="C62" s="31">
        <v>136</v>
      </c>
      <c r="D62" s="31">
        <v>136</v>
      </c>
      <c r="E62" s="31">
        <v>136</v>
      </c>
      <c r="F62" s="32"/>
      <c r="G62" s="32"/>
      <c r="H62" s="148">
        <v>0.306</v>
      </c>
      <c r="I62" s="148">
        <v>0.285</v>
      </c>
      <c r="J62" s="148">
        <v>0.261</v>
      </c>
      <c r="K62" s="33"/>
    </row>
    <row r="63" spans="1:11" s="34" customFormat="1" ht="11.25" customHeight="1">
      <c r="A63" s="36" t="s">
        <v>50</v>
      </c>
      <c r="B63" s="30"/>
      <c r="C63" s="31">
        <v>7214</v>
      </c>
      <c r="D63" s="31">
        <v>7193</v>
      </c>
      <c r="E63" s="31"/>
      <c r="F63" s="32"/>
      <c r="G63" s="32"/>
      <c r="H63" s="148">
        <v>22.352</v>
      </c>
      <c r="I63" s="148">
        <v>23.857</v>
      </c>
      <c r="J63" s="148"/>
      <c r="K63" s="33"/>
    </row>
    <row r="64" spans="1:11" s="43" customFormat="1" ht="11.25" customHeight="1">
      <c r="A64" s="37" t="s">
        <v>51</v>
      </c>
      <c r="B64" s="38"/>
      <c r="C64" s="39">
        <v>8353</v>
      </c>
      <c r="D64" s="39">
        <v>8085</v>
      </c>
      <c r="E64" s="39">
        <v>684</v>
      </c>
      <c r="F64" s="40">
        <v>8.460111317254174</v>
      </c>
      <c r="G64" s="41"/>
      <c r="H64" s="149">
        <v>25.468</v>
      </c>
      <c r="I64" s="150">
        <v>26.291999999999998</v>
      </c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11573</v>
      </c>
      <c r="D66" s="39">
        <v>7018</v>
      </c>
      <c r="E66" s="39">
        <v>10549.45</v>
      </c>
      <c r="F66" s="40">
        <v>150.31989170703903</v>
      </c>
      <c r="G66" s="41"/>
      <c r="H66" s="149">
        <v>32.158</v>
      </c>
      <c r="I66" s="150">
        <v>11.581</v>
      </c>
      <c r="J66" s="150">
        <v>23.209</v>
      </c>
      <c r="K66" s="42">
        <v>200.40583714705122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8989</v>
      </c>
      <c r="D68" s="31">
        <v>2438</v>
      </c>
      <c r="E68" s="31">
        <v>2500</v>
      </c>
      <c r="F68" s="32"/>
      <c r="G68" s="32"/>
      <c r="H68" s="148">
        <v>22.07</v>
      </c>
      <c r="I68" s="148">
        <v>5.617</v>
      </c>
      <c r="J68" s="148">
        <v>4</v>
      </c>
      <c r="K68" s="33"/>
    </row>
    <row r="69" spans="1:11" s="34" customFormat="1" ht="11.25" customHeight="1">
      <c r="A69" s="36" t="s">
        <v>54</v>
      </c>
      <c r="B69" s="30"/>
      <c r="C69" s="31">
        <v>205</v>
      </c>
      <c r="D69" s="31">
        <v>42</v>
      </c>
      <c r="E69" s="31">
        <v>40</v>
      </c>
      <c r="F69" s="32"/>
      <c r="G69" s="32"/>
      <c r="H69" s="148">
        <v>0.46</v>
      </c>
      <c r="I69" s="148">
        <v>0.076</v>
      </c>
      <c r="J69" s="148">
        <v>0.05</v>
      </c>
      <c r="K69" s="33"/>
    </row>
    <row r="70" spans="1:11" s="43" customFormat="1" ht="11.25" customHeight="1">
      <c r="A70" s="37" t="s">
        <v>55</v>
      </c>
      <c r="B70" s="38"/>
      <c r="C70" s="39">
        <v>9194</v>
      </c>
      <c r="D70" s="39">
        <v>2480</v>
      </c>
      <c r="E70" s="39">
        <v>2540</v>
      </c>
      <c r="F70" s="40">
        <v>102.41935483870968</v>
      </c>
      <c r="G70" s="41"/>
      <c r="H70" s="149">
        <v>22.53</v>
      </c>
      <c r="I70" s="150">
        <v>5.693</v>
      </c>
      <c r="J70" s="150">
        <v>4.05</v>
      </c>
      <c r="K70" s="42">
        <v>71.13999648691376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8727</v>
      </c>
      <c r="D72" s="31">
        <v>8282</v>
      </c>
      <c r="E72" s="31">
        <v>8296</v>
      </c>
      <c r="F72" s="32"/>
      <c r="G72" s="32"/>
      <c r="H72" s="148">
        <v>28.867</v>
      </c>
      <c r="I72" s="148">
        <v>11.569</v>
      </c>
      <c r="J72" s="148">
        <v>11.586</v>
      </c>
      <c r="K72" s="33"/>
    </row>
    <row r="73" spans="1:11" s="34" customFormat="1" ht="11.25" customHeight="1">
      <c r="A73" s="36" t="s">
        <v>57</v>
      </c>
      <c r="B73" s="30"/>
      <c r="C73" s="31">
        <v>985</v>
      </c>
      <c r="D73" s="31">
        <v>854</v>
      </c>
      <c r="E73" s="31">
        <v>854</v>
      </c>
      <c r="F73" s="32"/>
      <c r="G73" s="32"/>
      <c r="H73" s="148">
        <v>3.152</v>
      </c>
      <c r="I73" s="148">
        <v>2.81</v>
      </c>
      <c r="J73" s="148">
        <v>2.632</v>
      </c>
      <c r="K73" s="33"/>
    </row>
    <row r="74" spans="1:11" s="34" customFormat="1" ht="11.25" customHeight="1">
      <c r="A74" s="36" t="s">
        <v>58</v>
      </c>
      <c r="B74" s="30"/>
      <c r="C74" s="31">
        <v>13647</v>
      </c>
      <c r="D74" s="31">
        <v>12319</v>
      </c>
      <c r="E74" s="31">
        <v>12000</v>
      </c>
      <c r="F74" s="32"/>
      <c r="G74" s="32"/>
      <c r="H74" s="148">
        <v>48.454</v>
      </c>
      <c r="I74" s="148">
        <v>27.56</v>
      </c>
      <c r="J74" s="148">
        <v>18</v>
      </c>
      <c r="K74" s="33"/>
    </row>
    <row r="75" spans="1:11" s="34" customFormat="1" ht="11.25" customHeight="1">
      <c r="A75" s="36" t="s">
        <v>59</v>
      </c>
      <c r="B75" s="30"/>
      <c r="C75" s="31">
        <v>17080</v>
      </c>
      <c r="D75" s="31">
        <v>15792</v>
      </c>
      <c r="E75" s="31">
        <v>14329</v>
      </c>
      <c r="F75" s="32"/>
      <c r="G75" s="32"/>
      <c r="H75" s="148">
        <v>38.448</v>
      </c>
      <c r="I75" s="148">
        <v>35.592</v>
      </c>
      <c r="J75" s="148">
        <v>16.964</v>
      </c>
      <c r="K75" s="33"/>
    </row>
    <row r="76" spans="1:11" s="34" customFormat="1" ht="11.25" customHeight="1">
      <c r="A76" s="36" t="s">
        <v>60</v>
      </c>
      <c r="B76" s="30"/>
      <c r="C76" s="31">
        <v>242</v>
      </c>
      <c r="D76" s="31">
        <v>120</v>
      </c>
      <c r="E76" s="31">
        <v>120</v>
      </c>
      <c r="F76" s="32"/>
      <c r="G76" s="32"/>
      <c r="H76" s="148">
        <v>0.726</v>
      </c>
      <c r="I76" s="148">
        <v>0.396</v>
      </c>
      <c r="J76" s="148">
        <v>0.237</v>
      </c>
      <c r="K76" s="33"/>
    </row>
    <row r="77" spans="1:11" s="34" customFormat="1" ht="11.25" customHeight="1">
      <c r="A77" s="36" t="s">
        <v>61</v>
      </c>
      <c r="B77" s="30"/>
      <c r="C77" s="31">
        <v>1746</v>
      </c>
      <c r="D77" s="31">
        <v>2401</v>
      </c>
      <c r="E77" s="31">
        <v>2459</v>
      </c>
      <c r="F77" s="32"/>
      <c r="G77" s="32"/>
      <c r="H77" s="148">
        <v>4.656</v>
      </c>
      <c r="I77" s="148">
        <v>4.999</v>
      </c>
      <c r="J77" s="148">
        <v>5.115</v>
      </c>
      <c r="K77" s="33"/>
    </row>
    <row r="78" spans="1:11" s="34" customFormat="1" ht="11.25" customHeight="1">
      <c r="A78" s="36" t="s">
        <v>62</v>
      </c>
      <c r="B78" s="30"/>
      <c r="C78" s="31">
        <v>328</v>
      </c>
      <c r="D78" s="31">
        <v>300</v>
      </c>
      <c r="E78" s="31">
        <v>300</v>
      </c>
      <c r="F78" s="32"/>
      <c r="G78" s="32"/>
      <c r="H78" s="148">
        <v>0.935</v>
      </c>
      <c r="I78" s="148">
        <v>0.795</v>
      </c>
      <c r="J78" s="148">
        <v>0.45</v>
      </c>
      <c r="K78" s="33"/>
    </row>
    <row r="79" spans="1:11" s="34" customFormat="1" ht="11.25" customHeight="1">
      <c r="A79" s="36" t="s">
        <v>63</v>
      </c>
      <c r="B79" s="30"/>
      <c r="C79" s="31">
        <v>3327</v>
      </c>
      <c r="D79" s="31">
        <v>1940</v>
      </c>
      <c r="E79" s="31">
        <v>1940</v>
      </c>
      <c r="F79" s="32"/>
      <c r="G79" s="32"/>
      <c r="H79" s="148">
        <v>10.844</v>
      </c>
      <c r="I79" s="148">
        <v>6.014</v>
      </c>
      <c r="J79" s="148">
        <v>4.85</v>
      </c>
      <c r="K79" s="33"/>
    </row>
    <row r="80" spans="1:11" s="43" customFormat="1" ht="11.25" customHeight="1">
      <c r="A80" s="44" t="s">
        <v>64</v>
      </c>
      <c r="B80" s="38"/>
      <c r="C80" s="39">
        <v>46082</v>
      </c>
      <c r="D80" s="39">
        <v>42008</v>
      </c>
      <c r="E80" s="39">
        <v>40298</v>
      </c>
      <c r="F80" s="40">
        <v>95.92934679108741</v>
      </c>
      <c r="G80" s="41"/>
      <c r="H80" s="149">
        <v>136.082</v>
      </c>
      <c r="I80" s="150">
        <v>89.735</v>
      </c>
      <c r="J80" s="150">
        <v>59.83400000000001</v>
      </c>
      <c r="K80" s="42">
        <v>66.67855351869395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/>
      <c r="D82" s="31"/>
      <c r="E82" s="31"/>
      <c r="F82" s="32"/>
      <c r="G82" s="32"/>
      <c r="H82" s="148"/>
      <c r="I82" s="148"/>
      <c r="J82" s="148"/>
      <c r="K82" s="33"/>
    </row>
    <row r="83" spans="1:11" s="34" customFormat="1" ht="11.25" customHeight="1">
      <c r="A83" s="36" t="s">
        <v>66</v>
      </c>
      <c r="B83" s="30"/>
      <c r="C83" s="31"/>
      <c r="D83" s="31"/>
      <c r="E83" s="31"/>
      <c r="F83" s="32"/>
      <c r="G83" s="32"/>
      <c r="H83" s="148"/>
      <c r="I83" s="148"/>
      <c r="J83" s="148"/>
      <c r="K83" s="33"/>
    </row>
    <row r="84" spans="1:11" s="43" customFormat="1" ht="11.25" customHeight="1">
      <c r="A84" s="37" t="s">
        <v>67</v>
      </c>
      <c r="B84" s="38"/>
      <c r="C84" s="39"/>
      <c r="D84" s="39"/>
      <c r="E84" s="39"/>
      <c r="F84" s="40"/>
      <c r="G84" s="41"/>
      <c r="H84" s="149"/>
      <c r="I84" s="150"/>
      <c r="J84" s="150"/>
      <c r="K84" s="42"/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308422</v>
      </c>
      <c r="D87" s="54">
        <v>266991.01</v>
      </c>
      <c r="E87" s="54">
        <v>255731.45</v>
      </c>
      <c r="F87" s="55">
        <v>95.78279433453584</v>
      </c>
      <c r="G87" s="41"/>
      <c r="H87" s="153">
        <v>1074.1619999999998</v>
      </c>
      <c r="I87" s="154">
        <v>794.6690000000001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2" useFirstPageNumber="1" horizontalDpi="600" verticalDpi="600" orientation="portrait" paperSize="9" scale="7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K625"/>
  <sheetViews>
    <sheetView view="pageBreakPreview" zoomScaleSheetLayoutView="100" zoomScalePageLayoutView="0" workbookViewId="0" topLeftCell="A37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74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184</v>
      </c>
      <c r="D9" s="31">
        <v>162</v>
      </c>
      <c r="E9" s="31">
        <v>162</v>
      </c>
      <c r="F9" s="32"/>
      <c r="G9" s="32"/>
      <c r="H9" s="148">
        <v>0.379</v>
      </c>
      <c r="I9" s="148">
        <v>0.64</v>
      </c>
      <c r="J9" s="148">
        <v>0.64</v>
      </c>
      <c r="K9" s="33"/>
    </row>
    <row r="10" spans="1:11" s="34" customFormat="1" ht="11.25" customHeight="1">
      <c r="A10" s="36" t="s">
        <v>9</v>
      </c>
      <c r="B10" s="30"/>
      <c r="C10" s="31">
        <v>22</v>
      </c>
      <c r="D10" s="31">
        <v>38</v>
      </c>
      <c r="E10" s="31">
        <v>38</v>
      </c>
      <c r="F10" s="32"/>
      <c r="G10" s="32"/>
      <c r="H10" s="148">
        <v>0.047</v>
      </c>
      <c r="I10" s="148">
        <v>0.068</v>
      </c>
      <c r="J10" s="148">
        <v>0.068</v>
      </c>
      <c r="K10" s="33"/>
    </row>
    <row r="11" spans="1:11" s="34" customFormat="1" ht="11.25" customHeight="1">
      <c r="A11" s="29" t="s">
        <v>10</v>
      </c>
      <c r="B11" s="30"/>
      <c r="C11" s="31">
        <v>691</v>
      </c>
      <c r="D11" s="31">
        <v>457</v>
      </c>
      <c r="E11" s="31">
        <v>457</v>
      </c>
      <c r="F11" s="32"/>
      <c r="G11" s="32"/>
      <c r="H11" s="148">
        <v>0.946</v>
      </c>
      <c r="I11" s="148">
        <v>2.056</v>
      </c>
      <c r="J11" s="148">
        <v>2.056</v>
      </c>
      <c r="K11" s="33"/>
    </row>
    <row r="12" spans="1:11" s="34" customFormat="1" ht="11.25" customHeight="1">
      <c r="A12" s="36" t="s">
        <v>11</v>
      </c>
      <c r="B12" s="30"/>
      <c r="C12" s="31">
        <v>4</v>
      </c>
      <c r="D12" s="31">
        <v>5</v>
      </c>
      <c r="E12" s="31">
        <v>5</v>
      </c>
      <c r="F12" s="32"/>
      <c r="G12" s="32"/>
      <c r="H12" s="148">
        <v>0.008</v>
      </c>
      <c r="I12" s="148">
        <v>0.023</v>
      </c>
      <c r="J12" s="148">
        <v>0.023</v>
      </c>
      <c r="K12" s="33"/>
    </row>
    <row r="13" spans="1:11" s="43" customFormat="1" ht="11.25" customHeight="1">
      <c r="A13" s="37" t="s">
        <v>12</v>
      </c>
      <c r="B13" s="38"/>
      <c r="C13" s="39">
        <v>901</v>
      </c>
      <c r="D13" s="39">
        <v>662</v>
      </c>
      <c r="E13" s="39">
        <v>662</v>
      </c>
      <c r="F13" s="40">
        <v>100</v>
      </c>
      <c r="G13" s="41"/>
      <c r="H13" s="149">
        <v>1.38</v>
      </c>
      <c r="I13" s="150">
        <v>2.7870000000000004</v>
      </c>
      <c r="J13" s="150">
        <v>2.7870000000000004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>
        <v>152</v>
      </c>
      <c r="D17" s="39">
        <v>138</v>
      </c>
      <c r="E17" s="39">
        <v>156</v>
      </c>
      <c r="F17" s="40">
        <v>113.04347826086956</v>
      </c>
      <c r="G17" s="41"/>
      <c r="H17" s="149">
        <v>0.343</v>
      </c>
      <c r="I17" s="150">
        <v>0.345</v>
      </c>
      <c r="J17" s="150">
        <v>0.359</v>
      </c>
      <c r="K17" s="42">
        <v>104.05797101449276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17194</v>
      </c>
      <c r="D19" s="31">
        <v>14846</v>
      </c>
      <c r="E19" s="31">
        <v>14846</v>
      </c>
      <c r="F19" s="32"/>
      <c r="G19" s="32"/>
      <c r="H19" s="148">
        <v>114.77</v>
      </c>
      <c r="I19" s="148">
        <v>90.561</v>
      </c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>
        <v>17194</v>
      </c>
      <c r="D22" s="39">
        <v>14846</v>
      </c>
      <c r="E22" s="39">
        <v>14846</v>
      </c>
      <c r="F22" s="40">
        <v>100</v>
      </c>
      <c r="G22" s="41"/>
      <c r="H22" s="149">
        <v>114.77</v>
      </c>
      <c r="I22" s="150">
        <v>90.561</v>
      </c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77718</v>
      </c>
      <c r="D24" s="39">
        <v>68590</v>
      </c>
      <c r="E24" s="39">
        <v>69000</v>
      </c>
      <c r="F24" s="40">
        <v>100.59775477474851</v>
      </c>
      <c r="G24" s="41"/>
      <c r="H24" s="149">
        <v>334.378</v>
      </c>
      <c r="I24" s="150">
        <v>264.611</v>
      </c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20042</v>
      </c>
      <c r="D26" s="39">
        <v>16700</v>
      </c>
      <c r="E26" s="39">
        <v>19000</v>
      </c>
      <c r="F26" s="40">
        <v>113.77245508982035</v>
      </c>
      <c r="G26" s="41"/>
      <c r="H26" s="149">
        <v>105.688</v>
      </c>
      <c r="I26" s="150">
        <v>74</v>
      </c>
      <c r="J26" s="150">
        <v>90</v>
      </c>
      <c r="K26" s="42">
        <v>121.62162162162163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178895</v>
      </c>
      <c r="D28" s="31">
        <v>157719.24</v>
      </c>
      <c r="E28" s="31">
        <v>156800</v>
      </c>
      <c r="F28" s="32"/>
      <c r="G28" s="32"/>
      <c r="H28" s="148">
        <v>762.306</v>
      </c>
      <c r="I28" s="148">
        <v>638.211</v>
      </c>
      <c r="J28" s="148">
        <v>614.086</v>
      </c>
      <c r="K28" s="33"/>
    </row>
    <row r="29" spans="1:11" s="34" customFormat="1" ht="11.25" customHeight="1">
      <c r="A29" s="36" t="s">
        <v>22</v>
      </c>
      <c r="B29" s="30"/>
      <c r="C29" s="31">
        <v>100974</v>
      </c>
      <c r="D29" s="31">
        <v>100145</v>
      </c>
      <c r="E29" s="31">
        <v>101319</v>
      </c>
      <c r="F29" s="32"/>
      <c r="G29" s="32"/>
      <c r="H29" s="148">
        <v>331.918</v>
      </c>
      <c r="I29" s="148">
        <v>317.787</v>
      </c>
      <c r="J29" s="148">
        <v>243.166</v>
      </c>
      <c r="K29" s="33"/>
    </row>
    <row r="30" spans="1:11" s="34" customFormat="1" ht="11.25" customHeight="1">
      <c r="A30" s="36" t="s">
        <v>23</v>
      </c>
      <c r="B30" s="30"/>
      <c r="C30" s="31">
        <v>191840</v>
      </c>
      <c r="D30" s="31">
        <v>171665</v>
      </c>
      <c r="E30" s="31">
        <v>172000</v>
      </c>
      <c r="F30" s="32"/>
      <c r="G30" s="32"/>
      <c r="H30" s="148">
        <v>648.933</v>
      </c>
      <c r="I30" s="148">
        <v>534.992</v>
      </c>
      <c r="J30" s="148">
        <v>450</v>
      </c>
      <c r="K30" s="33"/>
    </row>
    <row r="31" spans="1:11" s="43" customFormat="1" ht="11.25" customHeight="1">
      <c r="A31" s="44" t="s">
        <v>24</v>
      </c>
      <c r="B31" s="38"/>
      <c r="C31" s="39">
        <v>471709</v>
      </c>
      <c r="D31" s="39">
        <v>429529.24</v>
      </c>
      <c r="E31" s="39">
        <v>430119</v>
      </c>
      <c r="F31" s="40">
        <v>100.13730380730308</v>
      </c>
      <c r="G31" s="41"/>
      <c r="H31" s="149">
        <v>1743.1570000000002</v>
      </c>
      <c r="I31" s="150">
        <v>1490.99</v>
      </c>
      <c r="J31" s="150">
        <v>1307.252</v>
      </c>
      <c r="K31" s="42">
        <v>87.67677851628784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34303</v>
      </c>
      <c r="D33" s="31">
        <v>35663</v>
      </c>
      <c r="E33" s="31">
        <v>32670</v>
      </c>
      <c r="F33" s="32"/>
      <c r="G33" s="32"/>
      <c r="H33" s="148">
        <v>140.157</v>
      </c>
      <c r="I33" s="148">
        <v>121.042</v>
      </c>
      <c r="J33" s="148"/>
      <c r="K33" s="33"/>
    </row>
    <row r="34" spans="1:11" s="34" customFormat="1" ht="11.25" customHeight="1">
      <c r="A34" s="36" t="s">
        <v>26</v>
      </c>
      <c r="B34" s="30"/>
      <c r="C34" s="31">
        <v>18494</v>
      </c>
      <c r="D34" s="31">
        <v>15456</v>
      </c>
      <c r="E34" s="31">
        <v>16042</v>
      </c>
      <c r="F34" s="32"/>
      <c r="G34" s="32"/>
      <c r="H34" s="148">
        <v>47.186</v>
      </c>
      <c r="I34" s="148">
        <v>60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102036</v>
      </c>
      <c r="D35" s="31">
        <v>94400</v>
      </c>
      <c r="E35" s="31">
        <v>92414</v>
      </c>
      <c r="F35" s="32"/>
      <c r="G35" s="32"/>
      <c r="H35" s="148">
        <v>547.176</v>
      </c>
      <c r="I35" s="148">
        <v>520.364</v>
      </c>
      <c r="J35" s="148"/>
      <c r="K35" s="33"/>
    </row>
    <row r="36" spans="1:11" s="34" customFormat="1" ht="11.25" customHeight="1">
      <c r="A36" s="36" t="s">
        <v>28</v>
      </c>
      <c r="B36" s="30"/>
      <c r="C36" s="31">
        <v>13426</v>
      </c>
      <c r="D36" s="31">
        <v>13120</v>
      </c>
      <c r="E36" s="31">
        <v>12133</v>
      </c>
      <c r="F36" s="32"/>
      <c r="G36" s="32"/>
      <c r="H36" s="148">
        <v>46.519</v>
      </c>
      <c r="I36" s="148">
        <v>65</v>
      </c>
      <c r="J36" s="148">
        <v>22.116</v>
      </c>
      <c r="K36" s="33"/>
    </row>
    <row r="37" spans="1:11" s="43" customFormat="1" ht="11.25" customHeight="1">
      <c r="A37" s="37" t="s">
        <v>29</v>
      </c>
      <c r="B37" s="38"/>
      <c r="C37" s="39">
        <v>168259</v>
      </c>
      <c r="D37" s="39">
        <v>158639</v>
      </c>
      <c r="E37" s="39">
        <v>153259</v>
      </c>
      <c r="F37" s="40">
        <v>96.60865234904405</v>
      </c>
      <c r="G37" s="41"/>
      <c r="H37" s="149">
        <v>781.038</v>
      </c>
      <c r="I37" s="150">
        <v>766.4060000000001</v>
      </c>
      <c r="J37" s="150"/>
      <c r="K37" s="42"/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8476</v>
      </c>
      <c r="D39" s="39">
        <v>8200</v>
      </c>
      <c r="E39" s="39">
        <v>8000</v>
      </c>
      <c r="F39" s="40">
        <v>97.5609756097561</v>
      </c>
      <c r="G39" s="41"/>
      <c r="H39" s="149">
        <v>11.291</v>
      </c>
      <c r="I39" s="150">
        <v>11</v>
      </c>
      <c r="J39" s="150">
        <v>11.1</v>
      </c>
      <c r="K39" s="42">
        <v>100.9090909090909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>
        <v>41882</v>
      </c>
      <c r="D41" s="31">
        <v>42732</v>
      </c>
      <c r="E41" s="31">
        <v>48300</v>
      </c>
      <c r="F41" s="32"/>
      <c r="G41" s="32"/>
      <c r="H41" s="148">
        <v>172.878</v>
      </c>
      <c r="I41" s="148">
        <v>137.03</v>
      </c>
      <c r="J41" s="148">
        <v>121.89</v>
      </c>
      <c r="K41" s="33"/>
    </row>
    <row r="42" spans="1:11" s="34" customFormat="1" ht="11.25" customHeight="1">
      <c r="A42" s="36" t="s">
        <v>32</v>
      </c>
      <c r="B42" s="30"/>
      <c r="C42" s="31">
        <v>174734</v>
      </c>
      <c r="D42" s="31">
        <v>147520</v>
      </c>
      <c r="E42" s="31">
        <v>156788</v>
      </c>
      <c r="F42" s="32"/>
      <c r="G42" s="32"/>
      <c r="H42" s="148">
        <v>926.134</v>
      </c>
      <c r="I42" s="148">
        <v>659.662</v>
      </c>
      <c r="J42" s="148">
        <v>729.32</v>
      </c>
      <c r="K42" s="33"/>
    </row>
    <row r="43" spans="1:11" s="34" customFormat="1" ht="11.25" customHeight="1">
      <c r="A43" s="36" t="s">
        <v>33</v>
      </c>
      <c r="B43" s="30"/>
      <c r="C43" s="31">
        <v>20856</v>
      </c>
      <c r="D43" s="31">
        <v>20972</v>
      </c>
      <c r="E43" s="31">
        <v>21100</v>
      </c>
      <c r="F43" s="32"/>
      <c r="G43" s="32"/>
      <c r="H43" s="148">
        <v>90.087</v>
      </c>
      <c r="I43" s="148">
        <v>77.909</v>
      </c>
      <c r="J43" s="148">
        <v>70.33</v>
      </c>
      <c r="K43" s="33"/>
    </row>
    <row r="44" spans="1:11" s="34" customFormat="1" ht="11.25" customHeight="1">
      <c r="A44" s="36" t="s">
        <v>34</v>
      </c>
      <c r="B44" s="30"/>
      <c r="C44" s="31">
        <v>127775</v>
      </c>
      <c r="D44" s="31">
        <v>124687</v>
      </c>
      <c r="E44" s="31">
        <v>126800</v>
      </c>
      <c r="F44" s="32"/>
      <c r="G44" s="32"/>
      <c r="H44" s="148">
        <v>626.355</v>
      </c>
      <c r="I44" s="148">
        <v>463.722</v>
      </c>
      <c r="J44" s="148">
        <v>329.98</v>
      </c>
      <c r="K44" s="33"/>
    </row>
    <row r="45" spans="1:11" s="34" customFormat="1" ht="11.25" customHeight="1">
      <c r="A45" s="36" t="s">
        <v>35</v>
      </c>
      <c r="B45" s="30"/>
      <c r="C45" s="31">
        <v>37005</v>
      </c>
      <c r="D45" s="31">
        <v>37788</v>
      </c>
      <c r="E45" s="31">
        <v>37500</v>
      </c>
      <c r="F45" s="32"/>
      <c r="G45" s="32"/>
      <c r="H45" s="148">
        <v>155.987</v>
      </c>
      <c r="I45" s="148">
        <v>134.208</v>
      </c>
      <c r="J45" s="148">
        <v>130.95</v>
      </c>
      <c r="K45" s="33"/>
    </row>
    <row r="46" spans="1:11" s="34" customFormat="1" ht="11.25" customHeight="1">
      <c r="A46" s="36" t="s">
        <v>36</v>
      </c>
      <c r="B46" s="30"/>
      <c r="C46" s="31">
        <v>65473</v>
      </c>
      <c r="D46" s="31">
        <v>65293</v>
      </c>
      <c r="E46" s="31">
        <v>70000</v>
      </c>
      <c r="F46" s="32"/>
      <c r="G46" s="32"/>
      <c r="H46" s="148">
        <v>267.326</v>
      </c>
      <c r="I46" s="148">
        <v>218.938</v>
      </c>
      <c r="J46" s="148">
        <v>201.25</v>
      </c>
      <c r="K46" s="33"/>
    </row>
    <row r="47" spans="1:11" s="34" customFormat="1" ht="11.25" customHeight="1">
      <c r="A47" s="36" t="s">
        <v>37</v>
      </c>
      <c r="B47" s="30"/>
      <c r="C47" s="31">
        <v>101990</v>
      </c>
      <c r="D47" s="31">
        <v>85037</v>
      </c>
      <c r="E47" s="31">
        <v>79000</v>
      </c>
      <c r="F47" s="32"/>
      <c r="G47" s="32"/>
      <c r="H47" s="148">
        <v>428.552</v>
      </c>
      <c r="I47" s="148">
        <v>318.994</v>
      </c>
      <c r="J47" s="148">
        <v>243.8</v>
      </c>
      <c r="K47" s="33"/>
    </row>
    <row r="48" spans="1:11" s="34" customFormat="1" ht="11.25" customHeight="1">
      <c r="A48" s="36" t="s">
        <v>38</v>
      </c>
      <c r="B48" s="30"/>
      <c r="C48" s="31">
        <v>197051</v>
      </c>
      <c r="D48" s="31">
        <v>181553</v>
      </c>
      <c r="E48" s="31">
        <v>181000</v>
      </c>
      <c r="F48" s="32"/>
      <c r="G48" s="32"/>
      <c r="H48" s="148">
        <v>924.16</v>
      </c>
      <c r="I48" s="148">
        <v>701.622</v>
      </c>
      <c r="J48" s="148">
        <v>504.5</v>
      </c>
      <c r="K48" s="33"/>
    </row>
    <row r="49" spans="1:11" s="34" customFormat="1" ht="11.25" customHeight="1">
      <c r="A49" s="36" t="s">
        <v>39</v>
      </c>
      <c r="B49" s="30"/>
      <c r="C49" s="31">
        <v>54029</v>
      </c>
      <c r="D49" s="31">
        <v>62664</v>
      </c>
      <c r="E49" s="31">
        <v>62664</v>
      </c>
      <c r="F49" s="32"/>
      <c r="G49" s="32"/>
      <c r="H49" s="148">
        <v>236.66</v>
      </c>
      <c r="I49" s="148">
        <v>246.448</v>
      </c>
      <c r="J49" s="148">
        <v>167.278</v>
      </c>
      <c r="K49" s="33"/>
    </row>
    <row r="50" spans="1:11" s="43" customFormat="1" ht="11.25" customHeight="1">
      <c r="A50" s="44" t="s">
        <v>40</v>
      </c>
      <c r="B50" s="38"/>
      <c r="C50" s="39">
        <v>820795</v>
      </c>
      <c r="D50" s="39">
        <v>768246</v>
      </c>
      <c r="E50" s="39">
        <v>783152</v>
      </c>
      <c r="F50" s="40">
        <v>101.94026392587791</v>
      </c>
      <c r="G50" s="41"/>
      <c r="H50" s="149">
        <v>3828.1389999999997</v>
      </c>
      <c r="I50" s="150">
        <v>2958.533</v>
      </c>
      <c r="J50" s="150">
        <v>2499.298</v>
      </c>
      <c r="K50" s="42">
        <v>84.47761103222442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46007</v>
      </c>
      <c r="D52" s="39">
        <v>53046</v>
      </c>
      <c r="E52" s="39">
        <v>44041</v>
      </c>
      <c r="F52" s="40">
        <v>83.02416770350263</v>
      </c>
      <c r="G52" s="41"/>
      <c r="H52" s="149">
        <v>127.072</v>
      </c>
      <c r="I52" s="150">
        <v>151.735</v>
      </c>
      <c r="J52" s="150">
        <v>78.913</v>
      </c>
      <c r="K52" s="42">
        <v>52.00711767225754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104576</v>
      </c>
      <c r="D54" s="31">
        <v>97000</v>
      </c>
      <c r="E54" s="31">
        <v>97000</v>
      </c>
      <c r="F54" s="32"/>
      <c r="G54" s="32"/>
      <c r="H54" s="148">
        <v>377.044</v>
      </c>
      <c r="I54" s="148">
        <v>321.5</v>
      </c>
      <c r="J54" s="148">
        <v>241.8</v>
      </c>
      <c r="K54" s="33"/>
    </row>
    <row r="55" spans="1:11" s="34" customFormat="1" ht="11.25" customHeight="1">
      <c r="A55" s="36" t="s">
        <v>43</v>
      </c>
      <c r="B55" s="30"/>
      <c r="C55" s="31">
        <v>100585</v>
      </c>
      <c r="D55" s="31">
        <v>95830</v>
      </c>
      <c r="E55" s="31">
        <v>95830</v>
      </c>
      <c r="F55" s="32"/>
      <c r="G55" s="32"/>
      <c r="H55" s="148">
        <v>381.641</v>
      </c>
      <c r="I55" s="148">
        <v>373.737</v>
      </c>
      <c r="J55" s="148">
        <v>352.36</v>
      </c>
      <c r="K55" s="33"/>
    </row>
    <row r="56" spans="1:11" s="34" customFormat="1" ht="11.25" customHeight="1">
      <c r="A56" s="36" t="s">
        <v>44</v>
      </c>
      <c r="B56" s="30"/>
      <c r="C56" s="31">
        <v>211434</v>
      </c>
      <c r="D56" s="31">
        <v>212496</v>
      </c>
      <c r="E56" s="31">
        <v>218000</v>
      </c>
      <c r="F56" s="32"/>
      <c r="G56" s="32"/>
      <c r="H56" s="148">
        <v>756.103</v>
      </c>
      <c r="I56" s="148">
        <v>746.6</v>
      </c>
      <c r="J56" s="148">
        <v>675.75</v>
      </c>
      <c r="K56" s="33"/>
    </row>
    <row r="57" spans="1:11" s="34" customFormat="1" ht="11.25" customHeight="1">
      <c r="A57" s="36" t="s">
        <v>45</v>
      </c>
      <c r="B57" s="30"/>
      <c r="C57" s="31">
        <v>95616</v>
      </c>
      <c r="D57" s="31">
        <v>83117</v>
      </c>
      <c r="E57" s="31">
        <v>83117</v>
      </c>
      <c r="F57" s="32"/>
      <c r="G57" s="32"/>
      <c r="H57" s="148">
        <v>339.42</v>
      </c>
      <c r="I57" s="148">
        <v>256.864</v>
      </c>
      <c r="J57" s="148">
        <v>256.864</v>
      </c>
      <c r="K57" s="33"/>
    </row>
    <row r="58" spans="1:11" s="34" customFormat="1" ht="11.25" customHeight="1">
      <c r="A58" s="36" t="s">
        <v>46</v>
      </c>
      <c r="B58" s="30"/>
      <c r="C58" s="31">
        <v>136443</v>
      </c>
      <c r="D58" s="31">
        <v>116266</v>
      </c>
      <c r="E58" s="31">
        <v>121500</v>
      </c>
      <c r="F58" s="32"/>
      <c r="G58" s="32"/>
      <c r="H58" s="148">
        <v>512.443</v>
      </c>
      <c r="I58" s="148">
        <v>333.848</v>
      </c>
      <c r="J58" s="148">
        <v>295.65</v>
      </c>
      <c r="K58" s="33"/>
    </row>
    <row r="59" spans="1:11" s="43" customFormat="1" ht="11.25" customHeight="1">
      <c r="A59" s="37" t="s">
        <v>47</v>
      </c>
      <c r="B59" s="38"/>
      <c r="C59" s="39">
        <v>648654</v>
      </c>
      <c r="D59" s="39">
        <v>604709</v>
      </c>
      <c r="E59" s="39">
        <v>615447</v>
      </c>
      <c r="F59" s="40">
        <v>101.77573014458194</v>
      </c>
      <c r="G59" s="41"/>
      <c r="H59" s="149">
        <v>2366.651</v>
      </c>
      <c r="I59" s="150">
        <v>2032.549</v>
      </c>
      <c r="J59" s="150">
        <v>1822.424</v>
      </c>
      <c r="K59" s="42">
        <v>89.66199584856257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2005</v>
      </c>
      <c r="D61" s="31">
        <v>2267</v>
      </c>
      <c r="E61" s="31">
        <v>1644</v>
      </c>
      <c r="F61" s="32"/>
      <c r="G61" s="32"/>
      <c r="H61" s="148">
        <v>5.616</v>
      </c>
      <c r="I61" s="148">
        <v>6.446</v>
      </c>
      <c r="J61" s="148">
        <v>3.463</v>
      </c>
      <c r="K61" s="33"/>
    </row>
    <row r="62" spans="1:11" s="34" customFormat="1" ht="11.25" customHeight="1">
      <c r="A62" s="36" t="s">
        <v>49</v>
      </c>
      <c r="B62" s="30"/>
      <c r="C62" s="31">
        <v>2877</v>
      </c>
      <c r="D62" s="31">
        <v>2877</v>
      </c>
      <c r="E62" s="31">
        <v>2902</v>
      </c>
      <c r="F62" s="32"/>
      <c r="G62" s="32"/>
      <c r="H62" s="148">
        <v>5.825</v>
      </c>
      <c r="I62" s="148">
        <v>5.46</v>
      </c>
      <c r="J62" s="148">
        <v>4.993</v>
      </c>
      <c r="K62" s="33"/>
    </row>
    <row r="63" spans="1:11" s="34" customFormat="1" ht="11.25" customHeight="1">
      <c r="A63" s="36" t="s">
        <v>50</v>
      </c>
      <c r="B63" s="30"/>
      <c r="C63" s="31">
        <v>903</v>
      </c>
      <c r="D63" s="31">
        <v>900</v>
      </c>
      <c r="E63" s="31">
        <v>8314</v>
      </c>
      <c r="F63" s="32"/>
      <c r="G63" s="32"/>
      <c r="H63" s="148">
        <v>2.874</v>
      </c>
      <c r="I63" s="148">
        <v>2.986</v>
      </c>
      <c r="J63" s="148"/>
      <c r="K63" s="33"/>
    </row>
    <row r="64" spans="1:11" s="43" customFormat="1" ht="11.25" customHeight="1">
      <c r="A64" s="37" t="s">
        <v>51</v>
      </c>
      <c r="B64" s="38"/>
      <c r="C64" s="39">
        <v>5785</v>
      </c>
      <c r="D64" s="39">
        <v>6044</v>
      </c>
      <c r="E64" s="39">
        <v>12860</v>
      </c>
      <c r="F64" s="40">
        <v>212.7729980145599</v>
      </c>
      <c r="G64" s="41"/>
      <c r="H64" s="149">
        <v>14.315</v>
      </c>
      <c r="I64" s="150">
        <v>14.892</v>
      </c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10789</v>
      </c>
      <c r="D66" s="39">
        <v>13034</v>
      </c>
      <c r="E66" s="39">
        <v>9810.13</v>
      </c>
      <c r="F66" s="40">
        <v>75.26568973454043</v>
      </c>
      <c r="G66" s="41"/>
      <c r="H66" s="149">
        <v>40.449</v>
      </c>
      <c r="I66" s="150">
        <v>24.113</v>
      </c>
      <c r="J66" s="150">
        <v>29.43</v>
      </c>
      <c r="K66" s="42">
        <v>122.05034628623564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50939</v>
      </c>
      <c r="D68" s="31">
        <v>49106</v>
      </c>
      <c r="E68" s="31">
        <v>47500</v>
      </c>
      <c r="F68" s="32"/>
      <c r="G68" s="32"/>
      <c r="H68" s="148">
        <v>155.199</v>
      </c>
      <c r="I68" s="148">
        <v>133.722</v>
      </c>
      <c r="J68" s="148">
        <v>95</v>
      </c>
      <c r="K68" s="33"/>
    </row>
    <row r="69" spans="1:11" s="34" customFormat="1" ht="11.25" customHeight="1">
      <c r="A69" s="36" t="s">
        <v>54</v>
      </c>
      <c r="B69" s="30"/>
      <c r="C69" s="31">
        <v>688</v>
      </c>
      <c r="D69" s="31">
        <v>670</v>
      </c>
      <c r="E69" s="31">
        <v>660</v>
      </c>
      <c r="F69" s="32"/>
      <c r="G69" s="32"/>
      <c r="H69" s="148">
        <v>1.948</v>
      </c>
      <c r="I69" s="148">
        <v>1.452</v>
      </c>
      <c r="J69" s="148">
        <v>1.1</v>
      </c>
      <c r="K69" s="33"/>
    </row>
    <row r="70" spans="1:11" s="43" customFormat="1" ht="11.25" customHeight="1">
      <c r="A70" s="37" t="s">
        <v>55</v>
      </c>
      <c r="B70" s="38"/>
      <c r="C70" s="39">
        <v>51627</v>
      </c>
      <c r="D70" s="39">
        <v>49776</v>
      </c>
      <c r="E70" s="39">
        <v>48160</v>
      </c>
      <c r="F70" s="40">
        <v>96.75345548055287</v>
      </c>
      <c r="G70" s="41"/>
      <c r="H70" s="149">
        <v>157.14700000000002</v>
      </c>
      <c r="I70" s="150">
        <v>135.174</v>
      </c>
      <c r="J70" s="150">
        <v>96.1</v>
      </c>
      <c r="K70" s="42">
        <v>71.09355349401511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10</v>
      </c>
      <c r="D72" s="31"/>
      <c r="E72" s="31"/>
      <c r="F72" s="32"/>
      <c r="G72" s="32"/>
      <c r="H72" s="148">
        <v>0.015</v>
      </c>
      <c r="I72" s="148"/>
      <c r="J72" s="148"/>
      <c r="K72" s="33"/>
    </row>
    <row r="73" spans="1:11" s="34" customFormat="1" ht="11.25" customHeight="1">
      <c r="A73" s="36" t="s">
        <v>57</v>
      </c>
      <c r="B73" s="30"/>
      <c r="C73" s="31">
        <v>11335</v>
      </c>
      <c r="D73" s="31">
        <v>9239</v>
      </c>
      <c r="E73" s="31">
        <v>9239</v>
      </c>
      <c r="F73" s="32"/>
      <c r="G73" s="32"/>
      <c r="H73" s="148">
        <v>25.34</v>
      </c>
      <c r="I73" s="148">
        <v>20.658</v>
      </c>
      <c r="J73" s="148">
        <v>27.44</v>
      </c>
      <c r="K73" s="33"/>
    </row>
    <row r="74" spans="1:11" s="34" customFormat="1" ht="11.25" customHeight="1">
      <c r="A74" s="36" t="s">
        <v>58</v>
      </c>
      <c r="B74" s="30"/>
      <c r="C74" s="31">
        <v>9383</v>
      </c>
      <c r="D74" s="31">
        <v>5757</v>
      </c>
      <c r="E74" s="31">
        <v>5000</v>
      </c>
      <c r="F74" s="32"/>
      <c r="G74" s="32"/>
      <c r="H74" s="148">
        <v>31.946</v>
      </c>
      <c r="I74" s="148">
        <v>12.661</v>
      </c>
      <c r="J74" s="148">
        <v>7.5</v>
      </c>
      <c r="K74" s="33"/>
    </row>
    <row r="75" spans="1:11" s="34" customFormat="1" ht="11.25" customHeight="1">
      <c r="A75" s="36" t="s">
        <v>59</v>
      </c>
      <c r="B75" s="30"/>
      <c r="C75" s="31">
        <v>20779</v>
      </c>
      <c r="D75" s="31">
        <v>18821</v>
      </c>
      <c r="E75" s="31">
        <v>21372</v>
      </c>
      <c r="F75" s="32"/>
      <c r="G75" s="32"/>
      <c r="H75" s="148">
        <v>45.807</v>
      </c>
      <c r="I75" s="148">
        <v>40.952</v>
      </c>
      <c r="J75" s="148">
        <v>37.939</v>
      </c>
      <c r="K75" s="33"/>
    </row>
    <row r="76" spans="1:11" s="34" customFormat="1" ht="11.25" customHeight="1">
      <c r="A76" s="36" t="s">
        <v>60</v>
      </c>
      <c r="B76" s="30"/>
      <c r="C76" s="31">
        <v>1800</v>
      </c>
      <c r="D76" s="31">
        <v>1153</v>
      </c>
      <c r="E76" s="31">
        <v>1153</v>
      </c>
      <c r="F76" s="32"/>
      <c r="G76" s="32"/>
      <c r="H76" s="148">
        <v>5.4</v>
      </c>
      <c r="I76" s="148">
        <v>4.035</v>
      </c>
      <c r="J76" s="148">
        <v>2.421</v>
      </c>
      <c r="K76" s="33"/>
    </row>
    <row r="77" spans="1:11" s="34" customFormat="1" ht="11.25" customHeight="1">
      <c r="A77" s="36" t="s">
        <v>61</v>
      </c>
      <c r="B77" s="30"/>
      <c r="C77" s="31">
        <v>5238</v>
      </c>
      <c r="D77" s="31">
        <v>3756</v>
      </c>
      <c r="E77" s="31">
        <v>3847</v>
      </c>
      <c r="F77" s="32"/>
      <c r="G77" s="32"/>
      <c r="H77" s="148">
        <v>15.033</v>
      </c>
      <c r="I77" s="148">
        <v>8.537</v>
      </c>
      <c r="J77" s="148">
        <v>8.738</v>
      </c>
      <c r="K77" s="33"/>
    </row>
    <row r="78" spans="1:11" s="34" customFormat="1" ht="11.25" customHeight="1">
      <c r="A78" s="36" t="s">
        <v>62</v>
      </c>
      <c r="B78" s="30"/>
      <c r="C78" s="31">
        <v>13926</v>
      </c>
      <c r="D78" s="31">
        <v>12100</v>
      </c>
      <c r="E78" s="31">
        <v>12100</v>
      </c>
      <c r="F78" s="32"/>
      <c r="G78" s="32"/>
      <c r="H78" s="148">
        <v>41.139</v>
      </c>
      <c r="I78" s="148">
        <v>30.775</v>
      </c>
      <c r="J78" s="148">
        <v>18.15</v>
      </c>
      <c r="K78" s="33"/>
    </row>
    <row r="79" spans="1:11" s="34" customFormat="1" ht="11.25" customHeight="1">
      <c r="A79" s="36" t="s">
        <v>63</v>
      </c>
      <c r="B79" s="30"/>
      <c r="C79" s="31">
        <v>29938</v>
      </c>
      <c r="D79" s="31">
        <v>17440</v>
      </c>
      <c r="E79" s="31">
        <v>17440</v>
      </c>
      <c r="F79" s="32"/>
      <c r="G79" s="32"/>
      <c r="H79" s="148">
        <v>90.998</v>
      </c>
      <c r="I79" s="148">
        <v>52.32</v>
      </c>
      <c r="J79" s="148">
        <v>40.112</v>
      </c>
      <c r="K79" s="33"/>
    </row>
    <row r="80" spans="1:11" s="43" customFormat="1" ht="11.25" customHeight="1">
      <c r="A80" s="44" t="s">
        <v>64</v>
      </c>
      <c r="B80" s="38"/>
      <c r="C80" s="39">
        <v>92409</v>
      </c>
      <c r="D80" s="39">
        <v>68266</v>
      </c>
      <c r="E80" s="39">
        <v>70151</v>
      </c>
      <c r="F80" s="40">
        <v>102.76125743415463</v>
      </c>
      <c r="G80" s="41"/>
      <c r="H80" s="149">
        <v>255.678</v>
      </c>
      <c r="I80" s="150">
        <v>169.938</v>
      </c>
      <c r="J80" s="150">
        <v>142.29999999999998</v>
      </c>
      <c r="K80" s="42">
        <v>83.73642151843613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57</v>
      </c>
      <c r="D82" s="31">
        <v>57</v>
      </c>
      <c r="E82" s="31">
        <v>62</v>
      </c>
      <c r="F82" s="32"/>
      <c r="G82" s="32"/>
      <c r="H82" s="148">
        <v>0.087</v>
      </c>
      <c r="I82" s="148">
        <v>0.087</v>
      </c>
      <c r="J82" s="148">
        <v>0.092</v>
      </c>
      <c r="K82" s="33"/>
    </row>
    <row r="83" spans="1:11" s="34" customFormat="1" ht="11.25" customHeight="1">
      <c r="A83" s="36" t="s">
        <v>66</v>
      </c>
      <c r="B83" s="30"/>
      <c r="C83" s="31">
        <v>43</v>
      </c>
      <c r="D83" s="31">
        <v>43</v>
      </c>
      <c r="E83" s="31">
        <v>41</v>
      </c>
      <c r="F83" s="32"/>
      <c r="G83" s="32"/>
      <c r="H83" s="148">
        <v>0.035</v>
      </c>
      <c r="I83" s="148">
        <v>0.035</v>
      </c>
      <c r="J83" s="148">
        <v>0.039</v>
      </c>
      <c r="K83" s="33"/>
    </row>
    <row r="84" spans="1:11" s="43" customFormat="1" ht="11.25" customHeight="1">
      <c r="A84" s="37" t="s">
        <v>67</v>
      </c>
      <c r="B84" s="38"/>
      <c r="C84" s="39">
        <v>100</v>
      </c>
      <c r="D84" s="39">
        <v>100</v>
      </c>
      <c r="E84" s="39">
        <v>103</v>
      </c>
      <c r="F84" s="40">
        <v>103</v>
      </c>
      <c r="G84" s="41"/>
      <c r="H84" s="149">
        <v>0.122</v>
      </c>
      <c r="I84" s="150">
        <v>0.122</v>
      </c>
      <c r="J84" s="150">
        <v>0.131</v>
      </c>
      <c r="K84" s="42">
        <v>107.37704918032789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2440617</v>
      </c>
      <c r="D87" s="54">
        <v>2260525.24</v>
      </c>
      <c r="E87" s="54">
        <v>2278766.13</v>
      </c>
      <c r="F87" s="55">
        <v>100.8069314899576</v>
      </c>
      <c r="G87" s="41"/>
      <c r="H87" s="153">
        <v>9881.618</v>
      </c>
      <c r="I87" s="154">
        <v>8187.756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91" ht="11.25" customHeight="1">
      <c r="F91" s="55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3" useFirstPageNumber="1" horizontalDpi="600" verticalDpi="600" orientation="portrait" paperSize="9" scale="72" r:id="rId1"/>
  <headerFooter alignWithMargins="0">
    <oddFooter>&amp;C&amp;P</oddFooter>
  </headerFooter>
  <rowBreaks count="1" manualBreakCount="1">
    <brk id="9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1:K625"/>
  <sheetViews>
    <sheetView view="pageBreakPreview" zoomScaleSheetLayoutView="100" zoomScalePageLayoutView="0" workbookViewId="0" topLeftCell="A1">
      <selection activeCell="C9" sqref="C9:K249"/>
    </sheetView>
  </sheetViews>
  <sheetFormatPr defaultColWidth="9.8515625" defaultRowHeight="11.25" customHeight="1"/>
  <cols>
    <col min="1" max="1" width="19.421875" style="63" customWidth="1"/>
    <col min="2" max="2" width="0.85546875" style="63" customWidth="1"/>
    <col min="3" max="6" width="12.421875" style="63" customWidth="1"/>
    <col min="7" max="7" width="0.71875" style="63" customWidth="1"/>
    <col min="8" max="10" width="12.421875" style="63" customWidth="1"/>
    <col min="11" max="11" width="7.8515625" style="63" bestFit="1" customWidth="1"/>
    <col min="12" max="12" width="9.8515625" style="63" customWidth="1"/>
    <col min="13" max="13" width="11.421875" style="7" customWidth="1"/>
    <col min="14" max="16384" width="9.8515625" style="63" customWidth="1"/>
  </cols>
  <sheetData>
    <row r="1" spans="1:11" s="1" customFormat="1" ht="12.75" customHeight="1">
      <c r="A1" s="185" t="s">
        <v>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s="1" customFormat="1" ht="11.25" customHeight="1">
      <c r="A2" s="3" t="s">
        <v>75</v>
      </c>
      <c r="B2" s="4"/>
      <c r="C2" s="4"/>
      <c r="D2" s="4"/>
      <c r="E2" s="5"/>
      <c r="F2" s="4"/>
      <c r="G2" s="4"/>
      <c r="H2" s="4"/>
      <c r="I2" s="6"/>
      <c r="J2" s="186" t="s">
        <v>70</v>
      </c>
      <c r="K2" s="186"/>
    </row>
    <row r="3" spans="1:11" s="1" customFormat="1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1" customFormat="1" ht="11.25" customHeight="1">
      <c r="A4" s="8" t="s">
        <v>2</v>
      </c>
      <c r="B4" s="9"/>
      <c r="C4" s="187" t="s">
        <v>3</v>
      </c>
      <c r="D4" s="188"/>
      <c r="E4" s="188"/>
      <c r="F4" s="189"/>
      <c r="G4" s="10"/>
      <c r="H4" s="190" t="s">
        <v>4</v>
      </c>
      <c r="I4" s="191"/>
      <c r="J4" s="191"/>
      <c r="K4" s="192"/>
    </row>
    <row r="5" spans="1:11" s="11" customFormat="1" ht="11.25" customHeight="1" thickBot="1">
      <c r="A5" s="12" t="s">
        <v>5</v>
      </c>
      <c r="B5" s="9"/>
      <c r="C5" s="13"/>
      <c r="D5" s="14"/>
      <c r="E5" s="14"/>
      <c r="F5" s="15"/>
      <c r="G5" s="10"/>
      <c r="H5" s="13"/>
      <c r="I5" s="14"/>
      <c r="J5" s="14"/>
      <c r="K5" s="15"/>
    </row>
    <row r="6" spans="1:11" s="11" customFormat="1" ht="11.25" customHeight="1">
      <c r="A6" s="12" t="s">
        <v>6</v>
      </c>
      <c r="B6" s="9"/>
      <c r="C6" s="16">
        <f>E6-2</f>
        <v>2020</v>
      </c>
      <c r="D6" s="17">
        <f>E6-1</f>
        <v>2021</v>
      </c>
      <c r="E6" s="17">
        <v>2022</v>
      </c>
      <c r="F6" s="18">
        <f>E6</f>
        <v>2022</v>
      </c>
      <c r="G6" s="19"/>
      <c r="H6" s="16">
        <f>J6-2</f>
        <v>2020</v>
      </c>
      <c r="I6" s="17">
        <f>J6-1</f>
        <v>2021</v>
      </c>
      <c r="J6" s="17">
        <v>2022</v>
      </c>
      <c r="K6" s="18">
        <f>J6</f>
        <v>2022</v>
      </c>
    </row>
    <row r="7" spans="1:11" s="11" customFormat="1" ht="11.25" customHeight="1" thickBot="1">
      <c r="A7" s="20"/>
      <c r="B7" s="9"/>
      <c r="C7" s="156" t="s">
        <v>336</v>
      </c>
      <c r="D7" s="22" t="s">
        <v>7</v>
      </c>
      <c r="E7" s="22">
        <v>3</v>
      </c>
      <c r="F7" s="23" t="str">
        <f>CONCATENATE(D6,"=100")</f>
        <v>2021=100</v>
      </c>
      <c r="G7" s="24"/>
      <c r="H7" s="156" t="s">
        <v>336</v>
      </c>
      <c r="I7" s="22" t="s">
        <v>7</v>
      </c>
      <c r="J7" s="22">
        <v>3</v>
      </c>
      <c r="K7" s="23" t="str">
        <f>CONCATENATE(I6,"=100")</f>
        <v>2021=100</v>
      </c>
    </row>
    <row r="8" spans="1:11" s="1" customFormat="1" ht="11.25" customHeight="1">
      <c r="A8" s="25"/>
      <c r="B8" s="26"/>
      <c r="C8" s="26"/>
      <c r="D8" s="26"/>
      <c r="E8" s="26"/>
      <c r="F8" s="26"/>
      <c r="G8" s="2"/>
      <c r="H8" s="27"/>
      <c r="I8" s="27"/>
      <c r="J8" s="27"/>
      <c r="K8" s="28"/>
    </row>
    <row r="9" spans="1:11" s="34" customFormat="1" ht="11.25" customHeight="1">
      <c r="A9" s="29" t="s">
        <v>8</v>
      </c>
      <c r="B9" s="30"/>
      <c r="C9" s="31">
        <v>184</v>
      </c>
      <c r="D9" s="31">
        <v>162</v>
      </c>
      <c r="E9" s="31">
        <v>162</v>
      </c>
      <c r="F9" s="32"/>
      <c r="G9" s="32"/>
      <c r="H9" s="148">
        <v>0.379</v>
      </c>
      <c r="I9" s="148">
        <v>0.64</v>
      </c>
      <c r="J9" s="148">
        <v>0.64</v>
      </c>
      <c r="K9" s="33"/>
    </row>
    <row r="10" spans="1:11" s="34" customFormat="1" ht="11.25" customHeight="1">
      <c r="A10" s="36" t="s">
        <v>9</v>
      </c>
      <c r="B10" s="30"/>
      <c r="C10" s="31">
        <v>22</v>
      </c>
      <c r="D10" s="31">
        <v>38</v>
      </c>
      <c r="E10" s="31">
        <v>38</v>
      </c>
      <c r="F10" s="32"/>
      <c r="G10" s="32"/>
      <c r="H10" s="148">
        <v>0.047</v>
      </c>
      <c r="I10" s="148">
        <v>0.068</v>
      </c>
      <c r="J10" s="148">
        <v>0.068</v>
      </c>
      <c r="K10" s="33"/>
    </row>
    <row r="11" spans="1:11" s="34" customFormat="1" ht="11.25" customHeight="1">
      <c r="A11" s="29" t="s">
        <v>10</v>
      </c>
      <c r="B11" s="30"/>
      <c r="C11" s="31">
        <v>691</v>
      </c>
      <c r="D11" s="31">
        <v>457</v>
      </c>
      <c r="E11" s="31">
        <v>457</v>
      </c>
      <c r="F11" s="32"/>
      <c r="G11" s="32"/>
      <c r="H11" s="148">
        <v>0.946</v>
      </c>
      <c r="I11" s="148">
        <v>2.056</v>
      </c>
      <c r="J11" s="148">
        <v>2.056</v>
      </c>
      <c r="K11" s="33"/>
    </row>
    <row r="12" spans="1:11" s="34" customFormat="1" ht="11.25" customHeight="1">
      <c r="A12" s="36" t="s">
        <v>11</v>
      </c>
      <c r="B12" s="30"/>
      <c r="C12" s="31">
        <v>4</v>
      </c>
      <c r="D12" s="31">
        <v>5</v>
      </c>
      <c r="E12" s="31">
        <v>5</v>
      </c>
      <c r="F12" s="32"/>
      <c r="G12" s="32"/>
      <c r="H12" s="148">
        <v>0.008</v>
      </c>
      <c r="I12" s="148">
        <v>0.023</v>
      </c>
      <c r="J12" s="148">
        <v>0.023</v>
      </c>
      <c r="K12" s="33"/>
    </row>
    <row r="13" spans="1:11" s="43" customFormat="1" ht="11.25" customHeight="1">
      <c r="A13" s="37" t="s">
        <v>12</v>
      </c>
      <c r="B13" s="38"/>
      <c r="C13" s="39">
        <v>901</v>
      </c>
      <c r="D13" s="39">
        <v>662</v>
      </c>
      <c r="E13" s="39">
        <v>662</v>
      </c>
      <c r="F13" s="40">
        <v>100</v>
      </c>
      <c r="G13" s="41"/>
      <c r="H13" s="149">
        <v>1.38</v>
      </c>
      <c r="I13" s="150">
        <v>2.7870000000000004</v>
      </c>
      <c r="J13" s="150">
        <v>2.7870000000000004</v>
      </c>
      <c r="K13" s="42">
        <v>100</v>
      </c>
    </row>
    <row r="14" spans="1:11" s="34" customFormat="1" ht="11.25" customHeight="1">
      <c r="A14" s="36"/>
      <c r="B14" s="30"/>
      <c r="C14" s="31"/>
      <c r="D14" s="31"/>
      <c r="E14" s="31"/>
      <c r="F14" s="32"/>
      <c r="G14" s="32"/>
      <c r="H14" s="148"/>
      <c r="I14" s="148"/>
      <c r="J14" s="148"/>
      <c r="K14" s="33"/>
    </row>
    <row r="15" spans="1:11" s="43" customFormat="1" ht="11.25" customHeight="1">
      <c r="A15" s="37" t="s">
        <v>13</v>
      </c>
      <c r="B15" s="38"/>
      <c r="C15" s="39"/>
      <c r="D15" s="39"/>
      <c r="E15" s="39"/>
      <c r="F15" s="40"/>
      <c r="G15" s="41"/>
      <c r="H15" s="149"/>
      <c r="I15" s="150"/>
      <c r="J15" s="150"/>
      <c r="K15" s="42"/>
    </row>
    <row r="16" spans="1:11" s="34" customFormat="1" ht="11.25" customHeight="1">
      <c r="A16" s="35"/>
      <c r="B16" s="30"/>
      <c r="C16" s="31"/>
      <c r="D16" s="31"/>
      <c r="E16" s="31"/>
      <c r="F16" s="32"/>
      <c r="G16" s="32"/>
      <c r="H16" s="148"/>
      <c r="I16" s="148"/>
      <c r="J16" s="148"/>
      <c r="K16" s="33"/>
    </row>
    <row r="17" spans="1:11" s="43" customFormat="1" ht="11.25" customHeight="1">
      <c r="A17" s="37" t="s">
        <v>14</v>
      </c>
      <c r="B17" s="38"/>
      <c r="C17" s="39">
        <v>152</v>
      </c>
      <c r="D17" s="39">
        <v>138</v>
      </c>
      <c r="E17" s="39">
        <v>156</v>
      </c>
      <c r="F17" s="40">
        <v>113.04347826086956</v>
      </c>
      <c r="G17" s="41"/>
      <c r="H17" s="149">
        <v>0.343</v>
      </c>
      <c r="I17" s="150">
        <v>0.345</v>
      </c>
      <c r="J17" s="150">
        <v>0.359</v>
      </c>
      <c r="K17" s="42">
        <v>104.05797101449276</v>
      </c>
    </row>
    <row r="18" spans="1:11" s="34" customFormat="1" ht="11.25" customHeight="1">
      <c r="A18" s="36"/>
      <c r="B18" s="30"/>
      <c r="C18" s="31"/>
      <c r="D18" s="31"/>
      <c r="E18" s="31"/>
      <c r="F18" s="32"/>
      <c r="G18" s="32"/>
      <c r="H18" s="148"/>
      <c r="I18" s="148"/>
      <c r="J18" s="148"/>
      <c r="K18" s="33"/>
    </row>
    <row r="19" spans="1:11" s="34" customFormat="1" ht="11.25" customHeight="1">
      <c r="A19" s="29" t="s">
        <v>15</v>
      </c>
      <c r="B19" s="30"/>
      <c r="C19" s="31">
        <v>17194</v>
      </c>
      <c r="D19" s="31">
        <v>14846</v>
      </c>
      <c r="E19" s="31">
        <v>14846</v>
      </c>
      <c r="F19" s="32"/>
      <c r="G19" s="32"/>
      <c r="H19" s="148">
        <v>114.77</v>
      </c>
      <c r="I19" s="148">
        <v>90.561</v>
      </c>
      <c r="J19" s="148"/>
      <c r="K19" s="33"/>
    </row>
    <row r="20" spans="1:11" s="34" customFormat="1" ht="11.25" customHeight="1">
      <c r="A20" s="36" t="s">
        <v>16</v>
      </c>
      <c r="B20" s="30"/>
      <c r="C20" s="31"/>
      <c r="D20" s="31"/>
      <c r="E20" s="31"/>
      <c r="F20" s="32"/>
      <c r="G20" s="32"/>
      <c r="H20" s="148"/>
      <c r="I20" s="148"/>
      <c r="J20" s="148"/>
      <c r="K20" s="33"/>
    </row>
    <row r="21" spans="1:11" s="34" customFormat="1" ht="11.25" customHeight="1">
      <c r="A21" s="36" t="s">
        <v>17</v>
      </c>
      <c r="B21" s="30"/>
      <c r="C21" s="31"/>
      <c r="D21" s="31"/>
      <c r="E21" s="31"/>
      <c r="F21" s="32"/>
      <c r="G21" s="32"/>
      <c r="H21" s="148"/>
      <c r="I21" s="148"/>
      <c r="J21" s="148"/>
      <c r="K21" s="33"/>
    </row>
    <row r="22" spans="1:11" s="43" customFormat="1" ht="11.25" customHeight="1">
      <c r="A22" s="37" t="s">
        <v>18</v>
      </c>
      <c r="B22" s="38"/>
      <c r="C22" s="39">
        <v>17194</v>
      </c>
      <c r="D22" s="39">
        <v>14846</v>
      </c>
      <c r="E22" s="39">
        <v>14846</v>
      </c>
      <c r="F22" s="40">
        <v>100</v>
      </c>
      <c r="G22" s="41"/>
      <c r="H22" s="149">
        <v>114.77</v>
      </c>
      <c r="I22" s="150">
        <v>90.561</v>
      </c>
      <c r="J22" s="150"/>
      <c r="K22" s="42"/>
    </row>
    <row r="23" spans="1:11" s="34" customFormat="1" ht="11.25" customHeight="1">
      <c r="A23" s="36"/>
      <c r="B23" s="30"/>
      <c r="C23" s="31"/>
      <c r="D23" s="31"/>
      <c r="E23" s="31"/>
      <c r="F23" s="32"/>
      <c r="G23" s="32"/>
      <c r="H23" s="148"/>
      <c r="I23" s="148"/>
      <c r="J23" s="148"/>
      <c r="K23" s="33"/>
    </row>
    <row r="24" spans="1:11" s="43" customFormat="1" ht="11.25" customHeight="1">
      <c r="A24" s="37" t="s">
        <v>19</v>
      </c>
      <c r="B24" s="38"/>
      <c r="C24" s="39">
        <v>77718</v>
      </c>
      <c r="D24" s="39">
        <v>68590</v>
      </c>
      <c r="E24" s="39">
        <v>69000</v>
      </c>
      <c r="F24" s="40">
        <v>100.59775477474851</v>
      </c>
      <c r="G24" s="41"/>
      <c r="H24" s="149">
        <v>334.378</v>
      </c>
      <c r="I24" s="150">
        <v>264.611</v>
      </c>
      <c r="J24" s="150"/>
      <c r="K24" s="42"/>
    </row>
    <row r="25" spans="1:11" s="34" customFormat="1" ht="11.25" customHeight="1">
      <c r="A25" s="36"/>
      <c r="B25" s="30"/>
      <c r="C25" s="31"/>
      <c r="D25" s="31"/>
      <c r="E25" s="31"/>
      <c r="F25" s="32"/>
      <c r="G25" s="32"/>
      <c r="H25" s="148"/>
      <c r="I25" s="148"/>
      <c r="J25" s="148"/>
      <c r="K25" s="33"/>
    </row>
    <row r="26" spans="1:11" s="43" customFormat="1" ht="11.25" customHeight="1">
      <c r="A26" s="37" t="s">
        <v>20</v>
      </c>
      <c r="B26" s="38"/>
      <c r="C26" s="39">
        <v>20042</v>
      </c>
      <c r="D26" s="39">
        <v>16700</v>
      </c>
      <c r="E26" s="39">
        <v>19000</v>
      </c>
      <c r="F26" s="40">
        <v>113.77245508982035</v>
      </c>
      <c r="G26" s="41"/>
      <c r="H26" s="149">
        <v>105.688</v>
      </c>
      <c r="I26" s="150">
        <v>74</v>
      </c>
      <c r="J26" s="150">
        <v>90</v>
      </c>
      <c r="K26" s="42">
        <v>121.62162162162163</v>
      </c>
    </row>
    <row r="27" spans="1:11" s="34" customFormat="1" ht="11.25" customHeight="1">
      <c r="A27" s="36"/>
      <c r="B27" s="30"/>
      <c r="C27" s="31"/>
      <c r="D27" s="31"/>
      <c r="E27" s="31"/>
      <c r="F27" s="32"/>
      <c r="G27" s="32"/>
      <c r="H27" s="148"/>
      <c r="I27" s="148"/>
      <c r="J27" s="148"/>
      <c r="K27" s="33"/>
    </row>
    <row r="28" spans="1:11" s="34" customFormat="1" ht="11.25" customHeight="1">
      <c r="A28" s="36" t="s">
        <v>21</v>
      </c>
      <c r="B28" s="30"/>
      <c r="C28" s="31">
        <v>181891</v>
      </c>
      <c r="D28" s="31">
        <v>160938</v>
      </c>
      <c r="E28" s="31">
        <v>160000</v>
      </c>
      <c r="F28" s="32"/>
      <c r="G28" s="32"/>
      <c r="H28" s="148">
        <v>774.314</v>
      </c>
      <c r="I28" s="148">
        <v>650.848</v>
      </c>
      <c r="J28" s="148">
        <v>626.356</v>
      </c>
      <c r="K28" s="33"/>
    </row>
    <row r="29" spans="1:11" s="34" customFormat="1" ht="11.25" customHeight="1">
      <c r="A29" s="36" t="s">
        <v>22</v>
      </c>
      <c r="B29" s="30"/>
      <c r="C29" s="31">
        <v>103523</v>
      </c>
      <c r="D29" s="31">
        <v>105846</v>
      </c>
      <c r="E29" s="31">
        <v>104919</v>
      </c>
      <c r="F29" s="32"/>
      <c r="G29" s="32"/>
      <c r="H29" s="148">
        <v>339.235</v>
      </c>
      <c r="I29" s="148">
        <v>335.877</v>
      </c>
      <c r="J29" s="148">
        <v>255.37</v>
      </c>
      <c r="K29" s="33"/>
    </row>
    <row r="30" spans="1:11" s="34" customFormat="1" ht="11.25" customHeight="1">
      <c r="A30" s="36" t="s">
        <v>23</v>
      </c>
      <c r="B30" s="30"/>
      <c r="C30" s="31">
        <v>195755</v>
      </c>
      <c r="D30" s="31">
        <v>175150</v>
      </c>
      <c r="E30" s="31">
        <v>175800</v>
      </c>
      <c r="F30" s="32"/>
      <c r="G30" s="32"/>
      <c r="H30" s="148">
        <v>660.22</v>
      </c>
      <c r="I30" s="148">
        <v>545.828</v>
      </c>
      <c r="J30" s="148">
        <v>460</v>
      </c>
      <c r="K30" s="33"/>
    </row>
    <row r="31" spans="1:11" s="43" customFormat="1" ht="11.25" customHeight="1">
      <c r="A31" s="44" t="s">
        <v>24</v>
      </c>
      <c r="B31" s="38"/>
      <c r="C31" s="39">
        <v>481169</v>
      </c>
      <c r="D31" s="39">
        <v>441934</v>
      </c>
      <c r="E31" s="39">
        <v>440719</v>
      </c>
      <c r="F31" s="40">
        <v>99.72507206958505</v>
      </c>
      <c r="G31" s="41"/>
      <c r="H31" s="149">
        <v>1773.769</v>
      </c>
      <c r="I31" s="150">
        <v>1532.5529999999999</v>
      </c>
      <c r="J31" s="150">
        <v>1341.726</v>
      </c>
      <c r="K31" s="42">
        <v>87.54842410017795</v>
      </c>
    </row>
    <row r="32" spans="1:11" s="34" customFormat="1" ht="11.25" customHeight="1">
      <c r="A32" s="36"/>
      <c r="B32" s="30"/>
      <c r="C32" s="31"/>
      <c r="D32" s="31"/>
      <c r="E32" s="31"/>
      <c r="F32" s="32"/>
      <c r="G32" s="32"/>
      <c r="H32" s="148"/>
      <c r="I32" s="148"/>
      <c r="J32" s="148"/>
      <c r="K32" s="33"/>
    </row>
    <row r="33" spans="1:11" s="34" customFormat="1" ht="11.25" customHeight="1">
      <c r="A33" s="36" t="s">
        <v>25</v>
      </c>
      <c r="B33" s="30"/>
      <c r="C33" s="31">
        <v>34650</v>
      </c>
      <c r="D33" s="31">
        <v>36023</v>
      </c>
      <c r="E33" s="31">
        <v>33000</v>
      </c>
      <c r="F33" s="32"/>
      <c r="G33" s="32"/>
      <c r="H33" s="148">
        <v>141.573</v>
      </c>
      <c r="I33" s="148">
        <v>122.271</v>
      </c>
      <c r="J33" s="148"/>
      <c r="K33" s="33"/>
    </row>
    <row r="34" spans="1:11" s="34" customFormat="1" ht="11.25" customHeight="1">
      <c r="A34" s="36" t="s">
        <v>26</v>
      </c>
      <c r="B34" s="30"/>
      <c r="C34" s="31">
        <v>19265</v>
      </c>
      <c r="D34" s="31">
        <v>16100</v>
      </c>
      <c r="E34" s="31">
        <v>16710</v>
      </c>
      <c r="F34" s="32"/>
      <c r="G34" s="32"/>
      <c r="H34" s="148">
        <v>48.746</v>
      </c>
      <c r="I34" s="148">
        <v>62</v>
      </c>
      <c r="J34" s="148"/>
      <c r="K34" s="33"/>
    </row>
    <row r="35" spans="1:11" s="34" customFormat="1" ht="11.25" customHeight="1">
      <c r="A35" s="36" t="s">
        <v>27</v>
      </c>
      <c r="B35" s="30"/>
      <c r="C35" s="31">
        <v>102446</v>
      </c>
      <c r="D35" s="31">
        <v>94800</v>
      </c>
      <c r="E35" s="31">
        <v>92785</v>
      </c>
      <c r="F35" s="32"/>
      <c r="G35" s="32"/>
      <c r="H35" s="148">
        <v>549.373</v>
      </c>
      <c r="I35" s="148">
        <v>522.454</v>
      </c>
      <c r="J35" s="148"/>
      <c r="K35" s="33"/>
    </row>
    <row r="36" spans="1:11" s="34" customFormat="1" ht="11.25" customHeight="1">
      <c r="A36" s="36" t="s">
        <v>28</v>
      </c>
      <c r="B36" s="30"/>
      <c r="C36" s="31">
        <v>13426</v>
      </c>
      <c r="D36" s="31">
        <v>13120</v>
      </c>
      <c r="E36" s="31">
        <v>12133</v>
      </c>
      <c r="F36" s="32"/>
      <c r="G36" s="32"/>
      <c r="H36" s="148">
        <v>46.519</v>
      </c>
      <c r="I36" s="148">
        <v>65</v>
      </c>
      <c r="J36" s="148">
        <v>22.116</v>
      </c>
      <c r="K36" s="33"/>
    </row>
    <row r="37" spans="1:11" s="43" customFormat="1" ht="11.25" customHeight="1">
      <c r="A37" s="37" t="s">
        <v>29</v>
      </c>
      <c r="B37" s="38"/>
      <c r="C37" s="39">
        <v>169787</v>
      </c>
      <c r="D37" s="39">
        <v>160043</v>
      </c>
      <c r="E37" s="39">
        <v>154628</v>
      </c>
      <c r="F37" s="40">
        <v>96.61653430640516</v>
      </c>
      <c r="G37" s="41"/>
      <c r="H37" s="149">
        <v>786.211</v>
      </c>
      <c r="I37" s="150">
        <v>771.7249999999999</v>
      </c>
      <c r="J37" s="150">
        <v>22.116</v>
      </c>
      <c r="K37" s="42">
        <v>2.8657876834364573</v>
      </c>
    </row>
    <row r="38" spans="1:11" s="34" customFormat="1" ht="11.25" customHeight="1">
      <c r="A38" s="36"/>
      <c r="B38" s="30"/>
      <c r="C38" s="31"/>
      <c r="D38" s="31"/>
      <c r="E38" s="31"/>
      <c r="F38" s="32"/>
      <c r="G38" s="32"/>
      <c r="H38" s="148"/>
      <c r="I38" s="148"/>
      <c r="J38" s="148"/>
      <c r="K38" s="33"/>
    </row>
    <row r="39" spans="1:11" s="43" customFormat="1" ht="11.25" customHeight="1">
      <c r="A39" s="37" t="s">
        <v>30</v>
      </c>
      <c r="B39" s="38"/>
      <c r="C39" s="39">
        <v>21191</v>
      </c>
      <c r="D39" s="39">
        <v>20400</v>
      </c>
      <c r="E39" s="39">
        <v>20200</v>
      </c>
      <c r="F39" s="40">
        <v>99.01960784313725</v>
      </c>
      <c r="G39" s="41"/>
      <c r="H39" s="149">
        <v>28.227</v>
      </c>
      <c r="I39" s="150">
        <v>27.25</v>
      </c>
      <c r="J39" s="150">
        <v>27.7</v>
      </c>
      <c r="K39" s="42">
        <v>101.65137614678899</v>
      </c>
    </row>
    <row r="40" spans="1:11" s="34" customFormat="1" ht="11.25" customHeight="1">
      <c r="A40" s="36"/>
      <c r="B40" s="30"/>
      <c r="C40" s="31"/>
      <c r="D40" s="31"/>
      <c r="E40" s="31"/>
      <c r="F40" s="32"/>
      <c r="G40" s="32"/>
      <c r="H40" s="148"/>
      <c r="I40" s="148"/>
      <c r="J40" s="148"/>
      <c r="K40" s="33"/>
    </row>
    <row r="41" spans="1:11" s="34" customFormat="1" ht="11.25" customHeight="1">
      <c r="A41" s="29" t="s">
        <v>31</v>
      </c>
      <c r="B41" s="30"/>
      <c r="C41" s="31">
        <v>54419</v>
      </c>
      <c r="D41" s="31">
        <v>53764</v>
      </c>
      <c r="E41" s="31">
        <v>53670</v>
      </c>
      <c r="F41" s="32"/>
      <c r="G41" s="32"/>
      <c r="H41" s="148">
        <v>223.953</v>
      </c>
      <c r="I41" s="148">
        <v>171.563</v>
      </c>
      <c r="J41" s="148">
        <v>134.127</v>
      </c>
      <c r="K41" s="33"/>
    </row>
    <row r="42" spans="1:11" s="34" customFormat="1" ht="11.25" customHeight="1">
      <c r="A42" s="36" t="s">
        <v>32</v>
      </c>
      <c r="B42" s="30"/>
      <c r="C42" s="31">
        <v>179734</v>
      </c>
      <c r="D42" s="31">
        <v>152020</v>
      </c>
      <c r="E42" s="31">
        <v>161438</v>
      </c>
      <c r="F42" s="32"/>
      <c r="G42" s="32"/>
      <c r="H42" s="148">
        <v>952.504</v>
      </c>
      <c r="I42" s="148">
        <v>679.548</v>
      </c>
      <c r="J42" s="148">
        <v>750.775</v>
      </c>
      <c r="K42" s="33"/>
    </row>
    <row r="43" spans="1:11" s="34" customFormat="1" ht="11.25" customHeight="1">
      <c r="A43" s="36" t="s">
        <v>33</v>
      </c>
      <c r="B43" s="30"/>
      <c r="C43" s="31">
        <v>22143</v>
      </c>
      <c r="D43" s="31">
        <v>22392</v>
      </c>
      <c r="E43" s="31">
        <v>22500</v>
      </c>
      <c r="F43" s="32"/>
      <c r="G43" s="32"/>
      <c r="H43" s="148">
        <v>95.184</v>
      </c>
      <c r="I43" s="148">
        <v>82.595</v>
      </c>
      <c r="J43" s="148">
        <v>74.25</v>
      </c>
      <c r="K43" s="33"/>
    </row>
    <row r="44" spans="1:11" s="34" customFormat="1" ht="11.25" customHeight="1">
      <c r="A44" s="36" t="s">
        <v>34</v>
      </c>
      <c r="B44" s="30"/>
      <c r="C44" s="31">
        <v>137775</v>
      </c>
      <c r="D44" s="31">
        <v>134687</v>
      </c>
      <c r="E44" s="31">
        <v>136800</v>
      </c>
      <c r="F44" s="32"/>
      <c r="G44" s="32"/>
      <c r="H44" s="148">
        <v>675.382</v>
      </c>
      <c r="I44" s="148">
        <v>501.001</v>
      </c>
      <c r="J44" s="148">
        <v>356.98</v>
      </c>
      <c r="K44" s="33"/>
    </row>
    <row r="45" spans="1:11" s="34" customFormat="1" ht="11.25" customHeight="1">
      <c r="A45" s="36" t="s">
        <v>35</v>
      </c>
      <c r="B45" s="30"/>
      <c r="C45" s="31">
        <v>38005</v>
      </c>
      <c r="D45" s="31">
        <v>38663</v>
      </c>
      <c r="E45" s="31">
        <v>38200</v>
      </c>
      <c r="F45" s="32"/>
      <c r="G45" s="32"/>
      <c r="H45" s="148">
        <v>160.104</v>
      </c>
      <c r="I45" s="148">
        <v>137.139</v>
      </c>
      <c r="J45" s="148">
        <v>133.26</v>
      </c>
      <c r="K45" s="33"/>
    </row>
    <row r="46" spans="1:11" s="34" customFormat="1" ht="11.25" customHeight="1">
      <c r="A46" s="36" t="s">
        <v>36</v>
      </c>
      <c r="B46" s="30"/>
      <c r="C46" s="31">
        <v>80473</v>
      </c>
      <c r="D46" s="31">
        <v>78293</v>
      </c>
      <c r="E46" s="31">
        <v>80000</v>
      </c>
      <c r="F46" s="32"/>
      <c r="G46" s="32"/>
      <c r="H46" s="148">
        <v>327.726</v>
      </c>
      <c r="I46" s="148">
        <v>262.038</v>
      </c>
      <c r="J46" s="148">
        <v>230</v>
      </c>
      <c r="K46" s="33"/>
    </row>
    <row r="47" spans="1:11" s="34" customFormat="1" ht="11.25" customHeight="1">
      <c r="A47" s="36" t="s">
        <v>37</v>
      </c>
      <c r="B47" s="30"/>
      <c r="C47" s="31">
        <v>107030</v>
      </c>
      <c r="D47" s="31">
        <v>90077</v>
      </c>
      <c r="E47" s="31">
        <v>84040</v>
      </c>
      <c r="F47" s="32"/>
      <c r="G47" s="32"/>
      <c r="H47" s="148">
        <v>449.379</v>
      </c>
      <c r="I47" s="148">
        <v>337.596</v>
      </c>
      <c r="J47" s="148">
        <v>258.988</v>
      </c>
      <c r="K47" s="33"/>
    </row>
    <row r="48" spans="1:11" s="34" customFormat="1" ht="11.25" customHeight="1">
      <c r="A48" s="36" t="s">
        <v>38</v>
      </c>
      <c r="B48" s="30"/>
      <c r="C48" s="31">
        <v>198801</v>
      </c>
      <c r="D48" s="31">
        <v>183303</v>
      </c>
      <c r="E48" s="31">
        <v>182750</v>
      </c>
      <c r="F48" s="32"/>
      <c r="G48" s="32"/>
      <c r="H48" s="148">
        <v>932.368</v>
      </c>
      <c r="I48" s="148">
        <v>708.377</v>
      </c>
      <c r="J48" s="148">
        <v>509.375</v>
      </c>
      <c r="K48" s="33"/>
    </row>
    <row r="49" spans="1:11" s="34" customFormat="1" ht="11.25" customHeight="1">
      <c r="A49" s="36" t="s">
        <v>39</v>
      </c>
      <c r="B49" s="30"/>
      <c r="C49" s="31">
        <v>67536</v>
      </c>
      <c r="D49" s="31">
        <v>65962</v>
      </c>
      <c r="E49" s="31">
        <v>65962</v>
      </c>
      <c r="F49" s="32"/>
      <c r="G49" s="32"/>
      <c r="H49" s="148">
        <v>295.823</v>
      </c>
      <c r="I49" s="148">
        <v>259.418</v>
      </c>
      <c r="J49" s="148">
        <v>176.081</v>
      </c>
      <c r="K49" s="33"/>
    </row>
    <row r="50" spans="1:11" s="43" customFormat="1" ht="11.25" customHeight="1">
      <c r="A50" s="44" t="s">
        <v>40</v>
      </c>
      <c r="B50" s="38"/>
      <c r="C50" s="39">
        <v>885916</v>
      </c>
      <c r="D50" s="39">
        <v>819161</v>
      </c>
      <c r="E50" s="39">
        <v>825360</v>
      </c>
      <c r="F50" s="40">
        <v>100.75674989409896</v>
      </c>
      <c r="G50" s="41"/>
      <c r="H50" s="149">
        <v>4112.423</v>
      </c>
      <c r="I50" s="150">
        <v>3139.275</v>
      </c>
      <c r="J50" s="150">
        <v>2623.8360000000002</v>
      </c>
      <c r="K50" s="42">
        <v>83.58095420120888</v>
      </c>
    </row>
    <row r="51" spans="1:11" s="34" customFormat="1" ht="11.25" customHeight="1">
      <c r="A51" s="36"/>
      <c r="B51" s="45"/>
      <c r="C51" s="46"/>
      <c r="D51" s="46"/>
      <c r="E51" s="46"/>
      <c r="F51" s="47"/>
      <c r="G51" s="32"/>
      <c r="H51" s="148"/>
      <c r="I51" s="148"/>
      <c r="J51" s="148"/>
      <c r="K51" s="33"/>
    </row>
    <row r="52" spans="1:11" s="43" customFormat="1" ht="11.25" customHeight="1">
      <c r="A52" s="37" t="s">
        <v>41</v>
      </c>
      <c r="B52" s="38"/>
      <c r="C52" s="39">
        <v>46953</v>
      </c>
      <c r="D52" s="39">
        <v>54908.25</v>
      </c>
      <c r="E52" s="39">
        <v>44498</v>
      </c>
      <c r="F52" s="40">
        <v>81.04064507610423</v>
      </c>
      <c r="G52" s="41"/>
      <c r="H52" s="149">
        <v>129.549</v>
      </c>
      <c r="I52" s="150">
        <v>154.784</v>
      </c>
      <c r="J52" s="150">
        <v>79.71</v>
      </c>
      <c r="K52" s="42">
        <v>51.49757080835228</v>
      </c>
    </row>
    <row r="53" spans="1:11" s="34" customFormat="1" ht="11.25" customHeight="1">
      <c r="A53" s="36"/>
      <c r="B53" s="30"/>
      <c r="C53" s="31"/>
      <c r="D53" s="31"/>
      <c r="E53" s="31"/>
      <c r="F53" s="32"/>
      <c r="G53" s="32"/>
      <c r="H53" s="148"/>
      <c r="I53" s="148"/>
      <c r="J53" s="148"/>
      <c r="K53" s="33"/>
    </row>
    <row r="54" spans="1:11" s="34" customFormat="1" ht="11.25" customHeight="1">
      <c r="A54" s="36" t="s">
        <v>42</v>
      </c>
      <c r="B54" s="30"/>
      <c r="C54" s="31">
        <v>126076</v>
      </c>
      <c r="D54" s="31">
        <v>118000</v>
      </c>
      <c r="E54" s="31">
        <v>118000</v>
      </c>
      <c r="F54" s="32"/>
      <c r="G54" s="32"/>
      <c r="H54" s="148">
        <v>446.169</v>
      </c>
      <c r="I54" s="148">
        <v>380.9</v>
      </c>
      <c r="J54" s="148">
        <v>283.8</v>
      </c>
      <c r="K54" s="33"/>
    </row>
    <row r="55" spans="1:11" s="34" customFormat="1" ht="11.25" customHeight="1">
      <c r="A55" s="36" t="s">
        <v>43</v>
      </c>
      <c r="B55" s="30"/>
      <c r="C55" s="31">
        <v>143693</v>
      </c>
      <c r="D55" s="31">
        <v>136900</v>
      </c>
      <c r="E55" s="31">
        <v>136900</v>
      </c>
      <c r="F55" s="32"/>
      <c r="G55" s="32"/>
      <c r="H55" s="148">
        <v>547.731</v>
      </c>
      <c r="I55" s="148">
        <v>517.482</v>
      </c>
      <c r="J55" s="148">
        <v>504.96</v>
      </c>
      <c r="K55" s="33"/>
    </row>
    <row r="56" spans="1:11" s="34" customFormat="1" ht="11.25" customHeight="1">
      <c r="A56" s="36" t="s">
        <v>44</v>
      </c>
      <c r="B56" s="30"/>
      <c r="C56" s="31">
        <v>270943</v>
      </c>
      <c r="D56" s="31">
        <v>249981</v>
      </c>
      <c r="E56" s="31">
        <v>264500</v>
      </c>
      <c r="F56" s="32"/>
      <c r="G56" s="32"/>
      <c r="H56" s="148">
        <v>968.907</v>
      </c>
      <c r="I56" s="148">
        <v>877.75</v>
      </c>
      <c r="J56" s="148">
        <v>819.85</v>
      </c>
      <c r="K56" s="33"/>
    </row>
    <row r="57" spans="1:11" s="34" customFormat="1" ht="11.25" customHeight="1">
      <c r="A57" s="36" t="s">
        <v>45</v>
      </c>
      <c r="B57" s="30"/>
      <c r="C57" s="31">
        <v>106239</v>
      </c>
      <c r="D57" s="31">
        <v>89373</v>
      </c>
      <c r="E57" s="31">
        <v>89373</v>
      </c>
      <c r="F57" s="32"/>
      <c r="G57" s="32"/>
      <c r="H57" s="148">
        <v>377.13</v>
      </c>
      <c r="I57" s="148">
        <v>276.198</v>
      </c>
      <c r="J57" s="148">
        <v>276.198</v>
      </c>
      <c r="K57" s="33"/>
    </row>
    <row r="58" spans="1:11" s="34" customFormat="1" ht="11.25" customHeight="1">
      <c r="A58" s="36" t="s">
        <v>46</v>
      </c>
      <c r="B58" s="30"/>
      <c r="C58" s="31">
        <v>145153</v>
      </c>
      <c r="D58" s="31">
        <v>139069</v>
      </c>
      <c r="E58" s="31">
        <v>141500</v>
      </c>
      <c r="F58" s="32"/>
      <c r="G58" s="32"/>
      <c r="H58" s="148">
        <v>545.156</v>
      </c>
      <c r="I58" s="148">
        <v>394.665</v>
      </c>
      <c r="J58" s="148">
        <v>342.85</v>
      </c>
      <c r="K58" s="33"/>
    </row>
    <row r="59" spans="1:11" s="43" customFormat="1" ht="11.25" customHeight="1">
      <c r="A59" s="37" t="s">
        <v>47</v>
      </c>
      <c r="B59" s="38"/>
      <c r="C59" s="39">
        <v>792104</v>
      </c>
      <c r="D59" s="39">
        <v>733323</v>
      </c>
      <c r="E59" s="39">
        <v>750273</v>
      </c>
      <c r="F59" s="40">
        <v>102.31139620603744</v>
      </c>
      <c r="G59" s="41"/>
      <c r="H59" s="149">
        <v>2885.093</v>
      </c>
      <c r="I59" s="150">
        <v>2446.995</v>
      </c>
      <c r="J59" s="150">
        <v>2227.658</v>
      </c>
      <c r="K59" s="42">
        <v>91.03647535037872</v>
      </c>
    </row>
    <row r="60" spans="1:11" s="34" customFormat="1" ht="11.25" customHeight="1">
      <c r="A60" s="36"/>
      <c r="B60" s="30"/>
      <c r="C60" s="31"/>
      <c r="D60" s="31"/>
      <c r="E60" s="31"/>
      <c r="F60" s="32"/>
      <c r="G60" s="32"/>
      <c r="H60" s="148"/>
      <c r="I60" s="148"/>
      <c r="J60" s="148"/>
      <c r="K60" s="33"/>
    </row>
    <row r="61" spans="1:11" s="34" customFormat="1" ht="11.25" customHeight="1">
      <c r="A61" s="36" t="s">
        <v>48</v>
      </c>
      <c r="B61" s="30"/>
      <c r="C61" s="31">
        <v>3008</v>
      </c>
      <c r="D61" s="31">
        <v>3023</v>
      </c>
      <c r="E61" s="31">
        <v>2192</v>
      </c>
      <c r="F61" s="32"/>
      <c r="G61" s="32"/>
      <c r="H61" s="148">
        <v>8.426</v>
      </c>
      <c r="I61" s="148">
        <v>8.597</v>
      </c>
      <c r="J61" s="148">
        <v>4.617</v>
      </c>
      <c r="K61" s="33"/>
    </row>
    <row r="62" spans="1:11" s="34" customFormat="1" ht="11.25" customHeight="1">
      <c r="A62" s="36" t="s">
        <v>49</v>
      </c>
      <c r="B62" s="30"/>
      <c r="C62" s="31">
        <v>3013</v>
      </c>
      <c r="D62" s="31">
        <v>3013</v>
      </c>
      <c r="E62" s="31">
        <v>3038</v>
      </c>
      <c r="F62" s="32"/>
      <c r="G62" s="32"/>
      <c r="H62" s="148">
        <v>6.131</v>
      </c>
      <c r="I62" s="148">
        <v>5.745</v>
      </c>
      <c r="J62" s="148">
        <v>5.254</v>
      </c>
      <c r="K62" s="33"/>
    </row>
    <row r="63" spans="1:11" s="34" customFormat="1" ht="11.25" customHeight="1">
      <c r="A63" s="36" t="s">
        <v>50</v>
      </c>
      <c r="B63" s="30"/>
      <c r="C63" s="31">
        <v>8117</v>
      </c>
      <c r="D63" s="31">
        <v>8093</v>
      </c>
      <c r="E63" s="31">
        <v>8314</v>
      </c>
      <c r="F63" s="32"/>
      <c r="G63" s="32"/>
      <c r="H63" s="148">
        <v>25.226</v>
      </c>
      <c r="I63" s="148">
        <v>26.843</v>
      </c>
      <c r="J63" s="148"/>
      <c r="K63" s="33"/>
    </row>
    <row r="64" spans="1:11" s="43" customFormat="1" ht="11.25" customHeight="1">
      <c r="A64" s="37" t="s">
        <v>51</v>
      </c>
      <c r="B64" s="38"/>
      <c r="C64" s="39">
        <v>14138</v>
      </c>
      <c r="D64" s="39">
        <v>14129</v>
      </c>
      <c r="E64" s="39">
        <v>13544</v>
      </c>
      <c r="F64" s="40">
        <v>95.85957958808125</v>
      </c>
      <c r="G64" s="41"/>
      <c r="H64" s="149">
        <v>39.783</v>
      </c>
      <c r="I64" s="150">
        <v>41.185</v>
      </c>
      <c r="J64" s="150"/>
      <c r="K64" s="42"/>
    </row>
    <row r="65" spans="1:11" s="34" customFormat="1" ht="11.25" customHeight="1">
      <c r="A65" s="36"/>
      <c r="B65" s="30"/>
      <c r="C65" s="31"/>
      <c r="D65" s="31"/>
      <c r="E65" s="31"/>
      <c r="F65" s="32"/>
      <c r="G65" s="32"/>
      <c r="H65" s="148"/>
      <c r="I65" s="148"/>
      <c r="J65" s="148"/>
      <c r="K65" s="33"/>
    </row>
    <row r="66" spans="1:11" s="43" customFormat="1" ht="11.25" customHeight="1">
      <c r="A66" s="37" t="s">
        <v>52</v>
      </c>
      <c r="B66" s="38"/>
      <c r="C66" s="39">
        <v>22362</v>
      </c>
      <c r="D66" s="39">
        <v>20052</v>
      </c>
      <c r="E66" s="39">
        <v>20359.58</v>
      </c>
      <c r="F66" s="40">
        <v>101.53391182924398</v>
      </c>
      <c r="G66" s="41"/>
      <c r="H66" s="149">
        <v>72.607</v>
      </c>
      <c r="I66" s="150">
        <v>35.694</v>
      </c>
      <c r="J66" s="150">
        <v>52.639</v>
      </c>
      <c r="K66" s="42">
        <v>147.47296464391775</v>
      </c>
    </row>
    <row r="67" spans="1:11" s="34" customFormat="1" ht="11.25" customHeight="1">
      <c r="A67" s="36"/>
      <c r="B67" s="30"/>
      <c r="C67" s="31"/>
      <c r="D67" s="31"/>
      <c r="E67" s="31"/>
      <c r="F67" s="32"/>
      <c r="G67" s="32"/>
      <c r="H67" s="148"/>
      <c r="I67" s="148"/>
      <c r="J67" s="148"/>
      <c r="K67" s="33"/>
    </row>
    <row r="68" spans="1:11" s="34" customFormat="1" ht="11.25" customHeight="1">
      <c r="A68" s="36" t="s">
        <v>53</v>
      </c>
      <c r="B68" s="30"/>
      <c r="C68" s="31">
        <v>59928</v>
      </c>
      <c r="D68" s="31">
        <v>51544</v>
      </c>
      <c r="E68" s="31">
        <v>50000</v>
      </c>
      <c r="F68" s="32"/>
      <c r="G68" s="32"/>
      <c r="H68" s="148">
        <v>177.269</v>
      </c>
      <c r="I68" s="148">
        <v>139.339</v>
      </c>
      <c r="J68" s="148">
        <v>99</v>
      </c>
      <c r="K68" s="33"/>
    </row>
    <row r="69" spans="1:11" s="34" customFormat="1" ht="11.25" customHeight="1">
      <c r="A69" s="36" t="s">
        <v>54</v>
      </c>
      <c r="B69" s="30"/>
      <c r="C69" s="31">
        <v>893</v>
      </c>
      <c r="D69" s="31">
        <v>712</v>
      </c>
      <c r="E69" s="31">
        <v>700</v>
      </c>
      <c r="F69" s="32"/>
      <c r="G69" s="32"/>
      <c r="H69" s="148">
        <v>2.408</v>
      </c>
      <c r="I69" s="148">
        <v>1.528</v>
      </c>
      <c r="J69" s="148">
        <v>1.15</v>
      </c>
      <c r="K69" s="33"/>
    </row>
    <row r="70" spans="1:11" s="43" customFormat="1" ht="11.25" customHeight="1">
      <c r="A70" s="37" t="s">
        <v>55</v>
      </c>
      <c r="B70" s="38"/>
      <c r="C70" s="39">
        <v>60821</v>
      </c>
      <c r="D70" s="39">
        <v>52256</v>
      </c>
      <c r="E70" s="39">
        <v>50700</v>
      </c>
      <c r="F70" s="40">
        <v>97.02235150030619</v>
      </c>
      <c r="G70" s="41"/>
      <c r="H70" s="149">
        <v>179.677</v>
      </c>
      <c r="I70" s="150">
        <v>140.867</v>
      </c>
      <c r="J70" s="150">
        <v>100.15</v>
      </c>
      <c r="K70" s="42">
        <v>71.09543044148026</v>
      </c>
    </row>
    <row r="71" spans="1:11" s="34" customFormat="1" ht="11.25" customHeight="1">
      <c r="A71" s="36"/>
      <c r="B71" s="30"/>
      <c r="C71" s="31"/>
      <c r="D71" s="31"/>
      <c r="E71" s="31"/>
      <c r="F71" s="32"/>
      <c r="G71" s="32"/>
      <c r="H71" s="148"/>
      <c r="I71" s="148"/>
      <c r="J71" s="148"/>
      <c r="K71" s="33"/>
    </row>
    <row r="72" spans="1:11" s="34" customFormat="1" ht="11.25" customHeight="1">
      <c r="A72" s="36" t="s">
        <v>56</v>
      </c>
      <c r="B72" s="30"/>
      <c r="C72" s="31">
        <v>8737</v>
      </c>
      <c r="D72" s="31">
        <v>8282</v>
      </c>
      <c r="E72" s="31">
        <v>8296</v>
      </c>
      <c r="F72" s="32"/>
      <c r="G72" s="32"/>
      <c r="H72" s="148">
        <v>28.882</v>
      </c>
      <c r="I72" s="148">
        <v>11.569</v>
      </c>
      <c r="J72" s="148">
        <v>11.586</v>
      </c>
      <c r="K72" s="33"/>
    </row>
    <row r="73" spans="1:11" s="34" customFormat="1" ht="11.25" customHeight="1">
      <c r="A73" s="36" t="s">
        <v>57</v>
      </c>
      <c r="B73" s="30"/>
      <c r="C73" s="31">
        <v>12320</v>
      </c>
      <c r="D73" s="31">
        <v>10093</v>
      </c>
      <c r="E73" s="31">
        <v>10093</v>
      </c>
      <c r="F73" s="32"/>
      <c r="G73" s="32"/>
      <c r="H73" s="148">
        <v>28.492</v>
      </c>
      <c r="I73" s="148">
        <v>23.468</v>
      </c>
      <c r="J73" s="148">
        <v>30.072</v>
      </c>
      <c r="K73" s="33"/>
    </row>
    <row r="74" spans="1:11" s="34" customFormat="1" ht="11.25" customHeight="1">
      <c r="A74" s="36" t="s">
        <v>58</v>
      </c>
      <c r="B74" s="30"/>
      <c r="C74" s="31">
        <v>23030</v>
      </c>
      <c r="D74" s="31">
        <v>18076</v>
      </c>
      <c r="E74" s="31">
        <v>17000</v>
      </c>
      <c r="F74" s="32"/>
      <c r="G74" s="32"/>
      <c r="H74" s="148">
        <v>80.4</v>
      </c>
      <c r="I74" s="148">
        <v>40.221</v>
      </c>
      <c r="J74" s="148">
        <v>25.5</v>
      </c>
      <c r="K74" s="33"/>
    </row>
    <row r="75" spans="1:11" s="34" customFormat="1" ht="11.25" customHeight="1">
      <c r="A75" s="36" t="s">
        <v>59</v>
      </c>
      <c r="B75" s="30"/>
      <c r="C75" s="31">
        <v>37859</v>
      </c>
      <c r="D75" s="31">
        <v>34613</v>
      </c>
      <c r="E75" s="31">
        <v>35701</v>
      </c>
      <c r="F75" s="32"/>
      <c r="G75" s="32"/>
      <c r="H75" s="148">
        <v>84.255</v>
      </c>
      <c r="I75" s="148">
        <v>76.544</v>
      </c>
      <c r="J75" s="148">
        <v>54.903</v>
      </c>
      <c r="K75" s="33"/>
    </row>
    <row r="76" spans="1:11" s="34" customFormat="1" ht="11.25" customHeight="1">
      <c r="A76" s="36" t="s">
        <v>60</v>
      </c>
      <c r="B76" s="30"/>
      <c r="C76" s="31">
        <v>2042</v>
      </c>
      <c r="D76" s="31">
        <v>1273</v>
      </c>
      <c r="E76" s="31">
        <v>1273</v>
      </c>
      <c r="F76" s="32"/>
      <c r="G76" s="32"/>
      <c r="H76" s="148">
        <v>6.126</v>
      </c>
      <c r="I76" s="148">
        <v>4.431</v>
      </c>
      <c r="J76" s="148">
        <v>2.658</v>
      </c>
      <c r="K76" s="33"/>
    </row>
    <row r="77" spans="1:11" s="34" customFormat="1" ht="11.25" customHeight="1">
      <c r="A77" s="36" t="s">
        <v>61</v>
      </c>
      <c r="B77" s="30"/>
      <c r="C77" s="31">
        <v>6984</v>
      </c>
      <c r="D77" s="31">
        <v>6157</v>
      </c>
      <c r="E77" s="31">
        <v>6306</v>
      </c>
      <c r="F77" s="32"/>
      <c r="G77" s="32"/>
      <c r="H77" s="148">
        <v>19.689</v>
      </c>
      <c r="I77" s="148">
        <v>13.536</v>
      </c>
      <c r="J77" s="148">
        <v>13.853</v>
      </c>
      <c r="K77" s="33"/>
    </row>
    <row r="78" spans="1:11" s="34" customFormat="1" ht="11.25" customHeight="1">
      <c r="A78" s="36" t="s">
        <v>62</v>
      </c>
      <c r="B78" s="30"/>
      <c r="C78" s="31">
        <v>14254</v>
      </c>
      <c r="D78" s="31">
        <v>12400</v>
      </c>
      <c r="E78" s="31">
        <v>12400</v>
      </c>
      <c r="F78" s="32"/>
      <c r="G78" s="32"/>
      <c r="H78" s="148">
        <v>42.074</v>
      </c>
      <c r="I78" s="148">
        <v>31.565</v>
      </c>
      <c r="J78" s="148">
        <v>18.6</v>
      </c>
      <c r="K78" s="33"/>
    </row>
    <row r="79" spans="1:11" s="34" customFormat="1" ht="11.25" customHeight="1">
      <c r="A79" s="36" t="s">
        <v>63</v>
      </c>
      <c r="B79" s="30"/>
      <c r="C79" s="31">
        <v>33265</v>
      </c>
      <c r="D79" s="31">
        <v>19380</v>
      </c>
      <c r="E79" s="31">
        <v>19380</v>
      </c>
      <c r="F79" s="32"/>
      <c r="G79" s="32"/>
      <c r="H79" s="148">
        <v>101.842</v>
      </c>
      <c r="I79" s="148">
        <v>58.334</v>
      </c>
      <c r="J79" s="148">
        <v>44.962</v>
      </c>
      <c r="K79" s="33"/>
    </row>
    <row r="80" spans="1:11" s="43" customFormat="1" ht="11.25" customHeight="1">
      <c r="A80" s="44" t="s">
        <v>64</v>
      </c>
      <c r="B80" s="38"/>
      <c r="C80" s="39">
        <v>138491</v>
      </c>
      <c r="D80" s="39">
        <v>110274</v>
      </c>
      <c r="E80" s="39">
        <v>110449</v>
      </c>
      <c r="F80" s="40">
        <v>100.15869561274643</v>
      </c>
      <c r="G80" s="41"/>
      <c r="H80" s="149">
        <v>391.76</v>
      </c>
      <c r="I80" s="150">
        <v>259.668</v>
      </c>
      <c r="J80" s="150">
        <v>202.13400000000001</v>
      </c>
      <c r="K80" s="42">
        <v>77.8432459910347</v>
      </c>
    </row>
    <row r="81" spans="1:11" s="34" customFormat="1" ht="11.25" customHeight="1">
      <c r="A81" s="36"/>
      <c r="B81" s="30"/>
      <c r="C81" s="31"/>
      <c r="D81" s="31"/>
      <c r="E81" s="31"/>
      <c r="F81" s="32"/>
      <c r="G81" s="32"/>
      <c r="H81" s="148"/>
      <c r="I81" s="148"/>
      <c r="J81" s="148"/>
      <c r="K81" s="33"/>
    </row>
    <row r="82" spans="1:11" s="34" customFormat="1" ht="11.25" customHeight="1">
      <c r="A82" s="36" t="s">
        <v>65</v>
      </c>
      <c r="B82" s="30"/>
      <c r="C82" s="31">
        <v>57</v>
      </c>
      <c r="D82" s="31">
        <v>57</v>
      </c>
      <c r="E82" s="31">
        <v>62</v>
      </c>
      <c r="F82" s="32"/>
      <c r="G82" s="32"/>
      <c r="H82" s="148">
        <v>0.087</v>
      </c>
      <c r="I82" s="148">
        <v>0.087</v>
      </c>
      <c r="J82" s="148">
        <v>0.092</v>
      </c>
      <c r="K82" s="33"/>
    </row>
    <row r="83" spans="1:11" s="34" customFormat="1" ht="11.25" customHeight="1">
      <c r="A83" s="36" t="s">
        <v>66</v>
      </c>
      <c r="B83" s="30"/>
      <c r="C83" s="31">
        <v>43</v>
      </c>
      <c r="D83" s="31">
        <v>43</v>
      </c>
      <c r="E83" s="31">
        <v>41</v>
      </c>
      <c r="F83" s="32"/>
      <c r="G83" s="32"/>
      <c r="H83" s="148">
        <v>0.035</v>
      </c>
      <c r="I83" s="148">
        <v>0.035</v>
      </c>
      <c r="J83" s="148">
        <v>0.039</v>
      </c>
      <c r="K83" s="33"/>
    </row>
    <row r="84" spans="1:11" s="43" customFormat="1" ht="11.25" customHeight="1">
      <c r="A84" s="37" t="s">
        <v>67</v>
      </c>
      <c r="B84" s="38"/>
      <c r="C84" s="39">
        <v>100</v>
      </c>
      <c r="D84" s="39">
        <v>100</v>
      </c>
      <c r="E84" s="39">
        <v>103</v>
      </c>
      <c r="F84" s="40">
        <v>103</v>
      </c>
      <c r="G84" s="41"/>
      <c r="H84" s="149">
        <v>0.122</v>
      </c>
      <c r="I84" s="150">
        <v>0.122</v>
      </c>
      <c r="J84" s="150">
        <v>0.131</v>
      </c>
      <c r="K84" s="42">
        <v>107.37704918032789</v>
      </c>
    </row>
    <row r="85" spans="1:11" s="34" customFormat="1" ht="11.25" customHeight="1" thickBot="1">
      <c r="A85" s="36"/>
      <c r="B85" s="30"/>
      <c r="C85" s="31"/>
      <c r="D85" s="31"/>
      <c r="E85" s="31"/>
      <c r="F85" s="32"/>
      <c r="G85" s="32"/>
      <c r="H85" s="148"/>
      <c r="I85" s="148"/>
      <c r="J85" s="148"/>
      <c r="K85" s="33"/>
    </row>
    <row r="86" spans="1:11" s="34" customFormat="1" ht="11.25" customHeight="1">
      <c r="A86" s="48"/>
      <c r="B86" s="49"/>
      <c r="C86" s="50"/>
      <c r="D86" s="50"/>
      <c r="E86" s="50"/>
      <c r="F86" s="51"/>
      <c r="G86" s="32"/>
      <c r="H86" s="151"/>
      <c r="I86" s="152"/>
      <c r="J86" s="152"/>
      <c r="K86" s="51"/>
    </row>
    <row r="87" spans="1:11" s="43" customFormat="1" ht="11.25" customHeight="1">
      <c r="A87" s="52" t="s">
        <v>68</v>
      </c>
      <c r="B87" s="53"/>
      <c r="C87" s="54">
        <v>2749039</v>
      </c>
      <c r="D87" s="54">
        <v>2527516.25</v>
      </c>
      <c r="E87" s="54">
        <v>2534497.58</v>
      </c>
      <c r="F87" s="55">
        <v>100.27621306094471</v>
      </c>
      <c r="G87" s="41"/>
      <c r="H87" s="153">
        <v>10955.779999999997</v>
      </c>
      <c r="I87" s="154">
        <v>8982.421999999997</v>
      </c>
      <c r="J87" s="154"/>
      <c r="K87" s="55"/>
    </row>
    <row r="88" spans="1:11" ht="11.25" customHeight="1" thickBot="1">
      <c r="A88" s="56"/>
      <c r="B88" s="57"/>
      <c r="C88" s="58"/>
      <c r="D88" s="58"/>
      <c r="E88" s="58"/>
      <c r="F88" s="59"/>
      <c r="G88" s="60"/>
      <c r="H88" s="61"/>
      <c r="I88" s="62"/>
      <c r="J88" s="62"/>
      <c r="K88" s="59"/>
    </row>
    <row r="622" ht="11.25" customHeight="1">
      <c r="B622" s="64"/>
    </row>
    <row r="623" ht="11.25" customHeight="1">
      <c r="B623" s="64"/>
    </row>
    <row r="624" ht="11.25" customHeight="1">
      <c r="B624" s="64"/>
    </row>
    <row r="625" ht="11.25" customHeight="1">
      <c r="B625" s="64"/>
    </row>
  </sheetData>
  <sheetProtection/>
  <mergeCells count="4">
    <mergeCell ref="A1:K1"/>
    <mergeCell ref="J2:K2"/>
    <mergeCell ref="C4:F4"/>
    <mergeCell ref="H4:K4"/>
  </mergeCells>
  <printOptions horizontalCentered="1"/>
  <pageMargins left="0.7874015748031497" right="0.5905511811023623" top="0.7874015748031497" bottom="0.5905511811023623" header="0" footer="0.3937007874015748"/>
  <pageSetup firstPageNumber="14" useFirstPageNumber="1" horizontalDpi="600" verticalDpi="600" orientation="portrait" paperSize="9" scale="7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Cangas Fernandez, Marta</dc:creator>
  <cp:keywords/>
  <dc:description/>
  <cp:lastModifiedBy>Cangas Fernandez, Marta</cp:lastModifiedBy>
  <cp:lastPrinted>2022-05-25T13:04:46Z</cp:lastPrinted>
  <dcterms:created xsi:type="dcterms:W3CDTF">2022-05-19T10:14:53Z</dcterms:created>
  <dcterms:modified xsi:type="dcterms:W3CDTF">2022-05-25T13:13:54Z</dcterms:modified>
  <cp:category/>
  <cp:version/>
  <cp:contentType/>
  <cp:contentStatus/>
</cp:coreProperties>
</file>