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xtos\memo2021\"/>
    </mc:Choice>
  </mc:AlternateContent>
  <xr:revisionPtr revIDLastSave="0" documentId="13_ncr:1_{FA6D91B2-0B67-4414-84CB-FCC77EF3B298}" xr6:coauthVersionLast="47" xr6:coauthVersionMax="47" xr10:uidLastSave="{00000000-0000-0000-0000-000000000000}"/>
  <bookViews>
    <workbookView xWindow="-345" yWindow="2340" windowWidth="15495" windowHeight="7140" firstSheet="15" activeTab="17" xr2:uid="{00000000-000D-0000-FFFF-FFFF00000000}"/>
  </bookViews>
  <sheets>
    <sheet name="3.1.1. ESPAÑA" sheetId="17" r:id="rId1"/>
    <sheet name="3.1.2. GALICIA" sheetId="1" r:id="rId2"/>
    <sheet name="3.1.3. P. DE ASTURIAS" sheetId="4" r:id="rId3"/>
    <sheet name="3.1.4. CANTABRIA" sheetId="5" r:id="rId4"/>
    <sheet name="3.1.5. PAIS VASCO" sheetId="6" r:id="rId5"/>
    <sheet name="3.1.6. NAVARRA" sheetId="7" r:id="rId6"/>
    <sheet name="3.1.7. LA RIOJA" sheetId="8" r:id="rId7"/>
    <sheet name="3.1.8. ARAGON" sheetId="9" r:id="rId8"/>
    <sheet name="3.1.9. CATALUÑA" sheetId="10" r:id="rId9"/>
    <sheet name="3.1.10. BALEARES" sheetId="11" r:id="rId10"/>
    <sheet name="3.1.11. CASTILLA Y LEON" sheetId="12" r:id="rId11"/>
    <sheet name="3.1.12. MADRID" sheetId="13" r:id="rId12"/>
    <sheet name="3.1.13. CASTILLA LA MANCHA" sheetId="14" r:id="rId13"/>
    <sheet name="3.1.14. C. VALENCIANA" sheetId="15" r:id="rId14"/>
    <sheet name="3.1.15. REGIÓN DE MURCIA" sheetId="16" r:id="rId15"/>
    <sheet name="3.1.16. EXTREMADURA" sheetId="18" r:id="rId16"/>
    <sheet name="3.1.17. ANDALUCIA" sheetId="20" r:id="rId17"/>
    <sheet name="3.1.18 CANARIAS" sheetId="1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6" l="1"/>
  <c r="H45" i="6"/>
  <c r="H38" i="6"/>
  <c r="H8" i="6"/>
  <c r="C94" i="6"/>
  <c r="C102" i="17"/>
  <c r="H56" i="17"/>
  <c r="C97" i="8"/>
  <c r="C97" i="7"/>
  <c r="K10" i="17"/>
  <c r="C97" i="5"/>
  <c r="H56" i="4"/>
  <c r="C97" i="1"/>
  <c r="H87" i="9" l="1"/>
  <c r="H87" i="17" l="1"/>
  <c r="H91" i="17" s="1"/>
  <c r="C97" i="17"/>
  <c r="I87" i="4"/>
  <c r="I87" i="5"/>
  <c r="I87" i="6"/>
  <c r="I87" i="7"/>
  <c r="I87" i="8"/>
  <c r="I87" i="9"/>
  <c r="I87" i="10"/>
  <c r="I87" i="11"/>
  <c r="I87" i="12"/>
  <c r="I87" i="13"/>
  <c r="I87" i="14"/>
  <c r="I87" i="15"/>
  <c r="I87" i="16"/>
  <c r="I87" i="18"/>
  <c r="I87" i="20"/>
  <c r="I87" i="19"/>
  <c r="I87" i="1"/>
  <c r="C97" i="10" l="1"/>
  <c r="H87" i="6" l="1"/>
  <c r="H87" i="5"/>
  <c r="H87" i="19"/>
  <c r="H87" i="20"/>
  <c r="H87" i="18"/>
  <c r="H87" i="16"/>
  <c r="H87" i="15"/>
  <c r="H87" i="14"/>
  <c r="H56" i="1"/>
  <c r="H87" i="1"/>
  <c r="C102" i="1"/>
  <c r="H87" i="13"/>
  <c r="H87" i="12"/>
  <c r="C97" i="11"/>
  <c r="C102" i="11" s="1"/>
  <c r="H56" i="11"/>
  <c r="H87" i="11"/>
  <c r="H56" i="10"/>
  <c r="H87" i="10"/>
  <c r="H87" i="8"/>
  <c r="H87" i="7"/>
  <c r="H87" i="4"/>
  <c r="C97" i="19"/>
  <c r="C102" i="19" s="1"/>
  <c r="H56" i="19"/>
  <c r="C97" i="20"/>
  <c r="C102" i="20" s="1"/>
  <c r="H56" i="20"/>
  <c r="C97" i="18"/>
  <c r="C102" i="18" s="1"/>
  <c r="H56" i="18"/>
  <c r="C97" i="16"/>
  <c r="C102" i="16" s="1"/>
  <c r="H56" i="16"/>
  <c r="C97" i="15"/>
  <c r="C102" i="15" s="1"/>
  <c r="H56" i="15"/>
  <c r="C97" i="14"/>
  <c r="C102" i="14" s="1"/>
  <c r="H56" i="14"/>
  <c r="C97" i="13"/>
  <c r="C102" i="13" s="1"/>
  <c r="H56" i="13"/>
  <c r="C97" i="12"/>
  <c r="C102" i="12" s="1"/>
  <c r="H56" i="12"/>
  <c r="C102" i="10"/>
  <c r="C97" i="9"/>
  <c r="C102" i="9" s="1"/>
  <c r="H56" i="9"/>
  <c r="C102" i="8"/>
  <c r="H56" i="8"/>
  <c r="C102" i="7"/>
  <c r="H56" i="7"/>
  <c r="C102" i="5"/>
  <c r="H56" i="5"/>
  <c r="C97" i="4"/>
  <c r="C102" i="4" s="1"/>
  <c r="H56" i="6"/>
  <c r="C97" i="6"/>
  <c r="C102" i="6" s="1"/>
  <c r="H64" i="17" l="1"/>
  <c r="H64" i="9"/>
  <c r="H91" i="9" s="1"/>
  <c r="H64" i="4"/>
  <c r="H91" i="4" s="1"/>
  <c r="H64" i="1"/>
  <c r="H91" i="1" s="1"/>
  <c r="H64" i="18"/>
  <c r="H91" i="18" s="1"/>
  <c r="H64" i="16"/>
  <c r="H91" i="16" s="1"/>
  <c r="H64" i="8"/>
  <c r="H91" i="8" s="1"/>
  <c r="H64" i="14"/>
  <c r="H91" i="14" s="1"/>
  <c r="H64" i="10"/>
  <c r="H91" i="10" s="1"/>
  <c r="H64" i="20"/>
  <c r="H91" i="20" s="1"/>
  <c r="H64" i="11"/>
  <c r="H91" i="11" s="1"/>
  <c r="H64" i="7"/>
  <c r="H91" i="7" s="1"/>
  <c r="H64" i="13"/>
  <c r="H91" i="13" s="1"/>
  <c r="H64" i="5"/>
  <c r="H91" i="5" s="1"/>
  <c r="H64" i="15"/>
  <c r="H91" i="15" s="1"/>
  <c r="H64" i="19"/>
  <c r="H91" i="19" s="1"/>
  <c r="H64" i="6"/>
  <c r="H91" i="6" s="1"/>
  <c r="H64" i="12"/>
  <c r="H91" i="12" s="1"/>
</calcChain>
</file>

<file path=xl/sharedStrings.xml><?xml version="1.0" encoding="utf-8"?>
<sst xmlns="http://schemas.openxmlformats.org/spreadsheetml/2006/main" count="6229" uniqueCount="345">
  <si>
    <t>TD</t>
  </si>
  <si>
    <t>TRIGO DURO</t>
  </si>
  <si>
    <t>TB</t>
  </si>
  <si>
    <t>TRIGO BLANDO Y SEMIDURO</t>
  </si>
  <si>
    <t>C2</t>
  </si>
  <si>
    <t>CEBADA DE 2 CARRERAS</t>
  </si>
  <si>
    <t>C6</t>
  </si>
  <si>
    <t>CEBADA DE 6 CARRERAS</t>
  </si>
  <si>
    <t>AV</t>
  </si>
  <si>
    <t>AVENA</t>
  </si>
  <si>
    <t>CN</t>
  </si>
  <si>
    <t>CENTENO</t>
  </si>
  <si>
    <t>TT</t>
  </si>
  <si>
    <t>TRITICALE</t>
  </si>
  <si>
    <t>MC</t>
  </si>
  <si>
    <t>MEZCLA DE CEREALES DE INVIERNO</t>
  </si>
  <si>
    <t>AR</t>
  </si>
  <si>
    <t>ARROZ</t>
  </si>
  <si>
    <t>MA</t>
  </si>
  <si>
    <t>MAIZ</t>
  </si>
  <si>
    <t>SR</t>
  </si>
  <si>
    <t>SORGO</t>
  </si>
  <si>
    <t>CX</t>
  </si>
  <si>
    <t>OTROS CEREALES GRANO</t>
  </si>
  <si>
    <t>JS</t>
  </si>
  <si>
    <t>JUDIAS SECAS</t>
  </si>
  <si>
    <t>HS</t>
  </si>
  <si>
    <t>HABAS SECAS</t>
  </si>
  <si>
    <t>LE</t>
  </si>
  <si>
    <t>LENTEJAS</t>
  </si>
  <si>
    <t>GA</t>
  </si>
  <si>
    <t>GARBANZOS</t>
  </si>
  <si>
    <t>GS</t>
  </si>
  <si>
    <t>GUISANTES SECOS</t>
  </si>
  <si>
    <t>VE</t>
  </si>
  <si>
    <t>VEZA</t>
  </si>
  <si>
    <t>AT</t>
  </si>
  <si>
    <t>ALTRAMUZ</t>
  </si>
  <si>
    <t>AL</t>
  </si>
  <si>
    <t>ALGARROBAS</t>
  </si>
  <si>
    <t>YE</t>
  </si>
  <si>
    <t>YEROS</t>
  </si>
  <si>
    <t>LX</t>
  </si>
  <si>
    <t>OTRAS LEGUMINOSAS GRANO</t>
  </si>
  <si>
    <t>PT</t>
  </si>
  <si>
    <t>PATATA</t>
  </si>
  <si>
    <t>BT</t>
  </si>
  <si>
    <t>BATATA</t>
  </si>
  <si>
    <t>CY</t>
  </si>
  <si>
    <t>CHUFA</t>
  </si>
  <si>
    <t>TX</t>
  </si>
  <si>
    <t>OTROS TUBERCULOS PARA CONSUMO</t>
  </si>
  <si>
    <t>CA</t>
  </si>
  <si>
    <t>CAÑA DE AZUCAR</t>
  </si>
  <si>
    <t>RM</t>
  </si>
  <si>
    <t>REMOLACHA AZUCARERA</t>
  </si>
  <si>
    <t>AD</t>
  </si>
  <si>
    <t>ALGODON</t>
  </si>
  <si>
    <t>LN</t>
  </si>
  <si>
    <t>LINO</t>
  </si>
  <si>
    <t>GI</t>
  </si>
  <si>
    <t>GIRASOL</t>
  </si>
  <si>
    <t>SO</t>
  </si>
  <si>
    <t>SOJA</t>
  </si>
  <si>
    <t>CZ</t>
  </si>
  <si>
    <t>COLZA</t>
  </si>
  <si>
    <t>OX</t>
  </si>
  <si>
    <t>OTRAS OLEAGINOSAS</t>
  </si>
  <si>
    <t>TA</t>
  </si>
  <si>
    <t>TABACO</t>
  </si>
  <si>
    <t>LU</t>
  </si>
  <si>
    <t>LUPULO</t>
  </si>
  <si>
    <t>PD</t>
  </si>
  <si>
    <t>PIMIENTO PARA PIMENTON</t>
  </si>
  <si>
    <t>CD</t>
  </si>
  <si>
    <t>CONDIMENTOS (PIMENTON,ANIS,AZAFRAN,ETC)</t>
  </si>
  <si>
    <t>AA</t>
  </si>
  <si>
    <t>AROMATICAS (LAVANDA,LAVANDIN,ETC)</t>
  </si>
  <si>
    <t>IX</t>
  </si>
  <si>
    <t>OTROS CULTIVOS INDUSTRIALES</t>
  </si>
  <si>
    <t>CC</t>
  </si>
  <si>
    <t>CACAHUETE</t>
  </si>
  <si>
    <t>MF</t>
  </si>
  <si>
    <t>MAIZ FORRAJERO</t>
  </si>
  <si>
    <t>AF</t>
  </si>
  <si>
    <t>ALFALFA</t>
  </si>
  <si>
    <t>VF</t>
  </si>
  <si>
    <t>VEZA (veza+avena) PARA FORRAJE</t>
  </si>
  <si>
    <t>FV</t>
  </si>
  <si>
    <t>OTROS FORRAJES (CEREAL INV,SORGO,TREBOL)</t>
  </si>
  <si>
    <t>PP</t>
  </si>
  <si>
    <t>PRADERAS POLIFITAS</t>
  </si>
  <si>
    <t>NF</t>
  </si>
  <si>
    <t>NABO FORRAJERO</t>
  </si>
  <si>
    <t>RF</t>
  </si>
  <si>
    <t>REMOLACHA FORRAJERA</t>
  </si>
  <si>
    <t>CS</t>
  </si>
  <si>
    <t>COLES Y BERZAS FORRAJERAS</t>
  </si>
  <si>
    <t>RX</t>
  </si>
  <si>
    <t>OTRAS PLANTAS DE ESCARDA FORRA JERA</t>
  </si>
  <si>
    <t>AZ</t>
  </si>
  <si>
    <t>ACELGA</t>
  </si>
  <si>
    <t>CM</t>
  </si>
  <si>
    <t>COL REPOLLO</t>
  </si>
  <si>
    <t>CI</t>
  </si>
  <si>
    <t>COL BROCOLI</t>
  </si>
  <si>
    <t>EP</t>
  </si>
  <si>
    <t>ESPARRAGO</t>
  </si>
  <si>
    <t>AP</t>
  </si>
  <si>
    <t>APIO</t>
  </si>
  <si>
    <t>LC</t>
  </si>
  <si>
    <t>LECHUGA</t>
  </si>
  <si>
    <t>LO</t>
  </si>
  <si>
    <t>LOMBARDA</t>
  </si>
  <si>
    <t>EL</t>
  </si>
  <si>
    <t>ESCAROLA</t>
  </si>
  <si>
    <t>TO</t>
  </si>
  <si>
    <t>TOMATE</t>
  </si>
  <si>
    <t>SA</t>
  </si>
  <si>
    <t>SANDIA</t>
  </si>
  <si>
    <t>MO</t>
  </si>
  <si>
    <t>MELON</t>
  </si>
  <si>
    <t>CW</t>
  </si>
  <si>
    <t>CALABAZA</t>
  </si>
  <si>
    <t>CB</t>
  </si>
  <si>
    <t>CALABACIN</t>
  </si>
  <si>
    <t>PI</t>
  </si>
  <si>
    <t>PEPINO</t>
  </si>
  <si>
    <t>BE</t>
  </si>
  <si>
    <t>BERENJENA</t>
  </si>
  <si>
    <t>PQ</t>
  </si>
  <si>
    <t>PIMIENTO</t>
  </si>
  <si>
    <t>PU</t>
  </si>
  <si>
    <t>PUERRO</t>
  </si>
  <si>
    <t>AC</t>
  </si>
  <si>
    <t>ALCACHOFA</t>
  </si>
  <si>
    <t>CK</t>
  </si>
  <si>
    <t>COLIFLOR</t>
  </si>
  <si>
    <t>AJ</t>
  </si>
  <si>
    <t>AJO</t>
  </si>
  <si>
    <t>CL</t>
  </si>
  <si>
    <t>CEBOLLA</t>
  </si>
  <si>
    <t>RW</t>
  </si>
  <si>
    <t>REMOLACHA MESA</t>
  </si>
  <si>
    <t>CT</t>
  </si>
  <si>
    <t>ZANAHORIA</t>
  </si>
  <si>
    <t>MD</t>
  </si>
  <si>
    <t>MAIZ DULCE</t>
  </si>
  <si>
    <t>JV</t>
  </si>
  <si>
    <t>JUDIAS VERDES</t>
  </si>
  <si>
    <t>GV</t>
  </si>
  <si>
    <t>GUISANTES VERDES</t>
  </si>
  <si>
    <t>HV</t>
  </si>
  <si>
    <t>HABAS VERDES</t>
  </si>
  <si>
    <t>FN</t>
  </si>
  <si>
    <t>FRESA-FRESON</t>
  </si>
  <si>
    <t>VH</t>
  </si>
  <si>
    <t>HUERTO VACIO</t>
  </si>
  <si>
    <t>HP</t>
  </si>
  <si>
    <t>CHAMPIÑON</t>
  </si>
  <si>
    <t>HX</t>
  </si>
  <si>
    <t>OTRAS HORTALIZAS</t>
  </si>
  <si>
    <t>FO</t>
  </si>
  <si>
    <t>FLORES Y ORNAMENTALES</t>
  </si>
  <si>
    <t>BA</t>
  </si>
  <si>
    <t>BARBECHO</t>
  </si>
  <si>
    <t>BR</t>
  </si>
  <si>
    <t>BARBECHO REGADIO</t>
  </si>
  <si>
    <t>NR</t>
  </si>
  <si>
    <t>NARANJO</t>
  </si>
  <si>
    <t>MR</t>
  </si>
  <si>
    <t>MANDARINO</t>
  </si>
  <si>
    <t>LI</t>
  </si>
  <si>
    <t>LIMONERO</t>
  </si>
  <si>
    <t>PA</t>
  </si>
  <si>
    <t>POMELO</t>
  </si>
  <si>
    <t>NG</t>
  </si>
  <si>
    <t>NARANJO AMARGO</t>
  </si>
  <si>
    <t>AX</t>
  </si>
  <si>
    <t>OTROS CITRICOS</t>
  </si>
  <si>
    <t>MN</t>
  </si>
  <si>
    <t>MANZANO</t>
  </si>
  <si>
    <t>MX</t>
  </si>
  <si>
    <t>MANZANO NO COMERCIAL</t>
  </si>
  <si>
    <t>PE</t>
  </si>
  <si>
    <t>PERAL</t>
  </si>
  <si>
    <t>MB</t>
  </si>
  <si>
    <t>NI</t>
  </si>
  <si>
    <t>NISPERO</t>
  </si>
  <si>
    <t>AB</t>
  </si>
  <si>
    <t>ALBARICOQUERO</t>
  </si>
  <si>
    <t>CE</t>
  </si>
  <si>
    <t>CEREZO Y GUINDO</t>
  </si>
  <si>
    <t>ME</t>
  </si>
  <si>
    <t>MELOCOTONERO Y NECTARINAS</t>
  </si>
  <si>
    <t>CR</t>
  </si>
  <si>
    <t>CIRUELO</t>
  </si>
  <si>
    <t>HI</t>
  </si>
  <si>
    <t>HIGUERA</t>
  </si>
  <si>
    <t>CH</t>
  </si>
  <si>
    <t>CHIRIMOYO</t>
  </si>
  <si>
    <t>AU</t>
  </si>
  <si>
    <t>AGUACATE</t>
  </si>
  <si>
    <t>CQ</t>
  </si>
  <si>
    <t>CAQUI</t>
  </si>
  <si>
    <t>PL</t>
  </si>
  <si>
    <t>PLATANERA</t>
  </si>
  <si>
    <t>KW</t>
  </si>
  <si>
    <t>KIWI</t>
  </si>
  <si>
    <t>CU</t>
  </si>
  <si>
    <t>CHUMBERA</t>
  </si>
  <si>
    <t>MG</t>
  </si>
  <si>
    <t>MANGO</t>
  </si>
  <si>
    <t>GR</t>
  </si>
  <si>
    <t>GRANADO</t>
  </si>
  <si>
    <t>PY</t>
  </si>
  <si>
    <t>PAPAYA</t>
  </si>
  <si>
    <t>PÑ</t>
  </si>
  <si>
    <t>PIÑA</t>
  </si>
  <si>
    <t>AM</t>
  </si>
  <si>
    <t>ALMENDRO</t>
  </si>
  <si>
    <t>AQ</t>
  </si>
  <si>
    <t>ALMENDRO ABANDONADO</t>
  </si>
  <si>
    <t>AY</t>
  </si>
  <si>
    <t>ALMENDRO NO COMERCIAL</t>
  </si>
  <si>
    <t>NU</t>
  </si>
  <si>
    <t>NOGAL FRUTO</t>
  </si>
  <si>
    <t>AE</t>
  </si>
  <si>
    <t>AVELLANO</t>
  </si>
  <si>
    <t>FX</t>
  </si>
  <si>
    <t>OTROS FRUTALES</t>
  </si>
  <si>
    <t>VM</t>
  </si>
  <si>
    <t>UVA DE MESA</t>
  </si>
  <si>
    <t>VT</t>
  </si>
  <si>
    <t>UVA DE TRANSFORMACION</t>
  </si>
  <si>
    <t>OM</t>
  </si>
  <si>
    <t>ACEITUNA DE MESA</t>
  </si>
  <si>
    <t>OT</t>
  </si>
  <si>
    <t>ACEITUNA DE ALMAZARA</t>
  </si>
  <si>
    <t>AO</t>
  </si>
  <si>
    <t>ALGARROBO</t>
  </si>
  <si>
    <t>NX</t>
  </si>
  <si>
    <t>OTROS CULTIVOS LEÑOSOS</t>
  </si>
  <si>
    <t>VV</t>
  </si>
  <si>
    <t>VIVEROS</t>
  </si>
  <si>
    <t>IN</t>
  </si>
  <si>
    <t>SUPERFICIE EN INVERNADERO</t>
  </si>
  <si>
    <t>HU</t>
  </si>
  <si>
    <t>HUERTOS FAMILIARES</t>
  </si>
  <si>
    <t>PW</t>
  </si>
  <si>
    <t>PRADOS NATURALES (en regadio)</t>
  </si>
  <si>
    <t>CP</t>
  </si>
  <si>
    <t>CHOPO</t>
  </si>
  <si>
    <t>PR</t>
  </si>
  <si>
    <t>PRADOS NATURALES  (en secano)</t>
  </si>
  <si>
    <t>PH</t>
  </si>
  <si>
    <t>PASTIZAL ALTA MONTAÑA</t>
  </si>
  <si>
    <t>PS</t>
  </si>
  <si>
    <t>PASTIZALES</t>
  </si>
  <si>
    <t>PM</t>
  </si>
  <si>
    <t>PASTIZAL MATORRAL</t>
  </si>
  <si>
    <t>CO</t>
  </si>
  <si>
    <t>CONIFERAS</t>
  </si>
  <si>
    <t>FL</t>
  </si>
  <si>
    <t>FRONDOSAS CRECIMIENTO LENTO</t>
  </si>
  <si>
    <t>FR</t>
  </si>
  <si>
    <t>FRONDOSAS CRECIMIENTO RAPIDO</t>
  </si>
  <si>
    <t>CF</t>
  </si>
  <si>
    <t>CONIFERAS Y FRONDOSAS</t>
  </si>
  <si>
    <t>ML</t>
  </si>
  <si>
    <t>MATORRAL</t>
  </si>
  <si>
    <t>ER</t>
  </si>
  <si>
    <t>ERIAL</t>
  </si>
  <si>
    <t>ES</t>
  </si>
  <si>
    <t>ESPARTIZAL</t>
  </si>
  <si>
    <t>BL</t>
  </si>
  <si>
    <t>BALDIO</t>
  </si>
  <si>
    <t>IM</t>
  </si>
  <si>
    <t>IMPRODUCTIVO</t>
  </si>
  <si>
    <t>NA</t>
  </si>
  <si>
    <t>NO AGRICOLA</t>
  </si>
  <si>
    <t>AG</t>
  </si>
  <si>
    <t>AGUAS INTERIORES</t>
  </si>
  <si>
    <t>AS</t>
  </si>
  <si>
    <t>MAR</t>
  </si>
  <si>
    <t>CULTIVO</t>
  </si>
  <si>
    <t>Superf. (ha)</t>
  </si>
  <si>
    <t>C. Var. (%)</t>
  </si>
  <si>
    <t>TOTA CEREALES GRANO (CE)</t>
  </si>
  <si>
    <t>TOTAL LEGUMINOSAS (LE)</t>
  </si>
  <si>
    <t>TOTAL TUBERCULOS C. H. (TU)</t>
  </si>
  <si>
    <t>TOTAL INDUSTRIALES (IN)</t>
  </si>
  <si>
    <t>TOTAL FORRAJERAS (FO)</t>
  </si>
  <si>
    <t>TOTAL HORTALIZAS (HO)</t>
  </si>
  <si>
    <t>TOTAL FLORES Y ORNAMENTALES  (FL)</t>
  </si>
  <si>
    <t>TOTAL CULTIVOS HERBÁCEOS (A)</t>
  </si>
  <si>
    <t>TOTAL OTRAS TIERRAS DE LABOR (B)</t>
  </si>
  <si>
    <t>TOTAL TIERRAS DE LABOR    (C=A+B)</t>
  </si>
  <si>
    <t>TOTAL FRUTALES CITRICOS (CI)</t>
  </si>
  <si>
    <t>TOTAL FRUTALES NO CITRICOS (FR)</t>
  </si>
  <si>
    <t>TOTAL VIÑEDO (VI)</t>
  </si>
  <si>
    <t>TOTAL OLIVAR (OL)</t>
  </si>
  <si>
    <t>TOTAL OTROS CULTIVOS LEÑOSOS (OC)</t>
  </si>
  <si>
    <t>TOTAL VIVEROS (VV)</t>
  </si>
  <si>
    <t>TOTAL CULTIVOS LEÑOSOS   (D)</t>
  </si>
  <si>
    <t>TOTAL OTRAS SUPERFICIES      (I)</t>
  </si>
  <si>
    <t>TOTAL OTRAS SUPERFICIES     (H)</t>
  </si>
  <si>
    <t>TOTAL TIERRAS DE CULTIVO (C+D+H+I)</t>
  </si>
  <si>
    <t>TOTAL OTRAS SUPERFICIES</t>
  </si>
  <si>
    <t>TOTAL SUPERFICIE GEOGRÁFICA</t>
  </si>
  <si>
    <t xml:space="preserve"> </t>
  </si>
  <si>
    <t>CJ</t>
  </si>
  <si>
    <t>CASTAÑO FRUTO</t>
  </si>
  <si>
    <t>FB</t>
  </si>
  <si>
    <t>FRAMBUESO</t>
  </si>
  <si>
    <t>TI</t>
  </si>
  <si>
    <t>TOMATE INDUSTRIA</t>
  </si>
  <si>
    <t>PX</t>
  </si>
  <si>
    <t>PISTACHO</t>
  </si>
  <si>
    <t>V1</t>
  </si>
  <si>
    <t>UVA DE MESA BLANCA SIN SEMILLA</t>
  </si>
  <si>
    <t>V2</t>
  </si>
  <si>
    <t>UVA DE MESA BLANCA CON SEMILLA</t>
  </si>
  <si>
    <t>V3</t>
  </si>
  <si>
    <t>UVA DE MESA ROJA SIN SEMILLA</t>
  </si>
  <si>
    <t>V4</t>
  </si>
  <si>
    <t>UVA DE MESA ROJA CON SEMILLA</t>
  </si>
  <si>
    <t>OD</t>
  </si>
  <si>
    <t>ACEITUNA DE DOBLE APTITUD</t>
  </si>
  <si>
    <t>ACEITUNA DOBLE APTITUD</t>
  </si>
  <si>
    <t>EI</t>
  </si>
  <si>
    <t>ESPINACA</t>
  </si>
  <si>
    <t>GE</t>
  </si>
  <si>
    <t>GRELO</t>
  </si>
  <si>
    <t>MEMBRILLERO</t>
  </si>
  <si>
    <t>QN</t>
  </si>
  <si>
    <t>QUINOA</t>
  </si>
  <si>
    <t>KM</t>
  </si>
  <si>
    <t>CAMELINA</t>
  </si>
  <si>
    <t>KR</t>
  </si>
  <si>
    <t>CARTAMO</t>
  </si>
  <si>
    <t>PZ</t>
  </si>
  <si>
    <t>PAWLONIA</t>
  </si>
  <si>
    <t>ET</t>
  </si>
  <si>
    <t>ENCINA TRUFERA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</si>
</sst>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4" fontId="1" fillId="0" borderId="0" xfId="0" applyNumberFormat="1" applyFont="1"/>
    <xf numFmtId="3" fontId="2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164" fontId="5" fillId="0" borderId="1" xfId="0" applyNumberFormat="1" applyFont="1" applyBorder="1" applyAlignment="1">
      <alignment horizontal="center"/>
    </xf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2" xfId="0" applyFont="1" applyBorder="1"/>
    <xf numFmtId="3" fontId="5" fillId="0" borderId="2" xfId="0" applyNumberFormat="1" applyFont="1" applyBorder="1"/>
    <xf numFmtId="0" fontId="4" fillId="0" borderId="2" xfId="0" applyFont="1" applyBorder="1"/>
    <xf numFmtId="0" fontId="8" fillId="0" borderId="3" xfId="0" applyFont="1" applyBorder="1"/>
    <xf numFmtId="0" fontId="7" fillId="0" borderId="3" xfId="0" applyFont="1" applyBorder="1"/>
    <xf numFmtId="3" fontId="5" fillId="0" borderId="3" xfId="0" applyNumberFormat="1" applyFont="1" applyBorder="1"/>
    <xf numFmtId="0" fontId="9" fillId="0" borderId="0" xfId="0" applyFont="1"/>
    <xf numFmtId="3" fontId="9" fillId="0" borderId="0" xfId="0" applyNumberFormat="1" applyFont="1"/>
    <xf numFmtId="3" fontId="5" fillId="0" borderId="4" xfId="0" applyNumberFormat="1" applyFont="1" applyBorder="1"/>
    <xf numFmtId="0" fontId="5" fillId="0" borderId="3" xfId="0" applyFont="1" applyBorder="1"/>
    <xf numFmtId="2" fontId="6" fillId="0" borderId="0" xfId="0" applyNumberFormat="1" applyFont="1"/>
    <xf numFmtId="2" fontId="5" fillId="0" borderId="2" xfId="0" applyNumberFormat="1" applyFont="1" applyBorder="1"/>
    <xf numFmtId="2" fontId="6" fillId="0" borderId="4" xfId="0" applyNumberFormat="1" applyFont="1" applyBorder="1"/>
    <xf numFmtId="2" fontId="5" fillId="0" borderId="3" xfId="0" applyNumberFormat="1" applyFont="1" applyBorder="1"/>
    <xf numFmtId="2" fontId="1" fillId="0" borderId="0" xfId="0" applyNumberFormat="1" applyFont="1"/>
    <xf numFmtId="2" fontId="6" fillId="0" borderId="3" xfId="0" applyNumberFormat="1" applyFont="1" applyBorder="1"/>
    <xf numFmtId="0" fontId="3" fillId="0" borderId="0" xfId="0" applyFont="1"/>
    <xf numFmtId="3" fontId="4" fillId="0" borderId="0" xfId="0" applyNumberFormat="1" applyFont="1"/>
    <xf numFmtId="2" fontId="2" fillId="0" borderId="0" xfId="0" applyNumberFormat="1" applyFont="1"/>
    <xf numFmtId="0" fontId="10" fillId="0" borderId="3" xfId="0" applyFont="1" applyBorder="1"/>
    <xf numFmtId="3" fontId="8" fillId="0" borderId="3" xfId="0" applyNumberFormat="1" applyFont="1" applyBorder="1"/>
    <xf numFmtId="0" fontId="10" fillId="0" borderId="4" xfId="0" applyFont="1" applyBorder="1"/>
    <xf numFmtId="3" fontId="8" fillId="0" borderId="4" xfId="0" applyNumberFormat="1" applyFont="1" applyBorder="1"/>
    <xf numFmtId="4" fontId="6" fillId="0" borderId="0" xfId="0" applyNumberFormat="1" applyFont="1"/>
    <xf numFmtId="4" fontId="5" fillId="0" borderId="2" xfId="0" applyNumberFormat="1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5"/>
  <sheetViews>
    <sheetView showZeros="0" topLeftCell="A57" zoomScaleNormal="100" workbookViewId="0">
      <selection activeCell="H67" sqref="H67"/>
    </sheetView>
  </sheetViews>
  <sheetFormatPr baseColWidth="10" defaultRowHeight="12" x14ac:dyDescent="0.2"/>
  <cols>
    <col min="1" max="1" width="4.140625" style="2" bestFit="1" customWidth="1"/>
    <col min="2" max="2" width="36.1406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>
        <v>330429.7254</v>
      </c>
      <c r="D2" s="25">
        <v>3.844967</v>
      </c>
      <c r="E2" s="10"/>
      <c r="F2" s="10" t="s">
        <v>168</v>
      </c>
      <c r="G2" s="10" t="s">
        <v>169</v>
      </c>
      <c r="H2" s="12">
        <v>146914.66469999999</v>
      </c>
      <c r="I2" s="25">
        <v>3.1041180000000002</v>
      </c>
      <c r="K2" s="5"/>
    </row>
    <row r="3" spans="1:11" x14ac:dyDescent="0.2">
      <c r="A3" s="10" t="s">
        <v>2</v>
      </c>
      <c r="B3" s="10" t="s">
        <v>3</v>
      </c>
      <c r="C3" s="12">
        <v>1871995.4565000001</v>
      </c>
      <c r="D3" s="25">
        <v>1.450437</v>
      </c>
      <c r="E3" s="10"/>
      <c r="F3" s="10" t="s">
        <v>170</v>
      </c>
      <c r="G3" s="10" t="s">
        <v>171</v>
      </c>
      <c r="H3" s="12">
        <v>102938.72659999999</v>
      </c>
      <c r="I3" s="25">
        <v>4.9830870000000003</v>
      </c>
      <c r="K3" s="5"/>
    </row>
    <row r="4" spans="1:11" x14ac:dyDescent="0.2">
      <c r="A4" s="10" t="s">
        <v>4</v>
      </c>
      <c r="B4" s="10" t="s">
        <v>5</v>
      </c>
      <c r="C4" s="12">
        <v>2517670.3753999998</v>
      </c>
      <c r="D4" s="25">
        <v>1.3511690000000001</v>
      </c>
      <c r="E4" s="10"/>
      <c r="F4" s="10" t="s">
        <v>172</v>
      </c>
      <c r="G4" s="10" t="s">
        <v>173</v>
      </c>
      <c r="H4" s="12">
        <v>53076.817900000002</v>
      </c>
      <c r="I4" s="25">
        <v>8.9677980000000002</v>
      </c>
      <c r="K4" s="5"/>
    </row>
    <row r="5" spans="1:11" x14ac:dyDescent="0.2">
      <c r="A5" s="10" t="s">
        <v>6</v>
      </c>
      <c r="B5" s="10" t="s">
        <v>7</v>
      </c>
      <c r="C5" s="12">
        <v>194616.34669999999</v>
      </c>
      <c r="D5" s="25">
        <v>4.472601</v>
      </c>
      <c r="E5" s="10"/>
      <c r="F5" s="10" t="s">
        <v>174</v>
      </c>
      <c r="G5" s="10" t="s">
        <v>175</v>
      </c>
      <c r="H5" s="12">
        <v>2922.0279999999998</v>
      </c>
      <c r="I5" s="25">
        <v>11.907867</v>
      </c>
      <c r="K5" s="5"/>
    </row>
    <row r="6" spans="1:11" x14ac:dyDescent="0.2">
      <c r="A6" s="10" t="s">
        <v>8</v>
      </c>
      <c r="B6" s="10" t="s">
        <v>9</v>
      </c>
      <c r="C6" s="12">
        <v>425108.74670000002</v>
      </c>
      <c r="D6" s="25">
        <v>3.2694749999999999</v>
      </c>
      <c r="E6" s="10"/>
      <c r="F6" s="10" t="s">
        <v>176</v>
      </c>
      <c r="G6" s="10" t="s">
        <v>177</v>
      </c>
      <c r="H6" s="12">
        <v>319.77659999999997</v>
      </c>
      <c r="I6" s="25">
        <v>18.071629999999999</v>
      </c>
      <c r="K6" s="5"/>
    </row>
    <row r="7" spans="1:11" x14ac:dyDescent="0.2">
      <c r="A7" s="10" t="s">
        <v>10</v>
      </c>
      <c r="B7" s="10" t="s">
        <v>11</v>
      </c>
      <c r="C7" s="12">
        <v>146034.05530000001</v>
      </c>
      <c r="D7" s="25">
        <v>4.7830469999999998</v>
      </c>
      <c r="E7" s="10"/>
      <c r="F7" s="10" t="s">
        <v>178</v>
      </c>
      <c r="G7" s="10" t="s">
        <v>179</v>
      </c>
      <c r="H7" s="12">
        <v>1168.5127</v>
      </c>
      <c r="I7" s="25">
        <v>14.051584</v>
      </c>
      <c r="K7" s="5"/>
    </row>
    <row r="8" spans="1:11" ht="12.75" thickBot="1" x14ac:dyDescent="0.25">
      <c r="A8" s="10" t="s">
        <v>12</v>
      </c>
      <c r="B8" s="10" t="s">
        <v>13</v>
      </c>
      <c r="C8" s="12">
        <v>203581.5912</v>
      </c>
      <c r="D8" s="25">
        <v>4.711239</v>
      </c>
      <c r="E8" s="10"/>
      <c r="F8" s="15"/>
      <c r="G8" s="15" t="s">
        <v>298</v>
      </c>
      <c r="H8" s="16">
        <v>307340.52649999998</v>
      </c>
      <c r="I8" s="26">
        <v>3.096908</v>
      </c>
      <c r="K8" s="5"/>
    </row>
    <row r="9" spans="1:11" x14ac:dyDescent="0.2">
      <c r="A9" s="10" t="s">
        <v>14</v>
      </c>
      <c r="B9" s="10" t="s">
        <v>15</v>
      </c>
      <c r="C9" s="12">
        <v>23125.610799999999</v>
      </c>
      <c r="D9" s="25">
        <v>13.067406999999999</v>
      </c>
      <c r="E9" s="10"/>
      <c r="F9" s="10" t="s">
        <v>180</v>
      </c>
      <c r="G9" s="10" t="s">
        <v>181</v>
      </c>
      <c r="H9" s="12">
        <v>26884.0717</v>
      </c>
      <c r="I9" s="25">
        <v>9.4601539999999993</v>
      </c>
      <c r="J9" s="5"/>
      <c r="K9" s="5"/>
    </row>
    <row r="10" spans="1:11" x14ac:dyDescent="0.2">
      <c r="A10" s="10" t="s">
        <v>16</v>
      </c>
      <c r="B10" s="10" t="s">
        <v>17</v>
      </c>
      <c r="C10" s="12">
        <v>88066.18</v>
      </c>
      <c r="D10" s="25">
        <v>3.697438</v>
      </c>
      <c r="E10" s="10"/>
      <c r="F10" s="10" t="s">
        <v>182</v>
      </c>
      <c r="G10" s="10" t="s">
        <v>183</v>
      </c>
      <c r="H10" s="12">
        <v>3978.0401000000002</v>
      </c>
      <c r="I10" s="25">
        <v>20.582363999999998</v>
      </c>
      <c r="K10" s="5">
        <f>+H10+H9</f>
        <v>30862.111799999999</v>
      </c>
    </row>
    <row r="11" spans="1:11" x14ac:dyDescent="0.2">
      <c r="A11" s="10" t="s">
        <v>18</v>
      </c>
      <c r="B11" s="10" t="s">
        <v>19</v>
      </c>
      <c r="C11" s="12">
        <v>359186.61709999997</v>
      </c>
      <c r="D11" s="25">
        <v>2.1294080000000002</v>
      </c>
      <c r="E11" s="10"/>
      <c r="F11" s="10" t="s">
        <v>184</v>
      </c>
      <c r="G11" s="10" t="s">
        <v>185</v>
      </c>
      <c r="H11" s="12">
        <v>18579.1397</v>
      </c>
      <c r="I11" s="25">
        <v>10.027657</v>
      </c>
      <c r="K11" s="5"/>
    </row>
    <row r="12" spans="1:11" x14ac:dyDescent="0.2">
      <c r="A12" s="10" t="s">
        <v>20</v>
      </c>
      <c r="B12" s="10" t="s">
        <v>21</v>
      </c>
      <c r="C12" s="12">
        <v>3034.1963000000001</v>
      </c>
      <c r="D12" s="25">
        <v>18.208221000000002</v>
      </c>
      <c r="E12" s="10"/>
      <c r="F12" s="10" t="s">
        <v>186</v>
      </c>
      <c r="G12" s="31" t="s">
        <v>334</v>
      </c>
      <c r="H12" s="12">
        <v>639.15170000000001</v>
      </c>
      <c r="I12" s="25">
        <v>22.717108</v>
      </c>
      <c r="K12" s="5"/>
    </row>
    <row r="13" spans="1:11" x14ac:dyDescent="0.2">
      <c r="A13" s="10" t="s">
        <v>22</v>
      </c>
      <c r="B13" s="10" t="s">
        <v>23</v>
      </c>
      <c r="C13" s="12">
        <v>1143.9046000000001</v>
      </c>
      <c r="D13" s="25">
        <v>39.083894999999998</v>
      </c>
      <c r="E13" s="10"/>
      <c r="F13" s="10" t="s">
        <v>187</v>
      </c>
      <c r="G13" s="10" t="s">
        <v>188</v>
      </c>
      <c r="H13" s="12">
        <v>1786.6291000000001</v>
      </c>
      <c r="I13" s="25">
        <v>22.207245</v>
      </c>
      <c r="K13" s="5"/>
    </row>
    <row r="14" spans="1:11" x14ac:dyDescent="0.2">
      <c r="A14" s="31" t="s">
        <v>335</v>
      </c>
      <c r="B14" s="31" t="s">
        <v>336</v>
      </c>
      <c r="C14" s="12">
        <v>6889.8900999999996</v>
      </c>
      <c r="D14" s="25">
        <v>12.236893999999999</v>
      </c>
      <c r="E14" s="10"/>
      <c r="F14" s="10" t="s">
        <v>189</v>
      </c>
      <c r="G14" s="10" t="s">
        <v>190</v>
      </c>
      <c r="H14" s="12">
        <v>21233.330999999998</v>
      </c>
      <c r="I14" s="25">
        <v>13.015248</v>
      </c>
      <c r="K14" s="5"/>
    </row>
    <row r="15" spans="1:11" ht="12.75" thickBot="1" x14ac:dyDescent="0.25">
      <c r="A15" s="17"/>
      <c r="B15" s="15" t="s">
        <v>288</v>
      </c>
      <c r="C15" s="16">
        <v>6170882.6961000003</v>
      </c>
      <c r="D15" s="26">
        <v>0.92136099999999999</v>
      </c>
      <c r="E15" s="10"/>
      <c r="F15" s="10" t="s">
        <v>191</v>
      </c>
      <c r="G15" s="10" t="s">
        <v>192</v>
      </c>
      <c r="H15" s="12">
        <v>33323.740599999997</v>
      </c>
      <c r="I15" s="25">
        <v>14.373684000000001</v>
      </c>
      <c r="K15" s="5"/>
    </row>
    <row r="16" spans="1:11" x14ac:dyDescent="0.2">
      <c r="A16" s="10" t="s">
        <v>24</v>
      </c>
      <c r="B16" s="10" t="s">
        <v>25</v>
      </c>
      <c r="C16" s="12">
        <v>4731.2577000000001</v>
      </c>
      <c r="D16" s="25">
        <v>11.451140000000001</v>
      </c>
      <c r="E16" s="10"/>
      <c r="F16" s="10" t="s">
        <v>193</v>
      </c>
      <c r="G16" s="10" t="s">
        <v>194</v>
      </c>
      <c r="H16" s="12">
        <v>67462.302200000006</v>
      </c>
      <c r="I16" s="25">
        <v>6.0625809999999998</v>
      </c>
      <c r="K16" s="5"/>
    </row>
    <row r="17" spans="1:18" x14ac:dyDescent="0.2">
      <c r="A17" s="10" t="s">
        <v>26</v>
      </c>
      <c r="B17" s="10" t="s">
        <v>27</v>
      </c>
      <c r="C17" s="12">
        <v>20152.923200000001</v>
      </c>
      <c r="D17" s="25">
        <v>13.953167000000001</v>
      </c>
      <c r="E17" s="10"/>
      <c r="F17" s="10" t="s">
        <v>195</v>
      </c>
      <c r="G17" s="10" t="s">
        <v>196</v>
      </c>
      <c r="H17" s="12">
        <v>11056.7024</v>
      </c>
      <c r="I17" s="25">
        <v>9.5642499999999995</v>
      </c>
      <c r="K17" s="5"/>
    </row>
    <row r="18" spans="1:18" x14ac:dyDescent="0.2">
      <c r="A18" s="10" t="s">
        <v>28</v>
      </c>
      <c r="B18" s="10" t="s">
        <v>29</v>
      </c>
      <c r="C18" s="12">
        <v>33365.6253</v>
      </c>
      <c r="D18" s="25">
        <v>11.489928000000001</v>
      </c>
      <c r="E18" s="10"/>
      <c r="F18" s="10" t="s">
        <v>197</v>
      </c>
      <c r="G18" s="10" t="s">
        <v>198</v>
      </c>
      <c r="H18" s="12">
        <v>22188.125899999999</v>
      </c>
      <c r="I18" s="25">
        <v>12.926776</v>
      </c>
      <c r="K18" s="5"/>
    </row>
    <row r="19" spans="1:18" x14ac:dyDescent="0.2">
      <c r="A19" s="10" t="s">
        <v>30</v>
      </c>
      <c r="B19" s="10" t="s">
        <v>31</v>
      </c>
      <c r="C19" s="12">
        <v>32986.851499999997</v>
      </c>
      <c r="D19" s="25">
        <v>8.6570710000000002</v>
      </c>
      <c r="E19" s="10"/>
      <c r="F19" s="10" t="s">
        <v>199</v>
      </c>
      <c r="G19" s="10" t="s">
        <v>200</v>
      </c>
      <c r="H19" s="12">
        <v>2830.3753000000002</v>
      </c>
      <c r="I19" s="25">
        <v>19.998711</v>
      </c>
      <c r="K19" s="5"/>
    </row>
    <row r="20" spans="1:18" x14ac:dyDescent="0.2">
      <c r="A20" s="10" t="s">
        <v>32</v>
      </c>
      <c r="B20" s="10" t="s">
        <v>33</v>
      </c>
      <c r="C20" s="12">
        <v>104138.4154</v>
      </c>
      <c r="D20" s="25">
        <v>5.9322670000000004</v>
      </c>
      <c r="E20" s="10"/>
      <c r="F20" s="10" t="s">
        <v>201</v>
      </c>
      <c r="G20" s="10" t="s">
        <v>202</v>
      </c>
      <c r="H20" s="12">
        <v>20370.124800000001</v>
      </c>
      <c r="I20" s="25">
        <v>7.5683590000000001</v>
      </c>
      <c r="K20" s="5"/>
    </row>
    <row r="21" spans="1:18" x14ac:dyDescent="0.2">
      <c r="A21" s="10" t="s">
        <v>34</v>
      </c>
      <c r="B21" s="10" t="s">
        <v>35</v>
      </c>
      <c r="C21" s="12">
        <v>70370.446400000001</v>
      </c>
      <c r="D21" s="25">
        <v>5.8199509999999997</v>
      </c>
      <c r="E21" s="10"/>
      <c r="F21" s="10" t="s">
        <v>203</v>
      </c>
      <c r="G21" s="10" t="s">
        <v>204</v>
      </c>
      <c r="H21" s="12">
        <v>16683.4791</v>
      </c>
      <c r="I21" s="25">
        <v>8.3456679999999999</v>
      </c>
      <c r="K21" s="5"/>
    </row>
    <row r="22" spans="1:18" x14ac:dyDescent="0.2">
      <c r="A22" s="10" t="s">
        <v>36</v>
      </c>
      <c r="B22" s="10" t="s">
        <v>37</v>
      </c>
      <c r="C22" s="12">
        <v>2709.9555999999998</v>
      </c>
      <c r="D22" s="25">
        <v>59.191623999999997</v>
      </c>
      <c r="E22" s="10"/>
      <c r="F22" s="10" t="s">
        <v>205</v>
      </c>
      <c r="G22" s="10" t="s">
        <v>206</v>
      </c>
      <c r="H22" s="12">
        <v>6692.0164000000004</v>
      </c>
      <c r="I22" s="25">
        <v>15.460785</v>
      </c>
      <c r="K22" s="5"/>
    </row>
    <row r="23" spans="1:18" x14ac:dyDescent="0.2">
      <c r="A23" s="10" t="s">
        <v>38</v>
      </c>
      <c r="B23" s="10" t="s">
        <v>39</v>
      </c>
      <c r="C23" s="12">
        <v>404.86450000000002</v>
      </c>
      <c r="D23" s="25">
        <v>44.222729999999999</v>
      </c>
      <c r="E23" s="10"/>
      <c r="F23" s="10" t="s">
        <v>207</v>
      </c>
      <c r="G23" s="10" t="s">
        <v>208</v>
      </c>
      <c r="H23" s="12">
        <v>1734.2959000000001</v>
      </c>
      <c r="I23" s="25">
        <v>26.699438000000001</v>
      </c>
      <c r="K23" s="5"/>
    </row>
    <row r="24" spans="1:18" x14ac:dyDescent="0.2">
      <c r="A24" s="10" t="s">
        <v>40</v>
      </c>
      <c r="B24" s="10" t="s">
        <v>41</v>
      </c>
      <c r="C24" s="12">
        <v>41130.151899999997</v>
      </c>
      <c r="D24" s="25">
        <v>10.06573</v>
      </c>
      <c r="E24" s="10"/>
      <c r="F24" s="10" t="s">
        <v>209</v>
      </c>
      <c r="G24" s="10" t="s">
        <v>210</v>
      </c>
      <c r="H24" s="12">
        <v>899.47460000000001</v>
      </c>
      <c r="I24" s="25">
        <v>49.048796000000003</v>
      </c>
      <c r="K24" s="5"/>
      <c r="R24" s="5"/>
    </row>
    <row r="25" spans="1:18" x14ac:dyDescent="0.2">
      <c r="A25" s="10" t="s">
        <v>42</v>
      </c>
      <c r="B25" s="10" t="s">
        <v>43</v>
      </c>
      <c r="C25" s="12">
        <v>3932.1925000000001</v>
      </c>
      <c r="D25" s="25">
        <v>24.188908999999999</v>
      </c>
      <c r="E25" s="10"/>
      <c r="F25" s="10" t="s">
        <v>211</v>
      </c>
      <c r="G25" s="10" t="s">
        <v>212</v>
      </c>
      <c r="H25" s="12">
        <v>5052.8447999999999</v>
      </c>
      <c r="I25" s="25">
        <v>19.906482</v>
      </c>
      <c r="K25" s="5"/>
    </row>
    <row r="26" spans="1:18" ht="12.75" thickBot="1" x14ac:dyDescent="0.25">
      <c r="A26" s="17"/>
      <c r="B26" s="15" t="s">
        <v>289</v>
      </c>
      <c r="C26" s="16">
        <v>313922.68400000001</v>
      </c>
      <c r="D26" s="26">
        <v>3.2518479999999998</v>
      </c>
      <c r="E26" s="10"/>
      <c r="F26" s="10" t="s">
        <v>213</v>
      </c>
      <c r="G26" s="10" t="s">
        <v>214</v>
      </c>
      <c r="H26" s="12">
        <v>5884.6881999999996</v>
      </c>
      <c r="I26" s="25">
        <v>13.383732</v>
      </c>
      <c r="K26" s="5"/>
    </row>
    <row r="27" spans="1:18" x14ac:dyDescent="0.2">
      <c r="A27" s="10" t="s">
        <v>44</v>
      </c>
      <c r="B27" s="10" t="s">
        <v>45</v>
      </c>
      <c r="C27" s="12">
        <v>46242.391900000002</v>
      </c>
      <c r="D27" s="25">
        <v>5.6633550000000001</v>
      </c>
      <c r="E27" s="10"/>
      <c r="F27" s="10" t="s">
        <v>215</v>
      </c>
      <c r="G27" s="10" t="s">
        <v>216</v>
      </c>
      <c r="H27" s="12">
        <v>70.976299999999995</v>
      </c>
      <c r="I27" s="25">
        <v>103.889079</v>
      </c>
      <c r="K27" s="5"/>
    </row>
    <row r="28" spans="1:18" x14ac:dyDescent="0.2">
      <c r="A28" s="10" t="s">
        <v>46</v>
      </c>
      <c r="B28" s="10" t="s">
        <v>47</v>
      </c>
      <c r="C28" s="12">
        <v>1273.0045</v>
      </c>
      <c r="D28" s="25">
        <v>14.17159</v>
      </c>
      <c r="E28" s="10"/>
      <c r="F28" s="10" t="s">
        <v>217</v>
      </c>
      <c r="G28" s="10" t="s">
        <v>218</v>
      </c>
      <c r="H28" s="12">
        <v>12.3095</v>
      </c>
      <c r="I28" s="25">
        <v>66.510417000000004</v>
      </c>
      <c r="K28" s="5"/>
    </row>
    <row r="29" spans="1:18" x14ac:dyDescent="0.2">
      <c r="A29" s="10" t="s">
        <v>48</v>
      </c>
      <c r="B29" s="10" t="s">
        <v>49</v>
      </c>
      <c r="C29" s="12">
        <v>488.06659999999999</v>
      </c>
      <c r="D29" s="25">
        <v>58.327463999999999</v>
      </c>
      <c r="E29" s="10"/>
      <c r="F29" s="10" t="s">
        <v>219</v>
      </c>
      <c r="G29" s="10" t="s">
        <v>220</v>
      </c>
      <c r="H29" s="12">
        <v>744043.22010000004</v>
      </c>
      <c r="I29" s="25">
        <v>2.7902719999999999</v>
      </c>
      <c r="K29" s="5"/>
    </row>
    <row r="30" spans="1:18" x14ac:dyDescent="0.2">
      <c r="A30" s="10" t="s">
        <v>50</v>
      </c>
      <c r="B30" s="10" t="s">
        <v>51</v>
      </c>
      <c r="C30" s="12">
        <v>55.774799999999999</v>
      </c>
      <c r="D30" s="25">
        <v>14.931834</v>
      </c>
      <c r="E30" s="10"/>
      <c r="F30" s="10" t="s">
        <v>221</v>
      </c>
      <c r="G30" s="10" t="s">
        <v>222</v>
      </c>
      <c r="H30" s="12">
        <v>100870.69960000001</v>
      </c>
      <c r="I30" s="25">
        <v>5.0760189999999996</v>
      </c>
      <c r="K30" s="5"/>
    </row>
    <row r="31" spans="1:18" ht="12.75" thickBot="1" x14ac:dyDescent="0.25">
      <c r="A31" s="17"/>
      <c r="B31" s="15" t="s">
        <v>290</v>
      </c>
      <c r="C31" s="16">
        <v>48059.237800000003</v>
      </c>
      <c r="D31" s="26">
        <v>5.4310460000000003</v>
      </c>
      <c r="E31" s="10"/>
      <c r="F31" s="10" t="s">
        <v>223</v>
      </c>
      <c r="G31" s="10" t="s">
        <v>224</v>
      </c>
      <c r="H31" s="12">
        <v>22732.295900000001</v>
      </c>
      <c r="I31" s="25">
        <v>13.709830999999999</v>
      </c>
      <c r="K31" s="5"/>
    </row>
    <row r="32" spans="1:18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15334.781999999999</v>
      </c>
      <c r="I32" s="25">
        <v>7.8419189999999999</v>
      </c>
      <c r="K32" s="5"/>
    </row>
    <row r="33" spans="1:11" x14ac:dyDescent="0.2">
      <c r="A33" s="10" t="s">
        <v>54</v>
      </c>
      <c r="B33" s="10" t="s">
        <v>55</v>
      </c>
      <c r="C33" s="12">
        <v>28785.615699999998</v>
      </c>
      <c r="D33" s="25">
        <v>5.5058819999999997</v>
      </c>
      <c r="E33" s="10"/>
      <c r="F33" s="10" t="s">
        <v>227</v>
      </c>
      <c r="G33" s="10" t="s">
        <v>228</v>
      </c>
      <c r="H33" s="12">
        <v>16069.018899999999</v>
      </c>
      <c r="I33" s="25">
        <v>16.659751</v>
      </c>
      <c r="K33" s="5"/>
    </row>
    <row r="34" spans="1:11" x14ac:dyDescent="0.2">
      <c r="A34" s="10" t="s">
        <v>56</v>
      </c>
      <c r="B34" s="10" t="s">
        <v>57</v>
      </c>
      <c r="C34" s="12">
        <v>64198.515299999999</v>
      </c>
      <c r="D34" s="25">
        <v>3.1526360000000002</v>
      </c>
      <c r="E34" s="10"/>
      <c r="F34" s="10" t="s">
        <v>311</v>
      </c>
      <c r="G34" s="10" t="s">
        <v>312</v>
      </c>
      <c r="H34" s="12">
        <v>24702.9614</v>
      </c>
      <c r="I34" s="25">
        <v>13.290675999999999</v>
      </c>
      <c r="K34" s="5"/>
    </row>
    <row r="35" spans="1:11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55031.506200000003</v>
      </c>
      <c r="I35" s="25">
        <v>7.1704220000000003</v>
      </c>
      <c r="K35" s="5"/>
    </row>
    <row r="36" spans="1:11" x14ac:dyDescent="0.2">
      <c r="A36" s="10" t="s">
        <v>60</v>
      </c>
      <c r="B36" s="10" t="s">
        <v>61</v>
      </c>
      <c r="C36" s="12">
        <v>644308.33799999999</v>
      </c>
      <c r="D36" s="25">
        <v>2.369621</v>
      </c>
      <c r="E36" s="10"/>
      <c r="F36" s="10" t="s">
        <v>313</v>
      </c>
      <c r="G36" s="10" t="s">
        <v>314</v>
      </c>
      <c r="H36" s="12">
        <v>1351.6849</v>
      </c>
      <c r="I36" s="25">
        <v>33.006455000000003</v>
      </c>
      <c r="K36" s="5"/>
    </row>
    <row r="37" spans="1:11" x14ac:dyDescent="0.2">
      <c r="A37" s="10" t="s">
        <v>62</v>
      </c>
      <c r="B37" s="10" t="s">
        <v>63</v>
      </c>
      <c r="C37" s="12">
        <v>789.52520000000004</v>
      </c>
      <c r="D37" s="25">
        <v>18.55827</v>
      </c>
      <c r="E37" s="10"/>
      <c r="F37" s="10" t="s">
        <v>229</v>
      </c>
      <c r="G37" s="10" t="s">
        <v>230</v>
      </c>
      <c r="H37" s="12">
        <v>3164.1057000000001</v>
      </c>
      <c r="I37" s="25">
        <v>13.441124</v>
      </c>
      <c r="K37" s="5"/>
    </row>
    <row r="38" spans="1:11" ht="12.75" thickBot="1" x14ac:dyDescent="0.25">
      <c r="A38" s="10" t="s">
        <v>64</v>
      </c>
      <c r="B38" s="10" t="s">
        <v>65</v>
      </c>
      <c r="C38" s="12">
        <v>87230.5677</v>
      </c>
      <c r="D38" s="25">
        <v>5.3697889999999999</v>
      </c>
      <c r="E38" s="10"/>
      <c r="F38" s="17"/>
      <c r="G38" s="15" t="s">
        <v>299</v>
      </c>
      <c r="H38" s="16">
        <v>1250662.094</v>
      </c>
      <c r="I38" s="26">
        <v>2.0387940000000002</v>
      </c>
      <c r="K38" s="5"/>
    </row>
    <row r="39" spans="1:11" x14ac:dyDescent="0.2">
      <c r="A39" s="31" t="s">
        <v>337</v>
      </c>
      <c r="B39" s="31" t="s">
        <v>338</v>
      </c>
      <c r="C39" s="12">
        <v>1311.2482</v>
      </c>
      <c r="D39" s="25">
        <v>54.914028999999999</v>
      </c>
      <c r="E39" s="10"/>
      <c r="F39" s="10" t="s">
        <v>231</v>
      </c>
      <c r="G39" s="10" t="s">
        <v>232</v>
      </c>
      <c r="H39" s="12">
        <v>0</v>
      </c>
      <c r="I39" s="25">
        <v>0</v>
      </c>
      <c r="K39" s="5"/>
    </row>
    <row r="40" spans="1:11" x14ac:dyDescent="0.2">
      <c r="A40" s="31" t="s">
        <v>339</v>
      </c>
      <c r="B40" s="31" t="s">
        <v>340</v>
      </c>
      <c r="C40" s="12">
        <v>14764.763800000001</v>
      </c>
      <c r="D40" s="25">
        <v>16.243126</v>
      </c>
      <c r="E40" s="10"/>
      <c r="F40" s="31" t="s">
        <v>319</v>
      </c>
      <c r="G40" s="31" t="s">
        <v>320</v>
      </c>
      <c r="H40" s="12">
        <v>4975.8335999999999</v>
      </c>
      <c r="I40" s="14">
        <v>43.748601000000001</v>
      </c>
      <c r="K40" s="5"/>
    </row>
    <row r="41" spans="1:11" x14ac:dyDescent="0.2">
      <c r="A41" s="10" t="s">
        <v>66</v>
      </c>
      <c r="B41" s="10" t="s">
        <v>67</v>
      </c>
      <c r="C41" s="12">
        <v>612.69939999999997</v>
      </c>
      <c r="D41" s="25">
        <v>72.344442999999998</v>
      </c>
      <c r="E41" s="10"/>
      <c r="F41" s="31" t="s">
        <v>321</v>
      </c>
      <c r="G41" s="31" t="s">
        <v>322</v>
      </c>
      <c r="H41" s="12">
        <v>6770.7430999999997</v>
      </c>
      <c r="I41" s="14">
        <v>67.673277999999996</v>
      </c>
      <c r="K41" s="5"/>
    </row>
    <row r="42" spans="1:11" x14ac:dyDescent="0.2">
      <c r="A42" s="10" t="s">
        <v>68</v>
      </c>
      <c r="B42" s="10" t="s">
        <v>69</v>
      </c>
      <c r="C42" s="12">
        <v>7252.4883</v>
      </c>
      <c r="D42" s="25">
        <v>8.7358759999999993</v>
      </c>
      <c r="E42" s="10"/>
      <c r="F42" s="31" t="s">
        <v>323</v>
      </c>
      <c r="G42" s="31" t="s">
        <v>324</v>
      </c>
      <c r="H42" s="12">
        <v>3287.7874000000002</v>
      </c>
      <c r="I42" s="14">
        <v>21.109653000000002</v>
      </c>
      <c r="K42" s="5"/>
    </row>
    <row r="43" spans="1:11" x14ac:dyDescent="0.2">
      <c r="A43" s="10" t="s">
        <v>315</v>
      </c>
      <c r="B43" s="10" t="s">
        <v>316</v>
      </c>
      <c r="C43" s="12">
        <v>33221.1342</v>
      </c>
      <c r="D43" s="25">
        <v>4.9194110000000002</v>
      </c>
      <c r="E43" s="10"/>
      <c r="F43" s="31" t="s">
        <v>325</v>
      </c>
      <c r="G43" s="31" t="s">
        <v>326</v>
      </c>
      <c r="H43" s="12">
        <v>1723.3866</v>
      </c>
      <c r="I43" s="14">
        <v>23.458234999999998</v>
      </c>
      <c r="K43" s="5"/>
    </row>
    <row r="44" spans="1:11" x14ac:dyDescent="0.2">
      <c r="A44" s="10" t="s">
        <v>70</v>
      </c>
      <c r="B44" s="10" t="s">
        <v>71</v>
      </c>
      <c r="C44" s="12">
        <v>522.82640000000004</v>
      </c>
      <c r="D44" s="25">
        <v>44.204861000000001</v>
      </c>
      <c r="E44" s="10"/>
      <c r="F44" s="10" t="s">
        <v>233</v>
      </c>
      <c r="G44" s="10" t="s">
        <v>234</v>
      </c>
      <c r="H44" s="12">
        <v>941098.52599999995</v>
      </c>
      <c r="I44" s="25">
        <v>2.905697</v>
      </c>
      <c r="K44" s="5"/>
    </row>
    <row r="45" spans="1:11" ht="12.75" thickBot="1" x14ac:dyDescent="0.25">
      <c r="A45" s="10" t="s">
        <v>72</v>
      </c>
      <c r="B45" s="10" t="s">
        <v>73</v>
      </c>
      <c r="C45" s="12">
        <v>1925.6992</v>
      </c>
      <c r="D45" s="25">
        <v>17.551735999999998</v>
      </c>
      <c r="E45" s="10"/>
      <c r="F45" s="17"/>
      <c r="G45" s="15" t="s">
        <v>300</v>
      </c>
      <c r="H45" s="16">
        <v>957856.27670000005</v>
      </c>
      <c r="I45" s="26">
        <v>2.869348</v>
      </c>
      <c r="K45" s="5"/>
    </row>
    <row r="46" spans="1:11" x14ac:dyDescent="0.2">
      <c r="A46" s="10" t="s">
        <v>74</v>
      </c>
      <c r="B46" s="10" t="s">
        <v>75</v>
      </c>
      <c r="C46" s="12">
        <v>10053.8253</v>
      </c>
      <c r="D46" s="25">
        <v>17.132173000000002</v>
      </c>
      <c r="E46" s="10"/>
      <c r="F46" s="10" t="s">
        <v>235</v>
      </c>
      <c r="G46" s="10" t="s">
        <v>236</v>
      </c>
      <c r="H46" s="12">
        <v>76770.966899999999</v>
      </c>
      <c r="I46" s="25">
        <v>8.6048989999999996</v>
      </c>
      <c r="K46" s="5"/>
    </row>
    <row r="47" spans="1:11" x14ac:dyDescent="0.2">
      <c r="A47" s="10" t="s">
        <v>76</v>
      </c>
      <c r="B47" s="10" t="s">
        <v>77</v>
      </c>
      <c r="C47" s="12">
        <v>13300.9953</v>
      </c>
      <c r="D47" s="25">
        <v>27.445685999999998</v>
      </c>
      <c r="E47" s="10"/>
      <c r="F47" s="31" t="s">
        <v>327</v>
      </c>
      <c r="G47" s="31" t="s">
        <v>328</v>
      </c>
      <c r="H47" s="12">
        <v>120318.804</v>
      </c>
      <c r="I47" s="14">
        <v>7.2255289999999999</v>
      </c>
      <c r="K47" s="5"/>
    </row>
    <row r="48" spans="1:11" x14ac:dyDescent="0.2">
      <c r="A48" s="10" t="s">
        <v>78</v>
      </c>
      <c r="B48" s="10" t="s">
        <v>79</v>
      </c>
      <c r="C48" s="12">
        <v>10269.644700000001</v>
      </c>
      <c r="D48" s="25">
        <v>15.405962000000001</v>
      </c>
      <c r="E48" s="10"/>
      <c r="F48" s="10" t="s">
        <v>237</v>
      </c>
      <c r="G48" s="10" t="s">
        <v>238</v>
      </c>
      <c r="H48" s="12">
        <v>2573334.0825999998</v>
      </c>
      <c r="I48" s="25">
        <v>1.5950359999999999</v>
      </c>
      <c r="K48" s="5"/>
    </row>
    <row r="49" spans="1:11" ht="12.75" thickBot="1" x14ac:dyDescent="0.25">
      <c r="A49" s="10" t="s">
        <v>80</v>
      </c>
      <c r="B49" s="10" t="s">
        <v>81</v>
      </c>
      <c r="C49" s="12">
        <v>130.27420000000001</v>
      </c>
      <c r="D49" s="25">
        <v>37.314551999999999</v>
      </c>
      <c r="E49" s="10"/>
      <c r="F49" s="17"/>
      <c r="G49" s="15" t="s">
        <v>301</v>
      </c>
      <c r="H49" s="16">
        <v>2770423.8535000002</v>
      </c>
      <c r="I49" s="26">
        <v>1.517501</v>
      </c>
      <c r="K49" s="5"/>
    </row>
    <row r="50" spans="1:11" ht="12.75" thickBot="1" x14ac:dyDescent="0.25">
      <c r="A50" s="17"/>
      <c r="B50" s="15" t="s">
        <v>291</v>
      </c>
      <c r="C50" s="16">
        <v>918678.16090000002</v>
      </c>
      <c r="D50" s="26">
        <v>1.6192150000000001</v>
      </c>
      <c r="E50" s="10"/>
      <c r="F50" s="10" t="s">
        <v>239</v>
      </c>
      <c r="G50" s="10" t="s">
        <v>240</v>
      </c>
      <c r="H50" s="12">
        <v>42237.603199999998</v>
      </c>
      <c r="I50" s="25">
        <v>10.866552</v>
      </c>
      <c r="K50" s="5"/>
    </row>
    <row r="51" spans="1:11" x14ac:dyDescent="0.2">
      <c r="A51" s="10" t="s">
        <v>82</v>
      </c>
      <c r="B51" s="10" t="s">
        <v>83</v>
      </c>
      <c r="C51" s="12">
        <v>94614.617100000003</v>
      </c>
      <c r="D51" s="25">
        <v>6.2738699999999996</v>
      </c>
      <c r="E51" s="10"/>
      <c r="F51" s="10" t="s">
        <v>241</v>
      </c>
      <c r="G51" s="10" t="s">
        <v>242</v>
      </c>
      <c r="H51" s="12">
        <v>927.16369999999995</v>
      </c>
      <c r="I51" s="25">
        <v>56.256794999999997</v>
      </c>
      <c r="K51" s="5"/>
    </row>
    <row r="52" spans="1:11" ht="12.75" thickBot="1" x14ac:dyDescent="0.25">
      <c r="A52" s="10" t="s">
        <v>84</v>
      </c>
      <c r="B52" s="10" t="s">
        <v>85</v>
      </c>
      <c r="C52" s="12">
        <v>241000.5</v>
      </c>
      <c r="D52" s="25">
        <v>2.7595260000000001</v>
      </c>
      <c r="E52" s="10"/>
      <c r="F52" s="17"/>
      <c r="G52" s="15" t="s">
        <v>302</v>
      </c>
      <c r="H52" s="16">
        <v>43164.766900000002</v>
      </c>
      <c r="I52" s="26">
        <v>10.678568</v>
      </c>
      <c r="K52" s="5"/>
    </row>
    <row r="53" spans="1:11" x14ac:dyDescent="0.2">
      <c r="A53" s="10" t="s">
        <v>86</v>
      </c>
      <c r="B53" s="10" t="s">
        <v>87</v>
      </c>
      <c r="C53" s="12">
        <v>63823.707499999997</v>
      </c>
      <c r="D53" s="25">
        <v>6.45343</v>
      </c>
      <c r="E53" s="10"/>
      <c r="F53" s="10" t="s">
        <v>243</v>
      </c>
      <c r="G53" s="10" t="s">
        <v>244</v>
      </c>
      <c r="H53" s="12">
        <v>20174.418799999999</v>
      </c>
      <c r="I53" s="25">
        <v>9.8761150000000004</v>
      </c>
      <c r="K53" s="5"/>
    </row>
    <row r="54" spans="1:11" ht="12.75" thickBot="1" x14ac:dyDescent="0.25">
      <c r="A54" s="10" t="s">
        <v>88</v>
      </c>
      <c r="B54" s="10" t="s">
        <v>89</v>
      </c>
      <c r="C54" s="12">
        <v>343281.87310000003</v>
      </c>
      <c r="D54" s="25">
        <v>3.0878040000000002</v>
      </c>
      <c r="E54" s="10"/>
      <c r="F54" s="17"/>
      <c r="G54" s="15" t="s">
        <v>303</v>
      </c>
      <c r="H54" s="16">
        <v>20174.418799999999</v>
      </c>
      <c r="I54" s="26">
        <v>9.8761150000000004</v>
      </c>
      <c r="K54" s="5"/>
    </row>
    <row r="55" spans="1:11" x14ac:dyDescent="0.2">
      <c r="A55" s="10" t="s">
        <v>90</v>
      </c>
      <c r="B55" s="10" t="s">
        <v>91</v>
      </c>
      <c r="C55" s="12">
        <v>227533.117</v>
      </c>
      <c r="D55" s="25">
        <v>4.2984349999999996</v>
      </c>
      <c r="E55" s="10"/>
      <c r="F55" s="10"/>
      <c r="G55" s="10"/>
      <c r="H55" s="12"/>
      <c r="I55" s="25"/>
      <c r="K55" s="5"/>
    </row>
    <row r="56" spans="1:11" x14ac:dyDescent="0.2">
      <c r="A56" s="10" t="s">
        <v>92</v>
      </c>
      <c r="B56" s="10" t="s">
        <v>93</v>
      </c>
      <c r="C56" s="12">
        <v>15.8696</v>
      </c>
      <c r="D56" s="25">
        <v>93.277580999999998</v>
      </c>
      <c r="E56" s="10"/>
      <c r="F56" s="34" t="s">
        <v>304</v>
      </c>
      <c r="G56" s="34"/>
      <c r="H56" s="35">
        <f>+H54+H52+H49+H45+H38+H8</f>
        <v>5349621.9364</v>
      </c>
      <c r="I56" s="28"/>
      <c r="K56" s="5"/>
    </row>
    <row r="57" spans="1:11" x14ac:dyDescent="0.2">
      <c r="A57" s="10" t="s">
        <v>94</v>
      </c>
      <c r="B57" s="10" t="s">
        <v>95</v>
      </c>
      <c r="C57" s="12">
        <v>816.12869999999998</v>
      </c>
      <c r="D57" s="25">
        <v>24.543464</v>
      </c>
      <c r="E57" s="10"/>
      <c r="F57" s="10" t="s">
        <v>245</v>
      </c>
      <c r="G57" s="10" t="s">
        <v>246</v>
      </c>
      <c r="H57" s="12">
        <v>73114.912800000006</v>
      </c>
      <c r="I57" s="25">
        <v>3.8397320000000001</v>
      </c>
      <c r="K57" s="5"/>
    </row>
    <row r="58" spans="1:11" ht="12.75" thickBot="1" x14ac:dyDescent="0.25">
      <c r="A58" s="10" t="s">
        <v>96</v>
      </c>
      <c r="B58" s="10" t="s">
        <v>97</v>
      </c>
      <c r="C58" s="12">
        <v>1656.6412</v>
      </c>
      <c r="D58" s="25">
        <v>53.501883999999997</v>
      </c>
      <c r="E58" s="10"/>
      <c r="F58" s="15"/>
      <c r="G58" s="15" t="s">
        <v>305</v>
      </c>
      <c r="H58" s="16">
        <v>73114.912800000006</v>
      </c>
      <c r="I58" s="26">
        <v>3.8397320000000001</v>
      </c>
      <c r="K58" s="5"/>
    </row>
    <row r="59" spans="1:11" x14ac:dyDescent="0.2">
      <c r="A59" s="10" t="s">
        <v>98</v>
      </c>
      <c r="B59" s="10" t="s">
        <v>99</v>
      </c>
      <c r="C59" s="12">
        <v>420.69470000000001</v>
      </c>
      <c r="D59" s="25">
        <v>46.522531000000001</v>
      </c>
      <c r="E59" s="10"/>
      <c r="F59" s="10"/>
      <c r="G59" s="10"/>
      <c r="H59" s="12"/>
      <c r="I59" s="25"/>
      <c r="K59" s="5"/>
    </row>
    <row r="60" spans="1:11" ht="12.75" thickBot="1" x14ac:dyDescent="0.25">
      <c r="A60" s="15"/>
      <c r="B60" s="15" t="s">
        <v>292</v>
      </c>
      <c r="C60" s="16">
        <v>973163.14890000003</v>
      </c>
      <c r="D60" s="26">
        <v>1.897686</v>
      </c>
      <c r="E60" s="10"/>
      <c r="F60" s="10" t="s">
        <v>247</v>
      </c>
      <c r="G60" s="10" t="s">
        <v>248</v>
      </c>
      <c r="H60" s="12">
        <v>106598.1136</v>
      </c>
      <c r="I60" s="25">
        <v>2.8506870000000002</v>
      </c>
      <c r="K60" s="5"/>
    </row>
    <row r="61" spans="1:11" ht="12.75" thickBot="1" x14ac:dyDescent="0.25">
      <c r="A61" s="10" t="s">
        <v>100</v>
      </c>
      <c r="B61" s="10" t="s">
        <v>101</v>
      </c>
      <c r="C61" s="12">
        <v>144.9649</v>
      </c>
      <c r="D61" s="25">
        <v>28.808133000000002</v>
      </c>
      <c r="E61" s="10"/>
      <c r="F61" s="15"/>
      <c r="G61" s="15" t="s">
        <v>306</v>
      </c>
      <c r="H61" s="16">
        <v>106598.1136</v>
      </c>
      <c r="I61" s="26">
        <v>2.8506870000000002</v>
      </c>
      <c r="K61" s="5"/>
    </row>
    <row r="62" spans="1:11" x14ac:dyDescent="0.2">
      <c r="A62" s="10" t="s">
        <v>102</v>
      </c>
      <c r="B62" s="10" t="s">
        <v>103</v>
      </c>
      <c r="C62" s="12">
        <v>1996.3458000000001</v>
      </c>
      <c r="D62" s="25">
        <v>56.675421999999998</v>
      </c>
      <c r="E62" s="10"/>
      <c r="F62" s="10"/>
      <c r="G62" s="10"/>
      <c r="H62" s="12"/>
      <c r="I62" s="25"/>
      <c r="K62" s="5"/>
    </row>
    <row r="63" spans="1:11" x14ac:dyDescent="0.2">
      <c r="A63" s="10" t="s">
        <v>104</v>
      </c>
      <c r="B63" s="10" t="s">
        <v>105</v>
      </c>
      <c r="C63" s="12">
        <v>6608.8482000000004</v>
      </c>
      <c r="D63" s="25">
        <v>15.697844</v>
      </c>
      <c r="E63" s="10"/>
      <c r="F63" s="10"/>
      <c r="G63" s="10"/>
      <c r="H63" s="12"/>
      <c r="I63" s="25"/>
      <c r="K63" s="5"/>
    </row>
    <row r="64" spans="1:11" x14ac:dyDescent="0.2">
      <c r="A64" s="10" t="s">
        <v>106</v>
      </c>
      <c r="B64" s="10" t="s">
        <v>107</v>
      </c>
      <c r="C64" s="12">
        <v>13609.259400000001</v>
      </c>
      <c r="D64" s="25">
        <v>10.336562000000001</v>
      </c>
      <c r="E64" s="10"/>
      <c r="F64" s="18" t="s">
        <v>307</v>
      </c>
      <c r="G64" s="19"/>
      <c r="H64" s="20">
        <f>+H61+H58+H56+C102</f>
        <v>16902420.856200002</v>
      </c>
      <c r="I64" s="28"/>
      <c r="K64" s="5"/>
    </row>
    <row r="65" spans="1:11" x14ac:dyDescent="0.2">
      <c r="A65" s="10" t="s">
        <v>330</v>
      </c>
      <c r="B65" s="10" t="s">
        <v>331</v>
      </c>
      <c r="C65" s="12">
        <v>402.7577</v>
      </c>
      <c r="D65" s="25">
        <v>30.507324000000001</v>
      </c>
      <c r="E65" s="10"/>
      <c r="H65" s="2"/>
      <c r="I65" s="2"/>
      <c r="K65" s="5"/>
    </row>
    <row r="66" spans="1:11" x14ac:dyDescent="0.2">
      <c r="A66" s="10" t="s">
        <v>108</v>
      </c>
      <c r="B66" s="10" t="s">
        <v>109</v>
      </c>
      <c r="C66" s="12">
        <v>390.86020000000002</v>
      </c>
      <c r="D66" s="25">
        <v>77.398028999999994</v>
      </c>
      <c r="E66" s="10"/>
      <c r="H66" s="2"/>
      <c r="I66" s="2"/>
      <c r="K66" s="5"/>
    </row>
    <row r="67" spans="1:11" x14ac:dyDescent="0.2">
      <c r="A67" s="10" t="s">
        <v>110</v>
      </c>
      <c r="B67" s="10" t="s">
        <v>111</v>
      </c>
      <c r="C67" s="12">
        <v>3220.8739</v>
      </c>
      <c r="D67" s="25">
        <v>25.793147999999999</v>
      </c>
      <c r="E67" s="10"/>
      <c r="F67" s="10" t="s">
        <v>249</v>
      </c>
      <c r="G67" s="10" t="s">
        <v>250</v>
      </c>
      <c r="H67" s="12">
        <v>29878.877700000001</v>
      </c>
      <c r="I67" s="2"/>
      <c r="K67" s="5"/>
    </row>
    <row r="68" spans="1:11" x14ac:dyDescent="0.2">
      <c r="A68" s="10" t="s">
        <v>112</v>
      </c>
      <c r="B68" s="10" t="s">
        <v>113</v>
      </c>
      <c r="C68" s="12">
        <v>92.261300000000006</v>
      </c>
      <c r="D68" s="25">
        <v>40.379517</v>
      </c>
      <c r="E68" s="10"/>
      <c r="F68" s="10" t="s">
        <v>253</v>
      </c>
      <c r="G68" s="10" t="s">
        <v>254</v>
      </c>
      <c r="H68" s="12">
        <v>848542.7561</v>
      </c>
      <c r="I68" s="25"/>
      <c r="K68" s="5"/>
    </row>
    <row r="69" spans="1:11" x14ac:dyDescent="0.2">
      <c r="A69" s="10" t="s">
        <v>114</v>
      </c>
      <c r="B69" s="10" t="s">
        <v>115</v>
      </c>
      <c r="C69" s="12">
        <v>714.99350000000004</v>
      </c>
      <c r="D69" s="25">
        <v>70.725551999999993</v>
      </c>
      <c r="E69" s="10"/>
      <c r="F69" s="10" t="s">
        <v>255</v>
      </c>
      <c r="G69" s="10" t="s">
        <v>256</v>
      </c>
      <c r="H69" s="12">
        <v>570775.59569999995</v>
      </c>
      <c r="I69" s="25"/>
      <c r="K69" s="5"/>
    </row>
    <row r="70" spans="1:11" x14ac:dyDescent="0.2">
      <c r="A70" s="10" t="s">
        <v>116</v>
      </c>
      <c r="B70" s="10" t="s">
        <v>117</v>
      </c>
      <c r="C70" s="12">
        <v>5664.5675000000001</v>
      </c>
      <c r="D70" s="25">
        <v>11.2948</v>
      </c>
      <c r="E70" s="10"/>
      <c r="F70" s="10" t="s">
        <v>257</v>
      </c>
      <c r="G70" s="10" t="s">
        <v>258</v>
      </c>
      <c r="H70" s="12">
        <v>4543018.3519000001</v>
      </c>
      <c r="I70" s="25"/>
      <c r="K70" s="5"/>
    </row>
    <row r="71" spans="1:11" x14ac:dyDescent="0.2">
      <c r="A71" s="10" t="s">
        <v>118</v>
      </c>
      <c r="B71" s="10" t="s">
        <v>119</v>
      </c>
      <c r="C71" s="12">
        <v>11984.8444</v>
      </c>
      <c r="D71" s="25">
        <v>10.778449999999999</v>
      </c>
      <c r="E71" s="10"/>
      <c r="F71" s="10" t="s">
        <v>259</v>
      </c>
      <c r="G71" s="10" t="s">
        <v>260</v>
      </c>
      <c r="H71" s="12">
        <v>2414158.8088000002</v>
      </c>
      <c r="I71" s="25"/>
      <c r="K71" s="5"/>
    </row>
    <row r="72" spans="1:11" x14ac:dyDescent="0.2">
      <c r="A72" s="10" t="s">
        <v>120</v>
      </c>
      <c r="B72" s="10" t="s">
        <v>121</v>
      </c>
      <c r="C72" s="12">
        <v>23761.504700000001</v>
      </c>
      <c r="D72" s="25">
        <v>13.720428999999999</v>
      </c>
      <c r="E72" s="10"/>
      <c r="F72" s="10" t="s">
        <v>251</v>
      </c>
      <c r="G72" s="10" t="s">
        <v>252</v>
      </c>
      <c r="H72" s="12">
        <v>118440.1974</v>
      </c>
      <c r="I72" s="25"/>
      <c r="K72" s="5"/>
    </row>
    <row r="73" spans="1:11" x14ac:dyDescent="0.2">
      <c r="A73" s="10" t="s">
        <v>122</v>
      </c>
      <c r="B73" s="10" t="s">
        <v>123</v>
      </c>
      <c r="C73" s="12">
        <v>4462.3347000000003</v>
      </c>
      <c r="D73" s="25">
        <v>12.51871</v>
      </c>
      <c r="E73" s="10"/>
      <c r="F73" s="31" t="s">
        <v>341</v>
      </c>
      <c r="G73" s="31" t="s">
        <v>342</v>
      </c>
      <c r="H73" s="12">
        <v>1729.7881</v>
      </c>
      <c r="I73" s="25"/>
      <c r="K73" s="5"/>
    </row>
    <row r="74" spans="1:11" x14ac:dyDescent="0.2">
      <c r="A74" s="10" t="s">
        <v>124</v>
      </c>
      <c r="B74" s="10" t="s">
        <v>125</v>
      </c>
      <c r="C74" s="12">
        <v>3048.7905999999998</v>
      </c>
      <c r="D74" s="25">
        <v>19.061124</v>
      </c>
      <c r="E74" s="10"/>
      <c r="F74" s="31" t="s">
        <v>343</v>
      </c>
      <c r="G74" s="31" t="s">
        <v>344</v>
      </c>
      <c r="H74" s="12">
        <v>14389.0368</v>
      </c>
      <c r="I74" s="25"/>
      <c r="K74" s="5"/>
    </row>
    <row r="75" spans="1:11" x14ac:dyDescent="0.2">
      <c r="A75" s="10" t="s">
        <v>126</v>
      </c>
      <c r="B75" s="10" t="s">
        <v>127</v>
      </c>
      <c r="C75" s="12">
        <v>97.360799999999998</v>
      </c>
      <c r="D75" s="25">
        <v>35.872489999999999</v>
      </c>
      <c r="E75" s="10"/>
      <c r="F75" s="10" t="s">
        <v>261</v>
      </c>
      <c r="G75" s="10" t="s">
        <v>262</v>
      </c>
      <c r="H75" s="12">
        <v>5628201.6189999999</v>
      </c>
      <c r="I75" s="25"/>
      <c r="K75" s="5"/>
    </row>
    <row r="76" spans="1:11" x14ac:dyDescent="0.2">
      <c r="A76" s="10" t="s">
        <v>128</v>
      </c>
      <c r="B76" s="10" t="s">
        <v>129</v>
      </c>
      <c r="C76" s="12">
        <v>192.67590000000001</v>
      </c>
      <c r="D76" s="25">
        <v>27.156331999999999</v>
      </c>
      <c r="E76" s="10"/>
      <c r="F76" s="10" t="s">
        <v>263</v>
      </c>
      <c r="G76" s="10" t="s">
        <v>264</v>
      </c>
      <c r="H76" s="12">
        <v>4595604.0732000005</v>
      </c>
      <c r="I76" s="25"/>
      <c r="K76" s="5"/>
    </row>
    <row r="77" spans="1:11" x14ac:dyDescent="0.2">
      <c r="A77" s="10" t="s">
        <v>130</v>
      </c>
      <c r="B77" s="10" t="s">
        <v>131</v>
      </c>
      <c r="C77" s="12">
        <v>7503.5720000000001</v>
      </c>
      <c r="D77" s="25">
        <v>11.456780999999999</v>
      </c>
      <c r="E77" s="10"/>
      <c r="F77" s="10" t="s">
        <v>265</v>
      </c>
      <c r="G77" s="10" t="s">
        <v>266</v>
      </c>
      <c r="H77" s="12">
        <v>719565.36739999999</v>
      </c>
      <c r="I77" s="25"/>
      <c r="K77" s="5"/>
    </row>
    <row r="78" spans="1:11" x14ac:dyDescent="0.2">
      <c r="A78" s="10" t="s">
        <v>132</v>
      </c>
      <c r="B78" s="10" t="s">
        <v>133</v>
      </c>
      <c r="C78" s="12">
        <v>1560.1215</v>
      </c>
      <c r="D78" s="25">
        <v>22.363918000000002</v>
      </c>
      <c r="E78" s="10"/>
      <c r="F78" s="10" t="s">
        <v>267</v>
      </c>
      <c r="G78" s="10" t="s">
        <v>268</v>
      </c>
      <c r="H78" s="12">
        <v>1783291.0711000001</v>
      </c>
      <c r="I78" s="25"/>
      <c r="K78" s="5"/>
    </row>
    <row r="79" spans="1:11" x14ac:dyDescent="0.2">
      <c r="A79" s="10" t="s">
        <v>134</v>
      </c>
      <c r="B79" s="10" t="s">
        <v>135</v>
      </c>
      <c r="C79" s="12">
        <v>5497.8068000000003</v>
      </c>
      <c r="D79" s="25">
        <v>11.836245</v>
      </c>
      <c r="E79" s="10"/>
      <c r="F79" s="10" t="s">
        <v>269</v>
      </c>
      <c r="G79" s="10" t="s">
        <v>270</v>
      </c>
      <c r="H79" s="12">
        <v>6569251.7911999999</v>
      </c>
      <c r="I79" s="25"/>
      <c r="K79" s="5"/>
    </row>
    <row r="80" spans="1:11" x14ac:dyDescent="0.2">
      <c r="A80" s="10" t="s">
        <v>136</v>
      </c>
      <c r="B80" s="10" t="s">
        <v>137</v>
      </c>
      <c r="C80" s="12">
        <v>1132.721</v>
      </c>
      <c r="D80" s="25">
        <v>18.964825000000001</v>
      </c>
      <c r="E80" s="10"/>
      <c r="F80" s="10" t="s">
        <v>271</v>
      </c>
      <c r="G80" s="10" t="s">
        <v>272</v>
      </c>
      <c r="H80" s="12">
        <v>831882.28170000005</v>
      </c>
      <c r="I80" s="25"/>
      <c r="K80" s="5"/>
    </row>
    <row r="81" spans="1:11" x14ac:dyDescent="0.2">
      <c r="A81" s="10" t="s">
        <v>138</v>
      </c>
      <c r="B81" s="10" t="s">
        <v>139</v>
      </c>
      <c r="C81" s="12">
        <v>38446.890500000001</v>
      </c>
      <c r="D81" s="25">
        <v>9.2204960000000007</v>
      </c>
      <c r="E81" s="10"/>
      <c r="F81" s="10" t="s">
        <v>273</v>
      </c>
      <c r="G81" s="10" t="s">
        <v>274</v>
      </c>
      <c r="H81" s="12">
        <v>222584.26310000001</v>
      </c>
      <c r="I81" s="25"/>
      <c r="K81" s="5"/>
    </row>
    <row r="82" spans="1:11" x14ac:dyDescent="0.2">
      <c r="A82" s="10" t="s">
        <v>140</v>
      </c>
      <c r="B82" s="10" t="s">
        <v>141</v>
      </c>
      <c r="C82" s="12">
        <v>21995.7916</v>
      </c>
      <c r="D82" s="25">
        <v>8.9406099999999995</v>
      </c>
      <c r="E82" s="10"/>
      <c r="F82" s="10" t="s">
        <v>275</v>
      </c>
      <c r="G82" s="10" t="s">
        <v>276</v>
      </c>
      <c r="H82" s="12">
        <v>902412.71629999997</v>
      </c>
      <c r="I82" s="25"/>
      <c r="K82" s="5"/>
    </row>
    <row r="83" spans="1:11" x14ac:dyDescent="0.2">
      <c r="A83" s="10" t="s">
        <v>142</v>
      </c>
      <c r="B83" s="10" t="s">
        <v>143</v>
      </c>
      <c r="C83" s="12">
        <v>1478.931</v>
      </c>
      <c r="D83" s="25">
        <v>39.060864000000002</v>
      </c>
      <c r="E83" s="10"/>
      <c r="F83" s="10" t="s">
        <v>277</v>
      </c>
      <c r="G83" s="10" t="s">
        <v>278</v>
      </c>
      <c r="H83" s="12">
        <v>756284.20290000003</v>
      </c>
      <c r="I83" s="25"/>
      <c r="K83" s="5"/>
    </row>
    <row r="84" spans="1:11" x14ac:dyDescent="0.2">
      <c r="A84" s="10" t="s">
        <v>144</v>
      </c>
      <c r="B84" s="10" t="s">
        <v>145</v>
      </c>
      <c r="C84" s="12">
        <v>6581.6103000000003</v>
      </c>
      <c r="D84" s="25">
        <v>11.689688</v>
      </c>
      <c r="E84" s="10"/>
      <c r="F84" s="10" t="s">
        <v>279</v>
      </c>
      <c r="G84" s="10" t="s">
        <v>280</v>
      </c>
      <c r="H84" s="12">
        <v>2521999.3365000002</v>
      </c>
      <c r="I84" s="25"/>
      <c r="K84" s="5"/>
    </row>
    <row r="85" spans="1:11" x14ac:dyDescent="0.2">
      <c r="A85" s="10" t="s">
        <v>146</v>
      </c>
      <c r="B85" s="10" t="s">
        <v>147</v>
      </c>
      <c r="C85" s="12">
        <v>3525.8528000000001</v>
      </c>
      <c r="D85" s="25">
        <v>15.651961</v>
      </c>
      <c r="E85" s="10"/>
      <c r="F85" s="10" t="s">
        <v>281</v>
      </c>
      <c r="G85" s="10" t="s">
        <v>282</v>
      </c>
      <c r="H85" s="12">
        <v>623135.33649999998</v>
      </c>
      <c r="I85" s="25"/>
      <c r="K85" s="5"/>
    </row>
    <row r="86" spans="1:11" x14ac:dyDescent="0.2">
      <c r="A86" s="10" t="s">
        <v>148</v>
      </c>
      <c r="B86" s="10" t="s">
        <v>149</v>
      </c>
      <c r="C86" s="12">
        <v>3068.2651000000001</v>
      </c>
      <c r="D86" s="25">
        <v>24.106694000000001</v>
      </c>
      <c r="E86" s="10"/>
      <c r="F86" s="10" t="s">
        <v>283</v>
      </c>
      <c r="G86" s="10" t="s">
        <v>284</v>
      </c>
      <c r="H86" s="12">
        <v>0</v>
      </c>
      <c r="I86" s="25"/>
      <c r="K86" s="5"/>
    </row>
    <row r="87" spans="1:11" ht="12.75" thickBot="1" x14ac:dyDescent="0.25">
      <c r="A87" s="10" t="s">
        <v>332</v>
      </c>
      <c r="B87" s="10" t="s">
        <v>333</v>
      </c>
      <c r="C87" s="12">
        <v>108.4858</v>
      </c>
      <c r="D87" s="25">
        <v>69.427046000000004</v>
      </c>
      <c r="E87" s="10"/>
      <c r="F87" s="15"/>
      <c r="G87" s="15" t="s">
        <v>308</v>
      </c>
      <c r="H87" s="16">
        <f>SUM(H67:H86)</f>
        <v>33695145.4714</v>
      </c>
      <c r="I87" s="26"/>
      <c r="K87" s="5"/>
    </row>
    <row r="88" spans="1:11" x14ac:dyDescent="0.2">
      <c r="A88" s="10" t="s">
        <v>150</v>
      </c>
      <c r="B88" s="10" t="s">
        <v>151</v>
      </c>
      <c r="C88" s="12">
        <v>11391.969800000001</v>
      </c>
      <c r="D88" s="25">
        <v>13.234847</v>
      </c>
      <c r="E88" s="10"/>
      <c r="F88" s="10"/>
      <c r="G88" s="10"/>
      <c r="H88" s="2"/>
      <c r="I88" s="2"/>
      <c r="K88" s="5"/>
    </row>
    <row r="89" spans="1:11" x14ac:dyDescent="0.2">
      <c r="A89" s="10" t="s">
        <v>152</v>
      </c>
      <c r="B89" s="10" t="s">
        <v>153</v>
      </c>
      <c r="C89" s="12">
        <v>1377.6704</v>
      </c>
      <c r="D89" s="25">
        <v>73.331205999999995</v>
      </c>
      <c r="E89" s="10"/>
      <c r="F89" s="10"/>
      <c r="G89" s="10"/>
      <c r="H89" s="12"/>
      <c r="I89" s="14"/>
      <c r="K89" s="5"/>
    </row>
    <row r="90" spans="1:11" x14ac:dyDescent="0.2">
      <c r="A90" s="10" t="s">
        <v>154</v>
      </c>
      <c r="B90" s="10" t="s">
        <v>155</v>
      </c>
      <c r="C90" s="12">
        <v>1202.2019</v>
      </c>
      <c r="D90" s="25">
        <v>13.054017999999999</v>
      </c>
      <c r="E90" s="10"/>
      <c r="F90" s="10"/>
      <c r="G90" s="10"/>
      <c r="H90" s="12"/>
      <c r="I90" s="14"/>
      <c r="K90" s="5"/>
    </row>
    <row r="91" spans="1:11" ht="12.75" x14ac:dyDescent="0.2">
      <c r="A91" s="10" t="s">
        <v>156</v>
      </c>
      <c r="B91" s="10" t="s">
        <v>157</v>
      </c>
      <c r="C91" s="12">
        <v>44987.815300000002</v>
      </c>
      <c r="D91" s="25">
        <v>7.3527839999999998</v>
      </c>
      <c r="E91" s="10"/>
      <c r="F91" s="21" t="s">
        <v>309</v>
      </c>
      <c r="G91" s="21"/>
      <c r="H91" s="22">
        <f>+H87+H64</f>
        <v>50597566.327600002</v>
      </c>
      <c r="I91" s="14"/>
      <c r="K91" s="5"/>
    </row>
    <row r="92" spans="1:11" x14ac:dyDescent="0.2">
      <c r="A92" s="10" t="s">
        <v>158</v>
      </c>
      <c r="B92" s="10" t="s">
        <v>159</v>
      </c>
      <c r="C92" s="12">
        <v>496.29469999999998</v>
      </c>
      <c r="D92" s="25">
        <v>52.855223000000002</v>
      </c>
      <c r="E92" s="10"/>
      <c r="K92" s="5"/>
    </row>
    <row r="93" spans="1:11" ht="12.75" x14ac:dyDescent="0.2">
      <c r="A93" s="10" t="s">
        <v>160</v>
      </c>
      <c r="B93" s="10" t="s">
        <v>161</v>
      </c>
      <c r="C93" s="12">
        <v>996.98059999999998</v>
      </c>
      <c r="D93" s="25">
        <v>19.592462999999999</v>
      </c>
      <c r="E93" s="10"/>
      <c r="H93" s="22"/>
      <c r="I93" s="14"/>
      <c r="K93" s="5"/>
    </row>
    <row r="94" spans="1:11" ht="12.75" thickBot="1" x14ac:dyDescent="0.25">
      <c r="A94" s="17"/>
      <c r="B94" s="15" t="s">
        <v>293</v>
      </c>
      <c r="C94" s="16">
        <v>227746.22459999999</v>
      </c>
      <c r="D94" s="26">
        <v>3.5518589999999999</v>
      </c>
      <c r="E94" s="10"/>
      <c r="H94" s="2"/>
      <c r="I94" s="2"/>
      <c r="K94" s="5"/>
    </row>
    <row r="95" spans="1:11" x14ac:dyDescent="0.2">
      <c r="A95" s="10" t="s">
        <v>162</v>
      </c>
      <c r="B95" s="10" t="s">
        <v>163</v>
      </c>
      <c r="C95" s="12">
        <v>751.53409999999997</v>
      </c>
      <c r="D95" s="25">
        <v>23.343056000000001</v>
      </c>
      <c r="E95" s="10"/>
      <c r="H95" s="2"/>
      <c r="I95" s="2"/>
    </row>
    <row r="96" spans="1:11" ht="12.75" thickBot="1" x14ac:dyDescent="0.25">
      <c r="A96" s="17"/>
      <c r="B96" s="15" t="s">
        <v>294</v>
      </c>
      <c r="C96" s="16">
        <v>751.53409999999997</v>
      </c>
      <c r="D96" s="26">
        <v>23.343056000000001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37">
        <f>SUM(C15,C26,C31,C50,C60,C94,C96)</f>
        <v>8653203.6864000019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2601293.2401999999</v>
      </c>
      <c r="D98" s="25">
        <v>1.3993230000000001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118588.96679999999</v>
      </c>
      <c r="D99" s="25">
        <v>3.7049639999999999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2719882.2069999999</v>
      </c>
      <c r="D100" s="26">
        <v>1.2974239999999999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11373085.893400002</v>
      </c>
      <c r="D102" s="28"/>
      <c r="E102" s="10"/>
      <c r="F102" s="10"/>
      <c r="G102" s="10"/>
      <c r="H102" s="12"/>
      <c r="I102" s="14"/>
    </row>
    <row r="103" spans="1:9" x14ac:dyDescent="0.2">
      <c r="C103" s="2"/>
      <c r="D103" s="2"/>
      <c r="E103" s="10"/>
      <c r="F103" s="10"/>
      <c r="G103" s="10"/>
      <c r="H103" s="12"/>
      <c r="I103" s="14"/>
    </row>
    <row r="104" spans="1:9" x14ac:dyDescent="0.2">
      <c r="A104" s="10"/>
      <c r="B104" s="10"/>
      <c r="C104" s="12"/>
      <c r="D104" s="13"/>
      <c r="E104" s="10"/>
      <c r="F104" s="10"/>
      <c r="G104" s="10"/>
      <c r="H104" s="12"/>
      <c r="I104" s="14"/>
    </row>
    <row r="105" spans="1:9" x14ac:dyDescent="0.2">
      <c r="A105" s="10"/>
      <c r="B105" s="10"/>
      <c r="C105" s="12"/>
      <c r="D105" s="13"/>
      <c r="E105" s="10"/>
      <c r="F105" s="10"/>
      <c r="G105" s="10"/>
      <c r="H105" s="12"/>
      <c r="I105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58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03"/>
  <sheetViews>
    <sheetView showZeros="0" topLeftCell="A58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2860.3831</v>
      </c>
      <c r="D2" s="25">
        <v>31.447852000000001</v>
      </c>
      <c r="E2" s="10"/>
      <c r="F2" s="10" t="s">
        <v>168</v>
      </c>
      <c r="G2" s="10" t="s">
        <v>169</v>
      </c>
      <c r="H2" s="12">
        <v>524.57849999999996</v>
      </c>
      <c r="I2" s="25">
        <v>29.752037000000001</v>
      </c>
    </row>
    <row r="3" spans="1:9" x14ac:dyDescent="0.2">
      <c r="A3" s="10" t="s">
        <v>2</v>
      </c>
      <c r="B3" s="10" t="s">
        <v>3</v>
      </c>
      <c r="C3" s="12">
        <v>3861.9929000000002</v>
      </c>
      <c r="D3" s="25">
        <v>20.855858000000001</v>
      </c>
      <c r="E3" s="10"/>
      <c r="F3" s="10" t="s">
        <v>170</v>
      </c>
      <c r="G3" s="10" t="s">
        <v>171</v>
      </c>
      <c r="H3" s="12">
        <v>67.340100000000007</v>
      </c>
      <c r="I3" s="25">
        <v>101.456361</v>
      </c>
    </row>
    <row r="4" spans="1:9" x14ac:dyDescent="0.2">
      <c r="A4" s="10" t="s">
        <v>4</v>
      </c>
      <c r="B4" s="10" t="s">
        <v>5</v>
      </c>
      <c r="C4" s="12">
        <v>5844.5694000000003</v>
      </c>
      <c r="D4" s="25">
        <v>20.744966000000002</v>
      </c>
      <c r="E4" s="10"/>
      <c r="F4" s="10" t="s">
        <v>172</v>
      </c>
      <c r="G4" s="10" t="s">
        <v>173</v>
      </c>
      <c r="H4" s="12">
        <v>404.02949999999998</v>
      </c>
      <c r="I4" s="25">
        <v>49.931856000000003</v>
      </c>
    </row>
    <row r="5" spans="1:9" x14ac:dyDescent="0.2">
      <c r="A5" s="10" t="s">
        <v>6</v>
      </c>
      <c r="B5" s="10" t="s">
        <v>7</v>
      </c>
      <c r="C5" s="12">
        <v>12015.503500000001</v>
      </c>
      <c r="D5" s="25">
        <v>14.187996</v>
      </c>
      <c r="E5" s="10"/>
      <c r="F5" s="10" t="s">
        <v>174</v>
      </c>
      <c r="G5" s="10" t="s">
        <v>175</v>
      </c>
      <c r="H5" s="12">
        <v>0</v>
      </c>
      <c r="I5" s="25">
        <v>0</v>
      </c>
    </row>
    <row r="6" spans="1:9" x14ac:dyDescent="0.2">
      <c r="A6" s="10" t="s">
        <v>8</v>
      </c>
      <c r="B6" s="10" t="s">
        <v>9</v>
      </c>
      <c r="C6" s="12">
        <v>2878.4560999999999</v>
      </c>
      <c r="D6" s="25">
        <v>14.341388999999999</v>
      </c>
      <c r="E6" s="10"/>
      <c r="F6" s="10" t="s">
        <v>176</v>
      </c>
      <c r="G6" s="10" t="s">
        <v>177</v>
      </c>
      <c r="H6" s="12">
        <v>0</v>
      </c>
      <c r="I6" s="25">
        <v>0</v>
      </c>
    </row>
    <row r="7" spans="1:9" x14ac:dyDescent="0.2">
      <c r="A7" s="10" t="s">
        <v>10</v>
      </c>
      <c r="B7" s="10" t="s">
        <v>11</v>
      </c>
      <c r="C7" s="12">
        <v>0</v>
      </c>
      <c r="D7" s="25">
        <v>0</v>
      </c>
      <c r="E7" s="10"/>
      <c r="F7" s="10" t="s">
        <v>178</v>
      </c>
      <c r="G7" s="10" t="s">
        <v>179</v>
      </c>
      <c r="H7" s="12">
        <v>0</v>
      </c>
      <c r="I7" s="25">
        <v>0</v>
      </c>
    </row>
    <row r="8" spans="1:9" ht="12.75" thickBot="1" x14ac:dyDescent="0.25">
      <c r="A8" s="10" t="s">
        <v>12</v>
      </c>
      <c r="B8" s="10" t="s">
        <v>13</v>
      </c>
      <c r="C8" s="12">
        <v>201.7373</v>
      </c>
      <c r="D8" s="25">
        <v>30.438488</v>
      </c>
      <c r="E8" s="10"/>
      <c r="F8" s="15"/>
      <c r="G8" s="15" t="s">
        <v>298</v>
      </c>
      <c r="H8" s="16">
        <v>995.94809999999995</v>
      </c>
      <c r="I8" s="26">
        <v>35.117310000000003</v>
      </c>
    </row>
    <row r="9" spans="1:9" x14ac:dyDescent="0.2">
      <c r="A9" s="10" t="s">
        <v>14</v>
      </c>
      <c r="B9" s="10" t="s">
        <v>15</v>
      </c>
      <c r="C9" s="12">
        <v>205.7363</v>
      </c>
      <c r="D9" s="25">
        <v>42.237541</v>
      </c>
      <c r="E9" s="10"/>
      <c r="F9" s="10" t="s">
        <v>180</v>
      </c>
      <c r="G9" s="10" t="s">
        <v>181</v>
      </c>
      <c r="H9" s="12">
        <v>162.6371</v>
      </c>
      <c r="I9" s="25">
        <v>75.996318000000002</v>
      </c>
    </row>
    <row r="10" spans="1:9" x14ac:dyDescent="0.2">
      <c r="A10" s="10" t="s">
        <v>16</v>
      </c>
      <c r="B10" s="10" t="s">
        <v>17</v>
      </c>
      <c r="C10" s="12">
        <v>31.374099999999999</v>
      </c>
      <c r="D10" s="25">
        <v>52.871488999999997</v>
      </c>
      <c r="E10" s="10"/>
      <c r="F10" s="10" t="s">
        <v>182</v>
      </c>
      <c r="G10" s="10" t="s">
        <v>183</v>
      </c>
      <c r="H10" s="12">
        <v>10.904999999999999</v>
      </c>
      <c r="I10" s="25">
        <v>83.993346000000003</v>
      </c>
    </row>
    <row r="11" spans="1:9" x14ac:dyDescent="0.2">
      <c r="A11" s="10" t="s">
        <v>18</v>
      </c>
      <c r="B11" s="10" t="s">
        <v>19</v>
      </c>
      <c r="C11" s="12">
        <v>730.12909999999999</v>
      </c>
      <c r="D11" s="25">
        <v>46.665588</v>
      </c>
      <c r="E11" s="10"/>
      <c r="F11" s="10" t="s">
        <v>184</v>
      </c>
      <c r="G11" s="10" t="s">
        <v>185</v>
      </c>
      <c r="H11" s="12">
        <v>27.992999999999999</v>
      </c>
      <c r="I11" s="25">
        <v>61.781585</v>
      </c>
    </row>
    <row r="12" spans="1:9" x14ac:dyDescent="0.2">
      <c r="A12" s="10" t="s">
        <v>20</v>
      </c>
      <c r="B12" s="10" t="s">
        <v>21</v>
      </c>
      <c r="C12" s="12">
        <v>13.405099999999999</v>
      </c>
      <c r="D12" s="25">
        <v>52.871488999999997</v>
      </c>
      <c r="E12" s="10"/>
      <c r="F12" s="10" t="s">
        <v>186</v>
      </c>
      <c r="G12" s="10" t="s">
        <v>334</v>
      </c>
      <c r="H12" s="12">
        <v>8.5556000000000001</v>
      </c>
      <c r="I12" s="25">
        <v>58.774855000000002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31.8947</v>
      </c>
      <c r="I13" s="25">
        <v>38.292259999999999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331.30340000000001</v>
      </c>
      <c r="I14" s="25">
        <v>51.837694999999997</v>
      </c>
    </row>
    <row r="15" spans="1:9" ht="12.75" thickBot="1" x14ac:dyDescent="0.25">
      <c r="A15" s="17"/>
      <c r="B15" s="15" t="s">
        <v>288</v>
      </c>
      <c r="C15" s="16">
        <v>28643.286899999999</v>
      </c>
      <c r="D15" s="26">
        <v>13.527612</v>
      </c>
      <c r="E15" s="10"/>
      <c r="F15" s="10" t="s">
        <v>191</v>
      </c>
      <c r="G15" s="10" t="s">
        <v>192</v>
      </c>
      <c r="H15" s="12">
        <v>0</v>
      </c>
      <c r="I15" s="25">
        <v>0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8.5823999999999998</v>
      </c>
      <c r="I16" s="25">
        <v>52.871488999999997</v>
      </c>
    </row>
    <row r="17" spans="1:9" x14ac:dyDescent="0.2">
      <c r="A17" s="10" t="s">
        <v>26</v>
      </c>
      <c r="B17" s="10" t="s">
        <v>27</v>
      </c>
      <c r="C17" s="12">
        <v>152.00030000000001</v>
      </c>
      <c r="D17" s="25">
        <v>25.584406000000001</v>
      </c>
      <c r="E17" s="10"/>
      <c r="F17" s="10" t="s">
        <v>195</v>
      </c>
      <c r="G17" s="10" t="s">
        <v>196</v>
      </c>
      <c r="H17" s="12">
        <v>97.212299999999999</v>
      </c>
      <c r="I17" s="25">
        <v>50.424390000000002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2868.6383999999998</v>
      </c>
      <c r="I18" s="25">
        <v>16.863295000000001</v>
      </c>
    </row>
    <row r="19" spans="1:9" x14ac:dyDescent="0.2">
      <c r="A19" s="10" t="s">
        <v>30</v>
      </c>
      <c r="B19" s="10" t="s">
        <v>31</v>
      </c>
      <c r="C19" s="12">
        <v>40.298299999999998</v>
      </c>
      <c r="D19" s="25">
        <v>51.945121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0</v>
      </c>
      <c r="D20" s="25">
        <v>0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0</v>
      </c>
      <c r="D21" s="25">
        <v>0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0</v>
      </c>
      <c r="I23" s="25">
        <v>0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70.242999999999995</v>
      </c>
      <c r="I24" s="25">
        <v>102.630818</v>
      </c>
    </row>
    <row r="25" spans="1:9" x14ac:dyDescent="0.2">
      <c r="A25" s="10" t="s">
        <v>42</v>
      </c>
      <c r="B25" s="10" t="s">
        <v>43</v>
      </c>
      <c r="C25" s="12">
        <v>361.85359999999997</v>
      </c>
      <c r="D25" s="25">
        <v>26.479903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554.15219999999999</v>
      </c>
      <c r="D26" s="26">
        <v>21.839739999999999</v>
      </c>
      <c r="E26" s="10"/>
      <c r="F26" s="10" t="s">
        <v>213</v>
      </c>
      <c r="G26" s="10" t="s">
        <v>214</v>
      </c>
      <c r="H26" s="12">
        <v>20.6388</v>
      </c>
      <c r="I26" s="25">
        <v>67.982249999999993</v>
      </c>
    </row>
    <row r="27" spans="1:9" x14ac:dyDescent="0.2">
      <c r="A27" s="10" t="s">
        <v>44</v>
      </c>
      <c r="B27" s="10" t="s">
        <v>45</v>
      </c>
      <c r="C27" s="12">
        <v>686.13779999999997</v>
      </c>
      <c r="D27" s="25">
        <v>34.673703000000003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12183.4465</v>
      </c>
      <c r="I29" s="25">
        <v>13.549745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5422.3221999999996</v>
      </c>
      <c r="I30" s="25">
        <v>18.537618999999999</v>
      </c>
    </row>
    <row r="31" spans="1:9" ht="12.75" thickBot="1" x14ac:dyDescent="0.25">
      <c r="A31" s="17"/>
      <c r="B31" s="15" t="s">
        <v>290</v>
      </c>
      <c r="C31" s="16">
        <v>686.13779999999997</v>
      </c>
      <c r="D31" s="26">
        <v>34.673703000000003</v>
      </c>
      <c r="E31" s="10"/>
      <c r="F31" s="10" t="s">
        <v>223</v>
      </c>
      <c r="G31" s="10" t="s">
        <v>224</v>
      </c>
      <c r="H31" s="12">
        <v>10025.405699999999</v>
      </c>
      <c r="I31" s="25">
        <v>20.753381999999998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25.2455</v>
      </c>
      <c r="I32" s="25">
        <v>42.101292000000001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0</v>
      </c>
      <c r="I35" s="25">
        <v>0</v>
      </c>
    </row>
    <row r="36" spans="1:9" x14ac:dyDescent="0.2">
      <c r="A36" s="10" t="s">
        <v>60</v>
      </c>
      <c r="B36" s="10" t="s">
        <v>61</v>
      </c>
      <c r="C36" s="12">
        <v>0</v>
      </c>
      <c r="D36" s="25">
        <v>0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47.581400000000002</v>
      </c>
      <c r="I37" s="25">
        <v>46.853968999999999</v>
      </c>
    </row>
    <row r="38" spans="1:9" ht="12.75" thickBot="1" x14ac:dyDescent="0.25">
      <c r="A38" s="10" t="s">
        <v>64</v>
      </c>
      <c r="B38" s="10" t="s">
        <v>65</v>
      </c>
      <c r="C38" s="12">
        <v>124.3603</v>
      </c>
      <c r="D38" s="25">
        <v>83.993346000000003</v>
      </c>
      <c r="E38" s="10"/>
      <c r="F38" s="17"/>
      <c r="G38" s="15" t="s">
        <v>299</v>
      </c>
      <c r="H38" s="16">
        <v>31342.605</v>
      </c>
      <c r="I38" s="26">
        <v>10.719549000000001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0.61760000000000004</v>
      </c>
      <c r="I41" s="14">
        <v>52.871488999999997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0.26450000000000001</v>
      </c>
      <c r="I42" s="14">
        <v>52.871488999999997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3097.5499</v>
      </c>
      <c r="I44" s="25">
        <v>34.026615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3098.4319999999998</v>
      </c>
      <c r="I45" s="26">
        <v>34.007170000000002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26.4956</v>
      </c>
      <c r="I46" s="25">
        <v>37.874724000000001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77.801900000000003</v>
      </c>
      <c r="I47" s="14">
        <v>75.556762000000006</v>
      </c>
    </row>
    <row r="48" spans="1:9" x14ac:dyDescent="0.2">
      <c r="A48" s="10" t="s">
        <v>78</v>
      </c>
      <c r="B48" s="10" t="s">
        <v>79</v>
      </c>
      <c r="C48" s="12">
        <v>0</v>
      </c>
      <c r="D48" s="25">
        <v>0</v>
      </c>
      <c r="E48" s="10"/>
      <c r="F48" s="10" t="s">
        <v>237</v>
      </c>
      <c r="G48" s="10" t="s">
        <v>238</v>
      </c>
      <c r="H48" s="12">
        <v>9021.3559999999998</v>
      </c>
      <c r="I48" s="25">
        <v>24.482935000000001</v>
      </c>
    </row>
    <row r="49" spans="1:9" ht="12.75" thickBot="1" x14ac:dyDescent="0.25">
      <c r="A49" s="10" t="s">
        <v>80</v>
      </c>
      <c r="B49" s="10" t="s">
        <v>81</v>
      </c>
      <c r="C49" s="12">
        <v>20.2836</v>
      </c>
      <c r="D49" s="25">
        <v>52.871488999999997</v>
      </c>
      <c r="E49" s="10"/>
      <c r="F49" s="17"/>
      <c r="G49" s="15" t="s">
        <v>301</v>
      </c>
      <c r="H49" s="16">
        <v>9125.6535000000003</v>
      </c>
      <c r="I49" s="26">
        <v>24.180942999999999</v>
      </c>
    </row>
    <row r="50" spans="1:9" ht="12.75" thickBot="1" x14ac:dyDescent="0.25">
      <c r="A50" s="17"/>
      <c r="B50" s="15" t="s">
        <v>291</v>
      </c>
      <c r="C50" s="16">
        <v>144.6439</v>
      </c>
      <c r="D50" s="26">
        <v>27.96425</v>
      </c>
      <c r="E50" s="10"/>
      <c r="F50" s="10" t="s">
        <v>239</v>
      </c>
      <c r="G50" s="10" t="s">
        <v>240</v>
      </c>
      <c r="H50" s="12">
        <v>14306.1597</v>
      </c>
      <c r="I50" s="25">
        <v>16.304790000000001</v>
      </c>
    </row>
    <row r="51" spans="1:9" x14ac:dyDescent="0.2">
      <c r="A51" s="10" t="s">
        <v>82</v>
      </c>
      <c r="B51" s="10" t="s">
        <v>83</v>
      </c>
      <c r="C51" s="12">
        <v>688.60990000000004</v>
      </c>
      <c r="D51" s="25">
        <v>41.121490000000001</v>
      </c>
      <c r="E51" s="10"/>
      <c r="F51" s="10" t="s">
        <v>241</v>
      </c>
      <c r="G51" s="10" t="s">
        <v>242</v>
      </c>
      <c r="H51" s="12">
        <v>0</v>
      </c>
      <c r="I51" s="25">
        <v>0</v>
      </c>
    </row>
    <row r="52" spans="1:9" ht="12.75" thickBot="1" x14ac:dyDescent="0.25">
      <c r="A52" s="10" t="s">
        <v>84</v>
      </c>
      <c r="B52" s="10" t="s">
        <v>85</v>
      </c>
      <c r="C52" s="12">
        <v>415.6429</v>
      </c>
      <c r="D52" s="25">
        <v>28.643311000000001</v>
      </c>
      <c r="E52" s="10"/>
      <c r="F52" s="17"/>
      <c r="G52" s="15" t="s">
        <v>302</v>
      </c>
      <c r="H52" s="16">
        <v>14306.1597</v>
      </c>
      <c r="I52" s="26">
        <v>16.304790000000001</v>
      </c>
    </row>
    <row r="53" spans="1:9" x14ac:dyDescent="0.2">
      <c r="A53" s="10" t="s">
        <v>86</v>
      </c>
      <c r="B53" s="10" t="s">
        <v>87</v>
      </c>
      <c r="C53" s="12">
        <v>0</v>
      </c>
      <c r="D53" s="25">
        <v>0</v>
      </c>
      <c r="E53" s="10"/>
      <c r="F53" s="10" t="s">
        <v>243</v>
      </c>
      <c r="G53" s="10" t="s">
        <v>244</v>
      </c>
      <c r="H53" s="12">
        <v>227.97880000000001</v>
      </c>
      <c r="I53" s="25">
        <v>41.754534999999997</v>
      </c>
    </row>
    <row r="54" spans="1:9" ht="12.75" thickBot="1" x14ac:dyDescent="0.25">
      <c r="A54" s="10" t="s">
        <v>88</v>
      </c>
      <c r="B54" s="10" t="s">
        <v>89</v>
      </c>
      <c r="C54" s="12">
        <v>22313.077799999999</v>
      </c>
      <c r="D54" s="25">
        <v>11.624231</v>
      </c>
      <c r="E54" s="10"/>
      <c r="F54" s="17"/>
      <c r="G54" s="15" t="s">
        <v>303</v>
      </c>
      <c r="H54" s="16">
        <v>227.97880000000001</v>
      </c>
      <c r="I54" s="26">
        <v>41.754534999999997</v>
      </c>
    </row>
    <row r="55" spans="1:9" x14ac:dyDescent="0.2">
      <c r="A55" s="10" t="s">
        <v>90</v>
      </c>
      <c r="B55" s="10" t="s">
        <v>91</v>
      </c>
      <c r="C55" s="12">
        <v>0</v>
      </c>
      <c r="D55" s="25">
        <v>0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59096.777099999999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126.4532</v>
      </c>
      <c r="I57" s="25">
        <v>22.908726999999999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126.4532</v>
      </c>
      <c r="I58" s="26">
        <v>22.908726999999999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23417.330600000001</v>
      </c>
      <c r="D60" s="26">
        <v>11.980017</v>
      </c>
      <c r="E60" s="10"/>
      <c r="F60" s="10" t="s">
        <v>247</v>
      </c>
      <c r="G60" s="10" t="s">
        <v>248</v>
      </c>
      <c r="H60" s="12">
        <v>6090.0078999999996</v>
      </c>
      <c r="I60" s="25">
        <v>9.1055480000000006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6090.0078999999996</v>
      </c>
      <c r="I61" s="26">
        <v>9.1055480000000006</v>
      </c>
    </row>
    <row r="62" spans="1:9" x14ac:dyDescent="0.2">
      <c r="A62" s="10" t="s">
        <v>102</v>
      </c>
      <c r="B62" s="10" t="s">
        <v>103</v>
      </c>
      <c r="C62" s="12">
        <v>19.1904</v>
      </c>
      <c r="D62" s="25">
        <v>52.871488999999997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>
        <v>0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160658.69329999998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24.886399999999998</v>
      </c>
      <c r="D67" s="25">
        <v>83.993346000000003</v>
      </c>
      <c r="E67" s="10"/>
      <c r="F67" s="10" t="s">
        <v>249</v>
      </c>
      <c r="G67" s="10" t="s">
        <v>250</v>
      </c>
      <c r="H67" s="12">
        <v>0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0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0</v>
      </c>
      <c r="I69" s="25"/>
    </row>
    <row r="70" spans="1:9" x14ac:dyDescent="0.2">
      <c r="A70" s="10" t="s">
        <v>116</v>
      </c>
      <c r="B70" s="10" t="s">
        <v>117</v>
      </c>
      <c r="C70" s="12">
        <v>530.22940000000006</v>
      </c>
      <c r="D70" s="25">
        <v>42.407946000000003</v>
      </c>
      <c r="E70" s="10"/>
      <c r="F70" s="10" t="s">
        <v>257</v>
      </c>
      <c r="G70" s="10" t="s">
        <v>258</v>
      </c>
      <c r="H70" s="12">
        <v>10029.8308</v>
      </c>
      <c r="I70" s="25"/>
    </row>
    <row r="71" spans="1:9" x14ac:dyDescent="0.2">
      <c r="A71" s="10" t="s">
        <v>118</v>
      </c>
      <c r="B71" s="10" t="s">
        <v>119</v>
      </c>
      <c r="C71" s="12">
        <v>95.4846</v>
      </c>
      <c r="D71" s="25">
        <v>32.130267000000003</v>
      </c>
      <c r="E71" s="10"/>
      <c r="F71" s="10" t="s">
        <v>259</v>
      </c>
      <c r="G71" s="10" t="s">
        <v>260</v>
      </c>
      <c r="H71" s="12">
        <v>20561.653900000001</v>
      </c>
      <c r="I71" s="25"/>
    </row>
    <row r="72" spans="1:9" x14ac:dyDescent="0.2">
      <c r="A72" s="10" t="s">
        <v>120</v>
      </c>
      <c r="B72" s="10" t="s">
        <v>121</v>
      </c>
      <c r="C72" s="12">
        <v>147.73480000000001</v>
      </c>
      <c r="D72" s="25">
        <v>37.076315999999998</v>
      </c>
      <c r="E72" s="10"/>
      <c r="F72" s="10" t="s">
        <v>251</v>
      </c>
      <c r="G72" s="10" t="s">
        <v>252</v>
      </c>
      <c r="H72" s="12">
        <v>24.378900000000002</v>
      </c>
      <c r="I72" s="25"/>
    </row>
    <row r="73" spans="1:9" x14ac:dyDescent="0.2">
      <c r="A73" s="10" t="s">
        <v>122</v>
      </c>
      <c r="B73" s="10" t="s">
        <v>123</v>
      </c>
      <c r="C73" s="12">
        <v>202.3236</v>
      </c>
      <c r="D73" s="25">
        <v>60.947581999999997</v>
      </c>
      <c r="E73" s="10"/>
      <c r="F73" s="31" t="s">
        <v>341</v>
      </c>
      <c r="G73" s="31" t="s">
        <v>342</v>
      </c>
      <c r="H73" s="12">
        <v>67.425299999999993</v>
      </c>
      <c r="I73" s="2"/>
    </row>
    <row r="74" spans="1:9" x14ac:dyDescent="0.2">
      <c r="A74" s="10" t="s">
        <v>124</v>
      </c>
      <c r="B74" s="10" t="s">
        <v>125</v>
      </c>
      <c r="C74" s="12">
        <v>431.65089999999998</v>
      </c>
      <c r="D74" s="25">
        <v>79.747433000000001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62671.519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15936.774299999999</v>
      </c>
      <c r="I76" s="25"/>
    </row>
    <row r="77" spans="1:9" x14ac:dyDescent="0.2">
      <c r="A77" s="10" t="s">
        <v>130</v>
      </c>
      <c r="B77" s="10" t="s">
        <v>131</v>
      </c>
      <c r="C77" s="12">
        <v>30.877700000000001</v>
      </c>
      <c r="D77" s="25">
        <v>43.415346</v>
      </c>
      <c r="E77" s="10"/>
      <c r="F77" s="10" t="s">
        <v>265</v>
      </c>
      <c r="G77" s="10" t="s">
        <v>266</v>
      </c>
      <c r="H77" s="12">
        <v>523.56899999999996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48294.450400000002</v>
      </c>
      <c r="I78" s="25"/>
    </row>
    <row r="79" spans="1:9" x14ac:dyDescent="0.2">
      <c r="A79" s="10" t="s">
        <v>134</v>
      </c>
      <c r="B79" s="10" t="s">
        <v>135</v>
      </c>
      <c r="C79" s="12">
        <v>293.46879999999999</v>
      </c>
      <c r="D79" s="25">
        <v>64.791441000000006</v>
      </c>
      <c r="E79" s="10"/>
      <c r="F79" s="10" t="s">
        <v>269</v>
      </c>
      <c r="G79" s="10" t="s">
        <v>270</v>
      </c>
      <c r="H79" s="12">
        <v>69355.443299999999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247.12029999999999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1024.3652999999999</v>
      </c>
      <c r="I81" s="25"/>
    </row>
    <row r="82" spans="1:9" x14ac:dyDescent="0.2">
      <c r="A82" s="10" t="s">
        <v>140</v>
      </c>
      <c r="B82" s="10" t="s">
        <v>141</v>
      </c>
      <c r="C82" s="12">
        <v>104.19199999999999</v>
      </c>
      <c r="D82" s="25">
        <v>38.909869999999998</v>
      </c>
      <c r="E82" s="10"/>
      <c r="F82" s="10" t="s">
        <v>275</v>
      </c>
      <c r="G82" s="10" t="s">
        <v>276</v>
      </c>
      <c r="H82" s="12">
        <v>20966.246999999999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9724.0735000000004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77044.292700000005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2040.085</v>
      </c>
      <c r="I85" s="25"/>
    </row>
    <row r="86" spans="1:9" x14ac:dyDescent="0.2">
      <c r="A86" s="10" t="s">
        <v>148</v>
      </c>
      <c r="B86" s="10" t="s">
        <v>149</v>
      </c>
      <c r="C86" s="12">
        <v>16.6295</v>
      </c>
      <c r="D86" s="25">
        <v>52.871488999999997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SUM(H67:H85)</f>
        <v>338511.22870000004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33.402200000000001</v>
      </c>
      <c r="D90" s="25">
        <v>52.871488999999997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1776.5101</v>
      </c>
      <c r="D91" s="25">
        <v>26.048100000000002</v>
      </c>
      <c r="E91" s="10"/>
      <c r="F91" s="21" t="s">
        <v>309</v>
      </c>
      <c r="G91" s="21"/>
      <c r="H91" s="22">
        <f>+H87+H64</f>
        <v>499169.92200000002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0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3706.5803999999998</v>
      </c>
      <c r="D94" s="26">
        <v>21.209187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5.5640999999999998</v>
      </c>
      <c r="D95" s="25">
        <v>40.885919000000001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5.5640999999999998</v>
      </c>
      <c r="D96" s="26">
        <v>40.885919000000001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+C96+C94+C60+C50+C31+C26+C15</f>
        <v>57157.695899999999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36819.132599999997</v>
      </c>
      <c r="D98" s="25">
        <v>9.4060649999999999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1368.6266000000001</v>
      </c>
      <c r="D99" s="25">
        <v>26.415510999999999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38187.7592</v>
      </c>
      <c r="D100" s="26">
        <v>8.9375409999999995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95345.455099999992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03"/>
  <sheetViews>
    <sheetView showZeros="0" topLeftCell="A58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3324.3688999999999</v>
      </c>
      <c r="D2" s="25">
        <v>23.080366000000001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890091.21440000006</v>
      </c>
      <c r="D3" s="25">
        <v>1.854616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809798.17680000002</v>
      </c>
      <c r="D4" s="25">
        <v>1.9508840000000001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45742.604500000001</v>
      </c>
      <c r="D5" s="25">
        <v>6.5946939999999996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75303.556400000001</v>
      </c>
      <c r="D6" s="25">
        <v>4.86191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101962.1675</v>
      </c>
      <c r="D7" s="25">
        <v>5.2338100000000001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26583.966199999999</v>
      </c>
      <c r="D8" s="25">
        <v>9.6225310000000004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713.26089999999999</v>
      </c>
      <c r="D9" s="25">
        <v>32.642046000000001</v>
      </c>
      <c r="E9" s="10"/>
      <c r="F9" s="10" t="s">
        <v>180</v>
      </c>
      <c r="G9" s="10" t="s">
        <v>181</v>
      </c>
      <c r="H9" s="12">
        <v>3809.2020000000002</v>
      </c>
      <c r="I9" s="25">
        <v>39.016303999999998</v>
      </c>
    </row>
    <row r="10" spans="1:9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346.77420000000001</v>
      </c>
      <c r="I10" s="25">
        <v>32.955252999999999</v>
      </c>
    </row>
    <row r="11" spans="1:9" x14ac:dyDescent="0.2">
      <c r="A11" s="10" t="s">
        <v>18</v>
      </c>
      <c r="B11" s="10" t="s">
        <v>19</v>
      </c>
      <c r="C11" s="12">
        <v>143445.52609999999</v>
      </c>
      <c r="D11" s="25">
        <v>3.4329510000000001</v>
      </c>
      <c r="E11" s="10"/>
      <c r="F11" s="10" t="s">
        <v>184</v>
      </c>
      <c r="G11" s="10" t="s">
        <v>185</v>
      </c>
      <c r="H11" s="12">
        <v>1095.163</v>
      </c>
      <c r="I11" s="25">
        <v>59.661698999999999</v>
      </c>
    </row>
    <row r="12" spans="1:9" x14ac:dyDescent="0.2">
      <c r="A12" s="10" t="s">
        <v>20</v>
      </c>
      <c r="B12" s="10" t="s">
        <v>21</v>
      </c>
      <c r="C12" s="12">
        <v>154.72819999999999</v>
      </c>
      <c r="D12" s="25">
        <v>57.026370999999997</v>
      </c>
      <c r="E12" s="10"/>
      <c r="F12" s="10" t="s">
        <v>186</v>
      </c>
      <c r="G12" s="10" t="s">
        <v>334</v>
      </c>
      <c r="H12" s="12">
        <v>0.3221</v>
      </c>
      <c r="I12" s="25">
        <v>57.026370999999997</v>
      </c>
    </row>
    <row r="13" spans="1:9" x14ac:dyDescent="0.2">
      <c r="A13" s="10" t="s">
        <v>335</v>
      </c>
      <c r="B13" s="10" t="s">
        <v>336</v>
      </c>
      <c r="C13" s="12">
        <v>419.98419999999999</v>
      </c>
      <c r="D13" s="25">
        <v>53.305750000000003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3.1091000000000002</v>
      </c>
      <c r="I14" s="25">
        <v>111.25081900000001</v>
      </c>
    </row>
    <row r="15" spans="1:9" ht="12.75" thickBot="1" x14ac:dyDescent="0.25">
      <c r="A15" s="17"/>
      <c r="B15" s="15" t="s">
        <v>288</v>
      </c>
      <c r="C15" s="16">
        <v>2097539.5540999998</v>
      </c>
      <c r="D15" s="26">
        <v>1.406345</v>
      </c>
      <c r="E15" s="10"/>
      <c r="F15" s="10" t="s">
        <v>191</v>
      </c>
      <c r="G15" s="10" t="s">
        <v>192</v>
      </c>
      <c r="H15" s="12">
        <v>1330.8</v>
      </c>
      <c r="I15" s="25">
        <v>28.376483</v>
      </c>
    </row>
    <row r="16" spans="1:9" x14ac:dyDescent="0.2">
      <c r="A16" s="10" t="s">
        <v>24</v>
      </c>
      <c r="B16" s="10" t="s">
        <v>25</v>
      </c>
      <c r="C16" s="12">
        <v>3434.7028</v>
      </c>
      <c r="D16" s="25">
        <v>12.371092000000001</v>
      </c>
      <c r="E16" s="10"/>
      <c r="F16" s="10" t="s">
        <v>193</v>
      </c>
      <c r="G16" s="10" t="s">
        <v>194</v>
      </c>
      <c r="H16" s="12">
        <v>49.130099999999999</v>
      </c>
      <c r="I16" s="25">
        <v>80.184889999999996</v>
      </c>
    </row>
    <row r="17" spans="1:9" x14ac:dyDescent="0.2">
      <c r="A17" s="10" t="s">
        <v>26</v>
      </c>
      <c r="B17" s="10" t="s">
        <v>27</v>
      </c>
      <c r="C17" s="12">
        <v>27.4848</v>
      </c>
      <c r="D17" s="25">
        <v>129.11595</v>
      </c>
      <c r="E17" s="10"/>
      <c r="F17" s="10" t="s">
        <v>195</v>
      </c>
      <c r="G17" s="10" t="s">
        <v>196</v>
      </c>
      <c r="H17" s="12">
        <v>80.528400000000005</v>
      </c>
      <c r="I17" s="25">
        <v>55.175525999999998</v>
      </c>
    </row>
    <row r="18" spans="1:9" x14ac:dyDescent="0.2">
      <c r="A18" s="10" t="s">
        <v>28</v>
      </c>
      <c r="B18" s="10" t="s">
        <v>29</v>
      </c>
      <c r="C18" s="12">
        <v>8901.8446999999996</v>
      </c>
      <c r="D18" s="25">
        <v>11.955268999999999</v>
      </c>
      <c r="E18" s="10"/>
      <c r="F18" s="10" t="s">
        <v>197</v>
      </c>
      <c r="G18" s="10" t="s">
        <v>198</v>
      </c>
      <c r="H18" s="12">
        <v>309.96749999999997</v>
      </c>
      <c r="I18" s="25">
        <v>69.856493999999998</v>
      </c>
    </row>
    <row r="19" spans="1:9" x14ac:dyDescent="0.2">
      <c r="A19" s="10" t="s">
        <v>30</v>
      </c>
      <c r="B19" s="10" t="s">
        <v>31</v>
      </c>
      <c r="C19" s="12">
        <v>7625.7361000000001</v>
      </c>
      <c r="D19" s="25">
        <v>14.318479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37324.121099999997</v>
      </c>
      <c r="D20" s="25">
        <v>6.0726449999999996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42452.974099999999</v>
      </c>
      <c r="D21" s="25">
        <v>5.6336320000000004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323.74709999999999</v>
      </c>
      <c r="D22" s="25">
        <v>90.432325000000006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265.27330000000001</v>
      </c>
      <c r="D23" s="25">
        <v>55.843483999999997</v>
      </c>
      <c r="E23" s="10"/>
      <c r="F23" s="10" t="s">
        <v>207</v>
      </c>
      <c r="G23" s="10" t="s">
        <v>208</v>
      </c>
      <c r="H23" s="12">
        <v>0</v>
      </c>
      <c r="I23" s="25">
        <v>0</v>
      </c>
    </row>
    <row r="24" spans="1:9" x14ac:dyDescent="0.2">
      <c r="A24" s="10" t="s">
        <v>40</v>
      </c>
      <c r="B24" s="10" t="s">
        <v>41</v>
      </c>
      <c r="C24" s="12">
        <v>6390.6460999999999</v>
      </c>
      <c r="D24" s="25">
        <v>20.183844000000001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681.46889999999996</v>
      </c>
      <c r="D25" s="25">
        <v>31.323858000000001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107427.999</v>
      </c>
      <c r="D26" s="26">
        <v>3.7187250000000001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17328.049200000001</v>
      </c>
      <c r="D27" s="25">
        <v>7.5790220000000001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5666.8082999999997</v>
      </c>
      <c r="I29" s="25">
        <v>26.090122000000001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905.97789999999998</v>
      </c>
      <c r="I30" s="25">
        <v>26.071435999999999</v>
      </c>
    </row>
    <row r="31" spans="1:9" ht="12.75" thickBot="1" x14ac:dyDescent="0.25">
      <c r="A31" s="17"/>
      <c r="B31" s="15" t="s">
        <v>290</v>
      </c>
      <c r="C31" s="16">
        <v>17328.049200000001</v>
      </c>
      <c r="D31" s="26">
        <v>7.5790220000000001</v>
      </c>
      <c r="E31" s="10"/>
      <c r="F31" s="10" t="s">
        <v>223</v>
      </c>
      <c r="G31" s="10" t="s">
        <v>224</v>
      </c>
      <c r="H31" s="12">
        <v>88.411299999999997</v>
      </c>
      <c r="I31" s="25">
        <v>30.368153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1198.1152</v>
      </c>
      <c r="I32" s="25">
        <v>19.670176999999999</v>
      </c>
    </row>
    <row r="33" spans="1:9" x14ac:dyDescent="0.2">
      <c r="A33" s="10" t="s">
        <v>54</v>
      </c>
      <c r="B33" s="10" t="s">
        <v>55</v>
      </c>
      <c r="C33" s="12">
        <v>19759.9794</v>
      </c>
      <c r="D33" s="25">
        <v>7.3364029999999998</v>
      </c>
      <c r="E33" s="10"/>
      <c r="F33" s="10" t="s">
        <v>227</v>
      </c>
      <c r="G33" s="10" t="s">
        <v>228</v>
      </c>
      <c r="H33" s="12">
        <v>66.845600000000005</v>
      </c>
      <c r="I33" s="25">
        <v>45.883889000000003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4952.0198</v>
      </c>
      <c r="I34" s="25">
        <v>21.400881999999999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1283.9532999999999</v>
      </c>
      <c r="I35" s="25">
        <v>18.701146000000001</v>
      </c>
    </row>
    <row r="36" spans="1:9" x14ac:dyDescent="0.2">
      <c r="A36" s="10" t="s">
        <v>60</v>
      </c>
      <c r="B36" s="10" t="s">
        <v>61</v>
      </c>
      <c r="C36" s="12">
        <v>277223.53940000001</v>
      </c>
      <c r="D36" s="25">
        <v>2.8494579999999998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19.984200000000001</v>
      </c>
      <c r="I37" s="25">
        <v>118.59867199999999</v>
      </c>
    </row>
    <row r="38" spans="1:9" ht="12.75" thickBot="1" x14ac:dyDescent="0.25">
      <c r="A38" s="10" t="s">
        <v>64</v>
      </c>
      <c r="B38" s="10" t="s">
        <v>65</v>
      </c>
      <c r="C38" s="12">
        <v>34055.451099999998</v>
      </c>
      <c r="D38" s="25">
        <v>6.9615600000000004</v>
      </c>
      <c r="E38" s="10"/>
      <c r="F38" s="17"/>
      <c r="G38" s="15" t="s">
        <v>299</v>
      </c>
      <c r="H38" s="16">
        <v>21207.112000000001</v>
      </c>
      <c r="I38" s="26">
        <v>12.393052000000001</v>
      </c>
    </row>
    <row r="39" spans="1:9" x14ac:dyDescent="0.2">
      <c r="A39" s="10" t="s">
        <v>337</v>
      </c>
      <c r="B39" s="10" t="s">
        <v>338</v>
      </c>
      <c r="C39" s="12">
        <v>334.59059999999999</v>
      </c>
      <c r="D39" s="25">
        <v>87.946927000000002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3257.1257999999998</v>
      </c>
      <c r="D40" s="25">
        <v>22.505151000000001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32.364899999999999</v>
      </c>
      <c r="D42" s="25">
        <v>129.11595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522.82640000000004</v>
      </c>
      <c r="D44" s="25">
        <v>44.204861000000001</v>
      </c>
      <c r="E44" s="10"/>
      <c r="F44" s="10" t="s">
        <v>233</v>
      </c>
      <c r="G44" s="10" t="s">
        <v>234</v>
      </c>
      <c r="H44" s="12">
        <v>72330.95</v>
      </c>
      <c r="I44" s="25">
        <v>8.4827030000000008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72330.95</v>
      </c>
      <c r="I45" s="26">
        <v>8.4827030000000008</v>
      </c>
    </row>
    <row r="46" spans="1:9" x14ac:dyDescent="0.2">
      <c r="A46" s="10" t="s">
        <v>74</v>
      </c>
      <c r="B46" s="10" t="s">
        <v>75</v>
      </c>
      <c r="C46" s="12">
        <v>26.805199999999999</v>
      </c>
      <c r="D46" s="25">
        <v>55.574299000000003</v>
      </c>
      <c r="E46" s="10"/>
      <c r="F46" s="10" t="s">
        <v>235</v>
      </c>
      <c r="G46" s="10" t="s">
        <v>236</v>
      </c>
      <c r="H46" s="12">
        <v>0.2011</v>
      </c>
      <c r="I46" s="25">
        <v>57.026370999999997</v>
      </c>
    </row>
    <row r="47" spans="1:9" x14ac:dyDescent="0.2">
      <c r="A47" s="10" t="s">
        <v>76</v>
      </c>
      <c r="B47" s="10" t="s">
        <v>77</v>
      </c>
      <c r="C47" s="12">
        <v>991.84490000000005</v>
      </c>
      <c r="D47" s="25">
        <v>28.647030000000001</v>
      </c>
      <c r="E47" s="10"/>
      <c r="F47" s="2" t="s">
        <v>327</v>
      </c>
      <c r="G47" s="31" t="s">
        <v>329</v>
      </c>
      <c r="H47" s="12">
        <v>159.17410000000001</v>
      </c>
      <c r="I47" s="14">
        <v>42.378883999999999</v>
      </c>
    </row>
    <row r="48" spans="1:9" x14ac:dyDescent="0.2">
      <c r="A48" s="10" t="s">
        <v>78</v>
      </c>
      <c r="B48" s="10" t="s">
        <v>79</v>
      </c>
      <c r="C48" s="12">
        <v>1761.0494000000001</v>
      </c>
      <c r="D48" s="25">
        <v>19.243397000000002</v>
      </c>
      <c r="E48" s="10"/>
      <c r="F48" s="10" t="s">
        <v>237</v>
      </c>
      <c r="G48" s="10" t="s">
        <v>238</v>
      </c>
      <c r="H48" s="12">
        <v>6826.8377</v>
      </c>
      <c r="I48" s="25">
        <v>41.927461000000001</v>
      </c>
    </row>
    <row r="49" spans="1:9" ht="12.75" thickBot="1" x14ac:dyDescent="0.25">
      <c r="A49" s="10" t="s">
        <v>80</v>
      </c>
      <c r="B49" s="10" t="s">
        <v>81</v>
      </c>
      <c r="C49" s="12">
        <v>101.84099999999999</v>
      </c>
      <c r="D49" s="25">
        <v>55.574299000000003</v>
      </c>
      <c r="E49" s="10"/>
      <c r="F49" s="17"/>
      <c r="G49" s="15" t="s">
        <v>301</v>
      </c>
      <c r="H49" s="16">
        <v>6986.2129000000004</v>
      </c>
      <c r="I49" s="26">
        <v>40.799939000000002</v>
      </c>
    </row>
    <row r="50" spans="1:9" ht="12.75" thickBot="1" x14ac:dyDescent="0.25">
      <c r="A50" s="17"/>
      <c r="B50" s="15" t="s">
        <v>291</v>
      </c>
      <c r="C50" s="16">
        <v>338067.41810000001</v>
      </c>
      <c r="D50" s="26">
        <v>2.5245799999999998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1657.2080000000001</v>
      </c>
      <c r="D51" s="25">
        <v>26.658145999999999</v>
      </c>
      <c r="E51" s="10"/>
      <c r="F51" s="10" t="s">
        <v>241</v>
      </c>
      <c r="G51" s="10" t="s">
        <v>242</v>
      </c>
      <c r="H51" s="12">
        <v>19.640699999999999</v>
      </c>
      <c r="I51" s="25">
        <v>53.34686</v>
      </c>
    </row>
    <row r="52" spans="1:9" ht="12.75" thickBot="1" x14ac:dyDescent="0.25">
      <c r="A52" s="10" t="s">
        <v>84</v>
      </c>
      <c r="B52" s="10" t="s">
        <v>85</v>
      </c>
      <c r="C52" s="12">
        <v>92773.394799999995</v>
      </c>
      <c r="D52" s="25">
        <v>4.0645490000000004</v>
      </c>
      <c r="E52" s="10"/>
      <c r="F52" s="17"/>
      <c r="G52" s="15" t="s">
        <v>302</v>
      </c>
      <c r="H52" s="16">
        <v>19.640699999999999</v>
      </c>
      <c r="I52" s="26">
        <v>53.34686</v>
      </c>
    </row>
    <row r="53" spans="1:9" x14ac:dyDescent="0.2">
      <c r="A53" s="10" t="s">
        <v>86</v>
      </c>
      <c r="B53" s="10" t="s">
        <v>87</v>
      </c>
      <c r="C53" s="12">
        <v>46645.010799999996</v>
      </c>
      <c r="D53" s="25">
        <v>6.7572479999999997</v>
      </c>
      <c r="E53" s="10"/>
      <c r="F53" s="10" t="s">
        <v>243</v>
      </c>
      <c r="G53" s="10" t="s">
        <v>244</v>
      </c>
      <c r="H53" s="12">
        <v>834.46349999999995</v>
      </c>
      <c r="I53" s="25">
        <v>26.376761999999999</v>
      </c>
    </row>
    <row r="54" spans="1:9" ht="12.75" thickBot="1" x14ac:dyDescent="0.25">
      <c r="A54" s="10" t="s">
        <v>88</v>
      </c>
      <c r="B54" s="10" t="s">
        <v>89</v>
      </c>
      <c r="C54" s="12">
        <v>133034.60310000001</v>
      </c>
      <c r="D54" s="25">
        <v>4.2130910000000004</v>
      </c>
      <c r="E54" s="10"/>
      <c r="F54" s="17"/>
      <c r="G54" s="15" t="s">
        <v>303</v>
      </c>
      <c r="H54" s="16">
        <v>834.46349999999995</v>
      </c>
      <c r="I54" s="26">
        <v>26.376761999999999</v>
      </c>
    </row>
    <row r="55" spans="1:9" x14ac:dyDescent="0.2">
      <c r="A55" s="10" t="s">
        <v>90</v>
      </c>
      <c r="B55" s="10" t="s">
        <v>91</v>
      </c>
      <c r="C55" s="12">
        <v>9288.7423999999992</v>
      </c>
      <c r="D55" s="25">
        <v>11.498860000000001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101378.37909999999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217.9469</v>
      </c>
      <c r="I57" s="25">
        <v>27.885313</v>
      </c>
    </row>
    <row r="58" spans="1:9" ht="12.75" thickBot="1" x14ac:dyDescent="0.25">
      <c r="A58" s="10" t="s">
        <v>96</v>
      </c>
      <c r="B58" s="10" t="s">
        <v>97</v>
      </c>
      <c r="C58" s="12">
        <v>221.1326</v>
      </c>
      <c r="D58" s="25">
        <v>55.574299000000003</v>
      </c>
      <c r="E58" s="10"/>
      <c r="F58" s="15"/>
      <c r="G58" s="15" t="s">
        <v>305</v>
      </c>
      <c r="H58" s="16">
        <v>217.9469</v>
      </c>
      <c r="I58" s="26">
        <v>27.885313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283620.09169999999</v>
      </c>
      <c r="D60" s="26">
        <v>2.798943</v>
      </c>
      <c r="E60" s="10"/>
      <c r="F60" s="10" t="s">
        <v>247</v>
      </c>
      <c r="G60" s="10" t="s">
        <v>248</v>
      </c>
      <c r="H60" s="12">
        <v>11562.277400000001</v>
      </c>
      <c r="I60" s="25">
        <v>7.2881429999999998</v>
      </c>
    </row>
    <row r="61" spans="1:9" ht="12.75" thickBot="1" x14ac:dyDescent="0.25">
      <c r="A61" s="10" t="s">
        <v>100</v>
      </c>
      <c r="B61" s="10" t="s">
        <v>101</v>
      </c>
      <c r="C61" s="12">
        <v>18.457699999999999</v>
      </c>
      <c r="D61" s="25">
        <v>57.026370999999997</v>
      </c>
      <c r="E61" s="10"/>
      <c r="F61" s="15"/>
      <c r="G61" s="15" t="s">
        <v>306</v>
      </c>
      <c r="H61" s="16">
        <v>11562.277400000001</v>
      </c>
      <c r="I61" s="26">
        <v>7.2881429999999998</v>
      </c>
    </row>
    <row r="62" spans="1:9" x14ac:dyDescent="0.2">
      <c r="A62" s="10" t="s">
        <v>102</v>
      </c>
      <c r="B62" s="10" t="s">
        <v>103</v>
      </c>
      <c r="C62" s="12">
        <v>1056.0222000000001</v>
      </c>
      <c r="D62" s="25">
        <v>86.661384999999996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>
        <v>0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401.16160000000002</v>
      </c>
      <c r="D64" s="25">
        <v>55.574299000000003</v>
      </c>
      <c r="E64" s="10"/>
      <c r="F64" s="18" t="s">
        <v>307</v>
      </c>
      <c r="G64" s="19"/>
      <c r="H64" s="20">
        <f>+H61+H58+H56+C102</f>
        <v>3550749.0885999994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198.70050000000001</v>
      </c>
      <c r="D67" s="25">
        <v>46.559702000000001</v>
      </c>
      <c r="E67" s="10"/>
      <c r="F67" s="10" t="s">
        <v>249</v>
      </c>
      <c r="G67" s="10" t="s">
        <v>250</v>
      </c>
      <c r="H67" s="12">
        <v>12701.943499999999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141873.88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45496.246200000001</v>
      </c>
      <c r="I69" s="25"/>
    </row>
    <row r="70" spans="1:9" x14ac:dyDescent="0.2">
      <c r="A70" s="10" t="s">
        <v>116</v>
      </c>
      <c r="B70" s="10" t="s">
        <v>117</v>
      </c>
      <c r="C70" s="12">
        <v>66.969300000000004</v>
      </c>
      <c r="D70" s="25">
        <v>106.098288</v>
      </c>
      <c r="E70" s="10"/>
      <c r="F70" s="10" t="s">
        <v>257</v>
      </c>
      <c r="G70" s="10" t="s">
        <v>258</v>
      </c>
      <c r="H70" s="12">
        <v>1163389.7167</v>
      </c>
      <c r="I70" s="25"/>
    </row>
    <row r="71" spans="1:9" x14ac:dyDescent="0.2">
      <c r="A71" s="10" t="s">
        <v>118</v>
      </c>
      <c r="B71" s="10" t="s">
        <v>119</v>
      </c>
      <c r="C71" s="12">
        <v>26.7258</v>
      </c>
      <c r="D71" s="25">
        <v>51.246380000000002</v>
      </c>
      <c r="E71" s="10"/>
      <c r="F71" s="10" t="s">
        <v>259</v>
      </c>
      <c r="G71" s="10" t="s">
        <v>260</v>
      </c>
      <c r="H71" s="12">
        <v>602914.56189999997</v>
      </c>
      <c r="I71" s="25"/>
    </row>
    <row r="72" spans="1:9" x14ac:dyDescent="0.2">
      <c r="A72" s="10" t="s">
        <v>120</v>
      </c>
      <c r="B72" s="10" t="s">
        <v>121</v>
      </c>
      <c r="C72" s="12">
        <v>45.090200000000003</v>
      </c>
      <c r="D72" s="25">
        <v>69.994034999999997</v>
      </c>
      <c r="E72" s="10"/>
      <c r="F72" s="10" t="s">
        <v>251</v>
      </c>
      <c r="G72" s="10" t="s">
        <v>252</v>
      </c>
      <c r="H72" s="12">
        <v>76944.354800000001</v>
      </c>
      <c r="I72" s="25"/>
    </row>
    <row r="73" spans="1:9" x14ac:dyDescent="0.2">
      <c r="A73" s="10" t="s">
        <v>122</v>
      </c>
      <c r="B73" s="10" t="s">
        <v>123</v>
      </c>
      <c r="C73" s="12">
        <v>85.422600000000003</v>
      </c>
      <c r="D73" s="25">
        <v>50.447145999999996</v>
      </c>
      <c r="E73" s="10"/>
      <c r="F73" s="31" t="s">
        <v>341</v>
      </c>
      <c r="G73" s="31" t="s">
        <v>342</v>
      </c>
      <c r="H73" s="12">
        <v>0</v>
      </c>
      <c r="I73" s="2"/>
    </row>
    <row r="74" spans="1:9" x14ac:dyDescent="0.2">
      <c r="A74" s="10" t="s">
        <v>124</v>
      </c>
      <c r="B74" s="10" t="s">
        <v>125</v>
      </c>
      <c r="C74" s="12">
        <v>93.669300000000007</v>
      </c>
      <c r="D74" s="25">
        <v>43.151009999999999</v>
      </c>
      <c r="E74" s="10"/>
      <c r="F74" s="31" t="s">
        <v>343</v>
      </c>
      <c r="G74" s="31" t="s">
        <v>344</v>
      </c>
      <c r="H74" s="12">
        <v>2040.7764999999999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958650.40289999999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1019248.9455</v>
      </c>
      <c r="I76" s="25"/>
    </row>
    <row r="77" spans="1:9" x14ac:dyDescent="0.2">
      <c r="A77" s="10" t="s">
        <v>130</v>
      </c>
      <c r="B77" s="10" t="s">
        <v>131</v>
      </c>
      <c r="C77" s="12">
        <v>192.29759999999999</v>
      </c>
      <c r="D77" s="25">
        <v>33.150861999999996</v>
      </c>
      <c r="E77" s="10"/>
      <c r="F77" s="10" t="s">
        <v>265</v>
      </c>
      <c r="G77" s="10" t="s">
        <v>266</v>
      </c>
      <c r="H77" s="12">
        <v>31179.154600000002</v>
      </c>
      <c r="I77" s="25"/>
    </row>
    <row r="78" spans="1:9" x14ac:dyDescent="0.2">
      <c r="A78" s="10" t="s">
        <v>132</v>
      </c>
      <c r="B78" s="10" t="s">
        <v>133</v>
      </c>
      <c r="C78" s="12">
        <v>417.64150000000001</v>
      </c>
      <c r="D78" s="25">
        <v>25.280701000000001</v>
      </c>
      <c r="E78" s="10"/>
      <c r="F78" s="10" t="s">
        <v>267</v>
      </c>
      <c r="G78" s="10" t="s">
        <v>268</v>
      </c>
      <c r="H78" s="12">
        <v>176296.60759999999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736529.39500000002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213883.41440000001</v>
      </c>
      <c r="I80" s="25"/>
    </row>
    <row r="81" spans="1:9" x14ac:dyDescent="0.2">
      <c r="A81" s="10" t="s">
        <v>138</v>
      </c>
      <c r="B81" s="10" t="s">
        <v>139</v>
      </c>
      <c r="C81" s="12">
        <v>1295.3896999999999</v>
      </c>
      <c r="D81" s="25">
        <v>19.881694</v>
      </c>
      <c r="E81" s="10"/>
      <c r="F81" s="10" t="s">
        <v>273</v>
      </c>
      <c r="G81" s="10" t="s">
        <v>274</v>
      </c>
      <c r="H81" s="12">
        <v>590.82989999999995</v>
      </c>
      <c r="I81" s="25"/>
    </row>
    <row r="82" spans="1:9" x14ac:dyDescent="0.2">
      <c r="A82" s="10" t="s">
        <v>140</v>
      </c>
      <c r="B82" s="10" t="s">
        <v>141</v>
      </c>
      <c r="C82" s="12">
        <v>3197.9661999999998</v>
      </c>
      <c r="D82" s="25">
        <v>20.070893000000002</v>
      </c>
      <c r="E82" s="10"/>
      <c r="F82" s="10" t="s">
        <v>275</v>
      </c>
      <c r="G82" s="10" t="s">
        <v>276</v>
      </c>
      <c r="H82" s="12">
        <v>124198.677</v>
      </c>
      <c r="I82" s="25"/>
    </row>
    <row r="83" spans="1:9" x14ac:dyDescent="0.2">
      <c r="A83" s="10" t="s">
        <v>142</v>
      </c>
      <c r="B83" s="10" t="s">
        <v>143</v>
      </c>
      <c r="C83" s="12">
        <v>683.02949999999998</v>
      </c>
      <c r="D83" s="25">
        <v>52.231650000000002</v>
      </c>
      <c r="E83" s="10"/>
      <c r="F83" s="10" t="s">
        <v>277</v>
      </c>
      <c r="G83" s="10" t="s">
        <v>278</v>
      </c>
      <c r="H83" s="12">
        <v>140314.8897</v>
      </c>
      <c r="I83" s="25"/>
    </row>
    <row r="84" spans="1:9" x14ac:dyDescent="0.2">
      <c r="A84" s="10" t="s">
        <v>144</v>
      </c>
      <c r="B84" s="10" t="s">
        <v>145</v>
      </c>
      <c r="C84" s="12">
        <v>4130.6907000000001</v>
      </c>
      <c r="D84" s="25">
        <v>19.456620999999998</v>
      </c>
      <c r="E84" s="10"/>
      <c r="F84" s="10" t="s">
        <v>279</v>
      </c>
      <c r="G84" s="10" t="s">
        <v>280</v>
      </c>
      <c r="H84" s="12">
        <v>351775.93199999997</v>
      </c>
      <c r="I84" s="25"/>
    </row>
    <row r="85" spans="1:9" x14ac:dyDescent="0.2">
      <c r="A85" s="10" t="s">
        <v>146</v>
      </c>
      <c r="B85" s="10" t="s">
        <v>147</v>
      </c>
      <c r="C85" s="12">
        <v>206.28460000000001</v>
      </c>
      <c r="D85" s="25">
        <v>26.978762</v>
      </c>
      <c r="E85" s="10"/>
      <c r="F85" s="10" t="s">
        <v>281</v>
      </c>
      <c r="G85" s="10" t="s">
        <v>282</v>
      </c>
      <c r="H85" s="12">
        <v>73427.172200000001</v>
      </c>
      <c r="I85" s="25"/>
    </row>
    <row r="86" spans="1:9" x14ac:dyDescent="0.2">
      <c r="A86" s="10" t="s">
        <v>148</v>
      </c>
      <c r="B86" s="10" t="s">
        <v>149</v>
      </c>
      <c r="C86" s="12">
        <v>519.25400000000002</v>
      </c>
      <c r="D86" s="25">
        <v>128.64228299999999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5871456.9004000016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3231.7849999999999</v>
      </c>
      <c r="D88" s="25">
        <v>27.317716000000001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349.1542</v>
      </c>
      <c r="D90" s="25">
        <v>41.044032999999999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70.629800000000003</v>
      </c>
      <c r="D91" s="25">
        <v>32.523595999999998</v>
      </c>
      <c r="E91" s="10"/>
      <c r="F91" s="21" t="s">
        <v>309</v>
      </c>
      <c r="G91" s="21"/>
      <c r="H91" s="22">
        <f>+H87+H64</f>
        <v>9422205.9890000001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142.36009999999999</v>
      </c>
      <c r="D93" s="25">
        <v>50.958857000000002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16428.702099999999</v>
      </c>
      <c r="D94" s="26">
        <v>11.145645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0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2860411.8141999994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570583.01439999999</v>
      </c>
      <c r="D98" s="25">
        <v>2.323842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6595.6566000000003</v>
      </c>
      <c r="D99" s="25">
        <v>8.6711200000000002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577178.67099999997</v>
      </c>
      <c r="D100" s="26">
        <v>2.265641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3437590.4851999995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03"/>
  <sheetViews>
    <sheetView showZeros="0" topLeftCell="A55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289.79910000000001</v>
      </c>
      <c r="D2" s="25">
        <v>70.931085999999993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18731.999199999998</v>
      </c>
      <c r="D3" s="25">
        <v>10.225985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44040.628599999996</v>
      </c>
      <c r="D4" s="25">
        <v>7.711246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456.78539999999998</v>
      </c>
      <c r="D5" s="25">
        <v>107.006944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6597.8968000000004</v>
      </c>
      <c r="D6" s="25">
        <v>18.626881000000001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1379.9676999999999</v>
      </c>
      <c r="D7" s="25">
        <v>33.572136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5379.0869000000002</v>
      </c>
      <c r="D8" s="25">
        <v>23.515823999999999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109.5241</v>
      </c>
      <c r="D9" s="25">
        <v>98.521973000000003</v>
      </c>
      <c r="E9" s="10"/>
      <c r="F9" s="10" t="s">
        <v>180</v>
      </c>
      <c r="G9" s="10" t="s">
        <v>181</v>
      </c>
      <c r="H9" s="12">
        <v>0</v>
      </c>
      <c r="I9" s="25">
        <v>0</v>
      </c>
    </row>
    <row r="10" spans="1:9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0</v>
      </c>
      <c r="I10" s="25">
        <v>0</v>
      </c>
    </row>
    <row r="11" spans="1:9" x14ac:dyDescent="0.2">
      <c r="A11" s="10" t="s">
        <v>18</v>
      </c>
      <c r="B11" s="10" t="s">
        <v>19</v>
      </c>
      <c r="C11" s="12">
        <v>4078.7514999999999</v>
      </c>
      <c r="D11" s="25">
        <v>16.840166</v>
      </c>
      <c r="E11" s="10"/>
      <c r="F11" s="10" t="s">
        <v>184</v>
      </c>
      <c r="G11" s="10" t="s">
        <v>185</v>
      </c>
      <c r="H11" s="12">
        <v>0</v>
      </c>
      <c r="I11" s="25">
        <v>0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0</v>
      </c>
      <c r="I12" s="25">
        <v>0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0</v>
      </c>
      <c r="I14" s="25">
        <v>0</v>
      </c>
    </row>
    <row r="15" spans="1:9" ht="12.75" thickBot="1" x14ac:dyDescent="0.25">
      <c r="A15" s="17"/>
      <c r="B15" s="15" t="s">
        <v>288</v>
      </c>
      <c r="C15" s="16">
        <v>81064.439299999998</v>
      </c>
      <c r="D15" s="26">
        <v>6.1228420000000003</v>
      </c>
      <c r="E15" s="10"/>
      <c r="F15" s="10" t="s">
        <v>191</v>
      </c>
      <c r="G15" s="10" t="s">
        <v>192</v>
      </c>
      <c r="H15" s="12">
        <v>0</v>
      </c>
      <c r="I15" s="25">
        <v>0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0</v>
      </c>
      <c r="I16" s="25">
        <v>0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452.06599999999997</v>
      </c>
      <c r="I17" s="25">
        <v>48.542448999999998</v>
      </c>
    </row>
    <row r="18" spans="1:9" x14ac:dyDescent="0.2">
      <c r="A18" s="10" t="s">
        <v>28</v>
      </c>
      <c r="B18" s="10" t="s">
        <v>29</v>
      </c>
      <c r="C18" s="12">
        <v>265.29320000000001</v>
      </c>
      <c r="D18" s="25">
        <v>47.684179999999998</v>
      </c>
      <c r="E18" s="10"/>
      <c r="F18" s="10" t="s">
        <v>197</v>
      </c>
      <c r="G18" s="10" t="s">
        <v>198</v>
      </c>
      <c r="H18" s="12">
        <v>258.93099999999998</v>
      </c>
      <c r="I18" s="25">
        <v>50.650604999999999</v>
      </c>
    </row>
    <row r="19" spans="1:9" x14ac:dyDescent="0.2">
      <c r="A19" s="10" t="s">
        <v>30</v>
      </c>
      <c r="B19" s="10" t="s">
        <v>31</v>
      </c>
      <c r="C19" s="12">
        <v>1632.7451000000001</v>
      </c>
      <c r="D19" s="25">
        <v>31.496967000000001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3756.5194000000001</v>
      </c>
      <c r="D20" s="25">
        <v>31.636993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366.73070000000001</v>
      </c>
      <c r="D21" s="25">
        <v>46.565466000000001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0</v>
      </c>
      <c r="I23" s="25">
        <v>0</v>
      </c>
    </row>
    <row r="24" spans="1:9" x14ac:dyDescent="0.2">
      <c r="A24" s="10" t="s">
        <v>40</v>
      </c>
      <c r="B24" s="10" t="s">
        <v>41</v>
      </c>
      <c r="C24" s="12">
        <v>666.57839999999999</v>
      </c>
      <c r="D24" s="25">
        <v>51.393346999999999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1.5803</v>
      </c>
      <c r="D25" s="25">
        <v>70.931085999999993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6689.4471000000003</v>
      </c>
      <c r="D26" s="26">
        <v>20.699646999999999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725.2183</v>
      </c>
      <c r="D27" s="25">
        <v>29.933985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1176.1701</v>
      </c>
      <c r="I29" s="25">
        <v>92.296087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629.02530000000002</v>
      </c>
      <c r="I30" s="25">
        <v>41.613481999999998</v>
      </c>
    </row>
    <row r="31" spans="1:9" ht="12.75" thickBot="1" x14ac:dyDescent="0.25">
      <c r="A31" s="17"/>
      <c r="B31" s="15" t="s">
        <v>290</v>
      </c>
      <c r="C31" s="16">
        <v>725.2183</v>
      </c>
      <c r="D31" s="26">
        <v>29.933985</v>
      </c>
      <c r="E31" s="10"/>
      <c r="F31" s="10" t="s">
        <v>223</v>
      </c>
      <c r="G31" s="10" t="s">
        <v>224</v>
      </c>
      <c r="H31" s="12">
        <v>0</v>
      </c>
      <c r="I31" s="25">
        <v>0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7.3331</v>
      </c>
      <c r="I32" s="25">
        <v>48.542448999999998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1423.1242</v>
      </c>
      <c r="I35" s="25">
        <v>35.620106</v>
      </c>
    </row>
    <row r="36" spans="1:9" x14ac:dyDescent="0.2">
      <c r="A36" s="10" t="s">
        <v>60</v>
      </c>
      <c r="B36" s="10" t="s">
        <v>61</v>
      </c>
      <c r="C36" s="12">
        <v>13.2448</v>
      </c>
      <c r="D36" s="25">
        <v>48.542448999999998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0</v>
      </c>
      <c r="I37" s="25">
        <v>0</v>
      </c>
    </row>
    <row r="38" spans="1:9" ht="12.75" thickBot="1" x14ac:dyDescent="0.25">
      <c r="A38" s="10" t="s">
        <v>64</v>
      </c>
      <c r="B38" s="10" t="s">
        <v>65</v>
      </c>
      <c r="C38" s="12">
        <v>2031.3300999999999</v>
      </c>
      <c r="D38" s="25">
        <v>28.011431000000002</v>
      </c>
      <c r="E38" s="10"/>
      <c r="F38" s="17"/>
      <c r="G38" s="15" t="s">
        <v>299</v>
      </c>
      <c r="H38" s="16">
        <v>3946.6496999999999</v>
      </c>
      <c r="I38" s="26">
        <v>25.987653000000002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66.463700000000003</v>
      </c>
      <c r="D40" s="25">
        <v>70.931085999999993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9085.2075000000004</v>
      </c>
      <c r="I44" s="25">
        <v>19.921240000000001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9085.2075000000004</v>
      </c>
      <c r="I45" s="26">
        <v>19.921240000000001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0</v>
      </c>
      <c r="I46" s="25">
        <v>0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0</v>
      </c>
      <c r="I47" s="14">
        <v>0</v>
      </c>
    </row>
    <row r="48" spans="1:9" x14ac:dyDescent="0.2">
      <c r="A48" s="10" t="s">
        <v>78</v>
      </c>
      <c r="B48" s="10" t="s">
        <v>79</v>
      </c>
      <c r="C48" s="12">
        <v>284.80189999999999</v>
      </c>
      <c r="D48" s="25">
        <v>156.51793799999999</v>
      </c>
      <c r="E48" s="10"/>
      <c r="F48" s="10" t="s">
        <v>237</v>
      </c>
      <c r="G48" s="10" t="s">
        <v>238</v>
      </c>
      <c r="H48" s="12">
        <v>29621.425299999999</v>
      </c>
      <c r="I48" s="25">
        <v>14.755765999999999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29621.425299999999</v>
      </c>
      <c r="I49" s="26">
        <v>14.755765999999999</v>
      </c>
    </row>
    <row r="50" spans="1:9" ht="12.75" thickBot="1" x14ac:dyDescent="0.25">
      <c r="A50" s="17"/>
      <c r="B50" s="15" t="s">
        <v>291</v>
      </c>
      <c r="C50" s="16">
        <v>2395.8404999999998</v>
      </c>
      <c r="D50" s="26">
        <v>25.080324999999998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343.26839999999999</v>
      </c>
      <c r="D51" s="25">
        <v>32.498925999999997</v>
      </c>
      <c r="E51" s="10"/>
      <c r="F51" s="10" t="s">
        <v>241</v>
      </c>
      <c r="G51" s="10" t="s">
        <v>242</v>
      </c>
      <c r="H51" s="12">
        <v>0</v>
      </c>
      <c r="I51" s="25">
        <v>0</v>
      </c>
    </row>
    <row r="52" spans="1:9" ht="12.75" thickBot="1" x14ac:dyDescent="0.25">
      <c r="A52" s="10" t="s">
        <v>84</v>
      </c>
      <c r="B52" s="10" t="s">
        <v>85</v>
      </c>
      <c r="C52" s="12">
        <v>2234.0686999999998</v>
      </c>
      <c r="D52" s="25">
        <v>23.095300999999999</v>
      </c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1306.6324</v>
      </c>
      <c r="D53" s="25">
        <v>38.728512000000002</v>
      </c>
      <c r="E53" s="10"/>
      <c r="F53" s="10" t="s">
        <v>243</v>
      </c>
      <c r="G53" s="10" t="s">
        <v>244</v>
      </c>
      <c r="H53" s="12">
        <v>10.243600000000001</v>
      </c>
      <c r="I53" s="25">
        <v>156.51793799999999</v>
      </c>
    </row>
    <row r="54" spans="1:9" ht="12.75" thickBot="1" x14ac:dyDescent="0.25">
      <c r="A54" s="10" t="s">
        <v>88</v>
      </c>
      <c r="B54" s="10" t="s">
        <v>89</v>
      </c>
      <c r="C54" s="12">
        <v>3297.6655000000001</v>
      </c>
      <c r="D54" s="25">
        <v>21.493725000000001</v>
      </c>
      <c r="E54" s="10"/>
      <c r="F54" s="17"/>
      <c r="G54" s="15" t="s">
        <v>303</v>
      </c>
      <c r="H54" s="16">
        <v>10.243600000000001</v>
      </c>
      <c r="I54" s="26">
        <v>156.51793799999999</v>
      </c>
    </row>
    <row r="55" spans="1:9" x14ac:dyDescent="0.2">
      <c r="A55" s="10" t="s">
        <v>90</v>
      </c>
      <c r="B55" s="10" t="s">
        <v>91</v>
      </c>
      <c r="C55" s="12">
        <v>758.37549999999999</v>
      </c>
      <c r="D55" s="25">
        <v>39.915166999999997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42663.526100000003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215.83879999999999</v>
      </c>
      <c r="I57" s="25">
        <v>48.542448999999998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215.83879999999999</v>
      </c>
      <c r="I58" s="26">
        <v>48.542448999999998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7940.0105000000003</v>
      </c>
      <c r="D60" s="26">
        <v>14.350756000000001</v>
      </c>
      <c r="E60" s="10"/>
      <c r="F60" s="10" t="s">
        <v>247</v>
      </c>
      <c r="G60" s="10" t="s">
        <v>248</v>
      </c>
      <c r="H60" s="12">
        <v>519.90629999999999</v>
      </c>
      <c r="I60" s="25">
        <v>16.320678000000001</v>
      </c>
    </row>
    <row r="61" spans="1:9" ht="12.75" thickBot="1" x14ac:dyDescent="0.25">
      <c r="A61" s="10" t="s">
        <v>100</v>
      </c>
      <c r="B61" s="10" t="s">
        <v>101</v>
      </c>
      <c r="C61" s="12">
        <v>57.633499999999998</v>
      </c>
      <c r="D61" s="25">
        <v>53.982666999999999</v>
      </c>
      <c r="E61" s="10"/>
      <c r="F61" s="15"/>
      <c r="G61" s="15" t="s">
        <v>306</v>
      </c>
      <c r="H61" s="16">
        <v>519.90629999999999</v>
      </c>
      <c r="I61" s="26">
        <v>16.320678000000001</v>
      </c>
    </row>
    <row r="62" spans="1:9" x14ac:dyDescent="0.2">
      <c r="A62" s="10" t="s">
        <v>102</v>
      </c>
      <c r="B62" s="10" t="s">
        <v>103</v>
      </c>
      <c r="C62" s="12">
        <v>0</v>
      </c>
      <c r="D62" s="25">
        <v>0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>
        <v>0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58.902999999999999</v>
      </c>
      <c r="D64" s="25">
        <v>48.542448999999998</v>
      </c>
      <c r="E64" s="10"/>
      <c r="F64" s="18" t="s">
        <v>307</v>
      </c>
      <c r="G64" s="19"/>
      <c r="H64" s="20">
        <f>+H61+H58+H56+C102</f>
        <v>208749.97769999999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0</v>
      </c>
      <c r="D67" s="25">
        <v>0</v>
      </c>
      <c r="E67" s="10"/>
      <c r="F67" s="10" t="s">
        <v>249</v>
      </c>
      <c r="G67" s="10" t="s">
        <v>250</v>
      </c>
      <c r="H67" s="12">
        <v>133.36269999999999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2051.6293000000001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3087.6749</v>
      </c>
      <c r="I69" s="25"/>
    </row>
    <row r="70" spans="1:9" x14ac:dyDescent="0.2">
      <c r="A70" s="10" t="s">
        <v>116</v>
      </c>
      <c r="B70" s="10" t="s">
        <v>117</v>
      </c>
      <c r="C70" s="12">
        <v>32.398600000000002</v>
      </c>
      <c r="D70" s="25">
        <v>70.931085999999993</v>
      </c>
      <c r="E70" s="10"/>
      <c r="F70" s="10" t="s">
        <v>257</v>
      </c>
      <c r="G70" s="10" t="s">
        <v>258</v>
      </c>
      <c r="H70" s="12">
        <v>83963.484100000001</v>
      </c>
      <c r="I70" s="25"/>
    </row>
    <row r="71" spans="1:9" x14ac:dyDescent="0.2">
      <c r="A71" s="10" t="s">
        <v>118</v>
      </c>
      <c r="B71" s="10" t="s">
        <v>119</v>
      </c>
      <c r="C71" s="12">
        <v>0.47160000000000002</v>
      </c>
      <c r="D71" s="25">
        <v>48.542448999999998</v>
      </c>
      <c r="E71" s="10"/>
      <c r="F71" s="10" t="s">
        <v>259</v>
      </c>
      <c r="G71" s="10" t="s">
        <v>260</v>
      </c>
      <c r="H71" s="12">
        <v>37289.5841</v>
      </c>
      <c r="I71" s="25"/>
    </row>
    <row r="72" spans="1:9" x14ac:dyDescent="0.2">
      <c r="A72" s="10" t="s">
        <v>120</v>
      </c>
      <c r="B72" s="10" t="s">
        <v>121</v>
      </c>
      <c r="C72" s="12">
        <v>0.51519999999999999</v>
      </c>
      <c r="D72" s="25">
        <v>48.542448999999998</v>
      </c>
      <c r="E72" s="10"/>
      <c r="F72" s="10" t="s">
        <v>251</v>
      </c>
      <c r="G72" s="10" t="s">
        <v>252</v>
      </c>
      <c r="H72" s="12">
        <v>1434.8262999999999</v>
      </c>
      <c r="I72" s="25"/>
    </row>
    <row r="73" spans="1:9" x14ac:dyDescent="0.2">
      <c r="A73" s="10" t="s">
        <v>122</v>
      </c>
      <c r="B73" s="10" t="s">
        <v>123</v>
      </c>
      <c r="C73" s="12">
        <v>0</v>
      </c>
      <c r="D73" s="25">
        <v>0</v>
      </c>
      <c r="E73" s="10"/>
      <c r="F73" s="31" t="s">
        <v>341</v>
      </c>
      <c r="G73" s="31" t="s">
        <v>342</v>
      </c>
      <c r="H73" s="12">
        <v>0</v>
      </c>
      <c r="I73" s="2"/>
    </row>
    <row r="74" spans="1:9" x14ac:dyDescent="0.2">
      <c r="A74" s="10" t="s">
        <v>124</v>
      </c>
      <c r="B74" s="10" t="s">
        <v>125</v>
      </c>
      <c r="C74" s="12">
        <v>6.4943</v>
      </c>
      <c r="D74" s="25">
        <v>48.542448999999998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23.5549</v>
      </c>
      <c r="D75" s="25">
        <v>70.931085999999993</v>
      </c>
      <c r="E75" s="10"/>
      <c r="F75" s="10" t="s">
        <v>261</v>
      </c>
      <c r="G75" s="10" t="s">
        <v>262</v>
      </c>
      <c r="H75" s="12">
        <v>49098.5432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101612.2693</v>
      </c>
      <c r="I76" s="25"/>
    </row>
    <row r="77" spans="1:9" x14ac:dyDescent="0.2">
      <c r="A77" s="10" t="s">
        <v>130</v>
      </c>
      <c r="B77" s="10" t="s">
        <v>131</v>
      </c>
      <c r="C77" s="12">
        <v>0</v>
      </c>
      <c r="D77" s="25">
        <v>0</v>
      </c>
      <c r="E77" s="10"/>
      <c r="F77" s="10" t="s">
        <v>265</v>
      </c>
      <c r="G77" s="10" t="s">
        <v>266</v>
      </c>
      <c r="H77" s="12">
        <v>3168.2815999999998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20973.296300000002</v>
      </c>
      <c r="I78" s="25"/>
    </row>
    <row r="79" spans="1:9" x14ac:dyDescent="0.2">
      <c r="A79" s="10" t="s">
        <v>134</v>
      </c>
      <c r="B79" s="10" t="s">
        <v>135</v>
      </c>
      <c r="C79" s="12">
        <v>30.658899999999999</v>
      </c>
      <c r="D79" s="25">
        <v>48.542448999999998</v>
      </c>
      <c r="E79" s="10"/>
      <c r="F79" s="10" t="s">
        <v>269</v>
      </c>
      <c r="G79" s="10" t="s">
        <v>270</v>
      </c>
      <c r="H79" s="12">
        <v>93073.911099999998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24595.8403</v>
      </c>
      <c r="I80" s="25"/>
    </row>
    <row r="81" spans="1:9" x14ac:dyDescent="0.2">
      <c r="A81" s="10" t="s">
        <v>138</v>
      </c>
      <c r="B81" s="10" t="s">
        <v>139</v>
      </c>
      <c r="C81" s="12">
        <v>950.51260000000002</v>
      </c>
      <c r="D81" s="25">
        <v>29.667448</v>
      </c>
      <c r="E81" s="10"/>
      <c r="F81" s="10" t="s">
        <v>273</v>
      </c>
      <c r="G81" s="10" t="s">
        <v>274</v>
      </c>
      <c r="H81" s="12">
        <v>9319.0594000000001</v>
      </c>
      <c r="I81" s="25"/>
    </row>
    <row r="82" spans="1:9" x14ac:dyDescent="0.2">
      <c r="A82" s="10" t="s">
        <v>140</v>
      </c>
      <c r="B82" s="10" t="s">
        <v>141</v>
      </c>
      <c r="C82" s="12">
        <v>1281.0129999999999</v>
      </c>
      <c r="D82" s="25">
        <v>27.579974</v>
      </c>
      <c r="E82" s="10"/>
      <c r="F82" s="10" t="s">
        <v>275</v>
      </c>
      <c r="G82" s="10" t="s">
        <v>276</v>
      </c>
      <c r="H82" s="12">
        <v>14841.0875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10496.8228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129271.0732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9588.2397000000001</v>
      </c>
      <c r="I85" s="25"/>
    </row>
    <row r="86" spans="1:9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593998.98580000002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3.3832</v>
      </c>
      <c r="D89" s="25">
        <v>48.542448999999998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0</v>
      </c>
      <c r="D91" s="25">
        <v>0</v>
      </c>
      <c r="E91" s="10"/>
      <c r="F91" s="21" t="s">
        <v>309</v>
      </c>
      <c r="G91" s="21"/>
      <c r="H91" s="22">
        <f>+H87+H64</f>
        <v>802748.96350000007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0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2445.5387999999998</v>
      </c>
      <c r="D94" s="26">
        <v>21.408826000000001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101260.4945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61942.725200000001</v>
      </c>
      <c r="D98" s="25">
        <v>6.8913580000000003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2147.4868000000001</v>
      </c>
      <c r="D99" s="25">
        <v>20.881464999999999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64090.212</v>
      </c>
      <c r="D100" s="26">
        <v>6.5927829999999998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165350.7065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58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03"/>
  <sheetViews>
    <sheetView showZeros="0" topLeftCell="A64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4558.1659</v>
      </c>
      <c r="D2" s="25">
        <v>28.507978000000001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269552.97509999998</v>
      </c>
      <c r="D3" s="25">
        <v>4.6204640000000001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756326.70400000003</v>
      </c>
      <c r="D4" s="25">
        <v>2.919708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66000.509000000005</v>
      </c>
      <c r="D5" s="25">
        <v>8.7464560000000002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147156.25219999999</v>
      </c>
      <c r="D6" s="25">
        <v>6.4456059999999997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18881.523000000001</v>
      </c>
      <c r="D7" s="25">
        <v>16.072324999999999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74831.533899999995</v>
      </c>
      <c r="D8" s="25">
        <v>7.555936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4407.3305</v>
      </c>
      <c r="D9" s="25">
        <v>36.857216999999999</v>
      </c>
      <c r="E9" s="10"/>
      <c r="F9" s="10" t="s">
        <v>180</v>
      </c>
      <c r="G9" s="10" t="s">
        <v>181</v>
      </c>
      <c r="H9" s="12">
        <v>42.351700000000001</v>
      </c>
      <c r="I9" s="25">
        <v>48.308016000000002</v>
      </c>
    </row>
    <row r="10" spans="1:9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16.009399999999999</v>
      </c>
      <c r="I10" s="25">
        <v>48.319884999999999</v>
      </c>
    </row>
    <row r="11" spans="1:9" x14ac:dyDescent="0.2">
      <c r="A11" s="10" t="s">
        <v>18</v>
      </c>
      <c r="B11" s="10" t="s">
        <v>19</v>
      </c>
      <c r="C11" s="12">
        <v>19943.400000000001</v>
      </c>
      <c r="D11" s="25">
        <v>16.285520000000002</v>
      </c>
      <c r="E11" s="10"/>
      <c r="F11" s="10" t="s">
        <v>184</v>
      </c>
      <c r="G11" s="10" t="s">
        <v>185</v>
      </c>
      <c r="H11" s="12">
        <v>49.291400000000003</v>
      </c>
      <c r="I11" s="25">
        <v>72.336557999999997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3.1254</v>
      </c>
      <c r="I12" s="25">
        <v>71.716493999999997</v>
      </c>
    </row>
    <row r="13" spans="1:9" x14ac:dyDescent="0.2">
      <c r="A13" s="10" t="s">
        <v>335</v>
      </c>
      <c r="B13" s="10" t="s">
        <v>336</v>
      </c>
      <c r="C13" s="12">
        <v>431.71429999999998</v>
      </c>
      <c r="D13" s="25">
        <v>81.302734999999998</v>
      </c>
      <c r="E13" s="10"/>
      <c r="F13" s="10" t="s">
        <v>187</v>
      </c>
      <c r="G13" s="10" t="s">
        <v>188</v>
      </c>
      <c r="H13" s="12">
        <v>2.0815000000000001</v>
      </c>
      <c r="I13" s="25">
        <v>92.247253999999998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1936.3487</v>
      </c>
      <c r="I14" s="25">
        <v>37.578558999999998</v>
      </c>
    </row>
    <row r="15" spans="1:9" ht="12.75" thickBot="1" x14ac:dyDescent="0.25">
      <c r="A15" s="17"/>
      <c r="B15" s="15" t="s">
        <v>288</v>
      </c>
      <c r="C15" s="16">
        <v>1362090.1078999999</v>
      </c>
      <c r="D15" s="26">
        <v>2.3425009999999999</v>
      </c>
      <c r="E15" s="10"/>
      <c r="F15" s="10" t="s">
        <v>191</v>
      </c>
      <c r="G15" s="10" t="s">
        <v>192</v>
      </c>
      <c r="H15" s="12">
        <v>99.073999999999998</v>
      </c>
      <c r="I15" s="25">
        <v>40.175277999999999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515.78049999999996</v>
      </c>
      <c r="I16" s="25">
        <v>42.223925999999999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556.29190000000006</v>
      </c>
      <c r="I17" s="25">
        <v>77.467287999999996</v>
      </c>
    </row>
    <row r="18" spans="1:9" x14ac:dyDescent="0.2">
      <c r="A18" s="10" t="s">
        <v>28</v>
      </c>
      <c r="B18" s="10" t="s">
        <v>29</v>
      </c>
      <c r="C18" s="12">
        <v>24132.689900000001</v>
      </c>
      <c r="D18" s="25">
        <v>15.834631</v>
      </c>
      <c r="E18" s="10"/>
      <c r="F18" s="10" t="s">
        <v>197</v>
      </c>
      <c r="G18" s="10" t="s">
        <v>198</v>
      </c>
      <c r="H18" s="12">
        <v>1671.1193000000001</v>
      </c>
      <c r="I18" s="25">
        <v>35.638638</v>
      </c>
    </row>
    <row r="19" spans="1:9" x14ac:dyDescent="0.2">
      <c r="A19" s="10" t="s">
        <v>30</v>
      </c>
      <c r="B19" s="10" t="s">
        <v>31</v>
      </c>
      <c r="C19" s="12">
        <v>3125.2152000000001</v>
      </c>
      <c r="D19" s="25">
        <v>26.618075999999999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32874.113700000002</v>
      </c>
      <c r="D20" s="25">
        <v>13.284953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14775.204100000001</v>
      </c>
      <c r="D21" s="25">
        <v>13.753779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0</v>
      </c>
      <c r="I23" s="25">
        <v>0</v>
      </c>
    </row>
    <row r="24" spans="1:9" x14ac:dyDescent="0.2">
      <c r="A24" s="10" t="s">
        <v>40</v>
      </c>
      <c r="B24" s="10" t="s">
        <v>41</v>
      </c>
      <c r="C24" s="12">
        <v>32537.4758</v>
      </c>
      <c r="D24" s="25">
        <v>11.786288000000001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2881.6527000000001</v>
      </c>
      <c r="D25" s="25">
        <v>36.635396999999998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110326.3514</v>
      </c>
      <c r="D26" s="26">
        <v>6.6589299999999998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1500.5135</v>
      </c>
      <c r="D27" s="25">
        <v>48.582084000000002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154597.1673</v>
      </c>
      <c r="I29" s="25">
        <v>5.5484629999999999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7291.0483000000004</v>
      </c>
      <c r="I30" s="25">
        <v>11.449436</v>
      </c>
    </row>
    <row r="31" spans="1:9" ht="12.75" thickBot="1" x14ac:dyDescent="0.25">
      <c r="A31" s="17"/>
      <c r="B31" s="15" t="s">
        <v>290</v>
      </c>
      <c r="C31" s="16">
        <v>1500.5135</v>
      </c>
      <c r="D31" s="26">
        <v>48.582084000000002</v>
      </c>
      <c r="E31" s="10"/>
      <c r="F31" s="10" t="s">
        <v>223</v>
      </c>
      <c r="G31" s="10" t="s">
        <v>224</v>
      </c>
      <c r="H31" s="12">
        <v>1047.1084000000001</v>
      </c>
      <c r="I31" s="25">
        <v>56.439717000000002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3913.1909000000001</v>
      </c>
      <c r="I32" s="25">
        <v>18.065795999999999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3.9693999999999998</v>
      </c>
      <c r="I33" s="25">
        <v>102.58145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6.5839999999999996</v>
      </c>
      <c r="I34" s="25">
        <v>92.247253999999998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44849.234600000003</v>
      </c>
      <c r="I35" s="25">
        <v>8.7933009999999996</v>
      </c>
    </row>
    <row r="36" spans="1:9" x14ac:dyDescent="0.2">
      <c r="A36" s="10" t="s">
        <v>60</v>
      </c>
      <c r="B36" s="10" t="s">
        <v>61</v>
      </c>
      <c r="C36" s="12">
        <v>131250.42300000001</v>
      </c>
      <c r="D36" s="25">
        <v>6.6556280000000001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145.05889999999999</v>
      </c>
      <c r="I37" s="25">
        <v>40.053041</v>
      </c>
    </row>
    <row r="38" spans="1:9" ht="12.75" thickBot="1" x14ac:dyDescent="0.25">
      <c r="A38" s="10" t="s">
        <v>64</v>
      </c>
      <c r="B38" s="10" t="s">
        <v>65</v>
      </c>
      <c r="C38" s="12">
        <v>10591.679599999999</v>
      </c>
      <c r="D38" s="25">
        <v>21.742884</v>
      </c>
      <c r="E38" s="10"/>
      <c r="F38" s="17"/>
      <c r="G38" s="15" t="s">
        <v>299</v>
      </c>
      <c r="H38" s="16">
        <v>216744.83559999999</v>
      </c>
      <c r="I38" s="26">
        <v>4.571841</v>
      </c>
    </row>
    <row r="39" spans="1:9" x14ac:dyDescent="0.2">
      <c r="A39" s="10" t="s">
        <v>337</v>
      </c>
      <c r="B39" s="10" t="s">
        <v>338</v>
      </c>
      <c r="C39" s="12">
        <v>219.1241</v>
      </c>
      <c r="D39" s="25">
        <v>93.468001000000001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7532.1139000000003</v>
      </c>
      <c r="D40" s="25">
        <v>24.970330000000001</v>
      </c>
      <c r="E40" s="10"/>
      <c r="F40" s="31" t="s">
        <v>319</v>
      </c>
      <c r="G40" s="31" t="s">
        <v>320</v>
      </c>
      <c r="H40" s="12">
        <v>2304.3827999999999</v>
      </c>
      <c r="I40" s="14">
        <v>102.58145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41.863199999999999</v>
      </c>
      <c r="I41" s="14">
        <v>102.58145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806.69140000000004</v>
      </c>
      <c r="D43" s="25">
        <v>98.977036999999996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458951.55300000001</v>
      </c>
      <c r="I44" s="25">
        <v>4.2043590000000002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461297.799</v>
      </c>
      <c r="I45" s="26">
        <v>4.1745349999999997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39.186700000000002</v>
      </c>
      <c r="I46" s="25">
        <v>102.58145</v>
      </c>
    </row>
    <row r="47" spans="1:9" x14ac:dyDescent="0.2">
      <c r="A47" s="10" t="s">
        <v>76</v>
      </c>
      <c r="B47" s="10" t="s">
        <v>77</v>
      </c>
      <c r="C47" s="12">
        <v>8866.3798000000006</v>
      </c>
      <c r="D47" s="25">
        <v>34.912025999999997</v>
      </c>
      <c r="E47" s="10"/>
      <c r="F47" s="2" t="s">
        <v>327</v>
      </c>
      <c r="G47" s="31" t="s">
        <v>329</v>
      </c>
      <c r="H47" s="12">
        <v>14.137</v>
      </c>
      <c r="I47" s="14">
        <v>102.58145</v>
      </c>
    </row>
    <row r="48" spans="1:9" x14ac:dyDescent="0.2">
      <c r="A48" s="10" t="s">
        <v>78</v>
      </c>
      <c r="B48" s="10" t="s">
        <v>79</v>
      </c>
      <c r="C48" s="12">
        <v>6868.5977999999996</v>
      </c>
      <c r="D48" s="25">
        <v>23.162220999999999</v>
      </c>
      <c r="E48" s="10"/>
      <c r="F48" s="10" t="s">
        <v>237</v>
      </c>
      <c r="G48" s="10" t="s">
        <v>238</v>
      </c>
      <c r="H48" s="12">
        <v>449334.35639999999</v>
      </c>
      <c r="I48" s="25">
        <v>4.451314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449387.6801</v>
      </c>
      <c r="I49" s="26">
        <v>4.4564919999999999</v>
      </c>
    </row>
    <row r="50" spans="1:9" ht="12.75" thickBot="1" x14ac:dyDescent="0.25">
      <c r="A50" s="17"/>
      <c r="B50" s="15" t="s">
        <v>291</v>
      </c>
      <c r="C50" s="16">
        <v>166135.00959999999</v>
      </c>
      <c r="D50" s="26">
        <v>6.0728239999999998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397.17770000000002</v>
      </c>
      <c r="D51" s="25">
        <v>98.104894000000002</v>
      </c>
      <c r="E51" s="10"/>
      <c r="F51" s="10" t="s">
        <v>241</v>
      </c>
      <c r="G51" s="10" t="s">
        <v>242</v>
      </c>
      <c r="H51" s="12">
        <v>437.5958</v>
      </c>
      <c r="I51" s="25">
        <v>91.216002000000003</v>
      </c>
    </row>
    <row r="52" spans="1:9" ht="12.75" thickBot="1" x14ac:dyDescent="0.25">
      <c r="A52" s="10" t="s">
        <v>84</v>
      </c>
      <c r="B52" s="10" t="s">
        <v>85</v>
      </c>
      <c r="C52" s="12">
        <v>16032.511</v>
      </c>
      <c r="D52" s="25">
        <v>18.937785000000002</v>
      </c>
      <c r="E52" s="10"/>
      <c r="F52" s="17"/>
      <c r="G52" s="15" t="s">
        <v>302</v>
      </c>
      <c r="H52" s="16">
        <v>437.5958</v>
      </c>
      <c r="I52" s="26">
        <v>91.216002000000003</v>
      </c>
    </row>
    <row r="53" spans="1:9" x14ac:dyDescent="0.2">
      <c r="A53" s="10" t="s">
        <v>86</v>
      </c>
      <c r="B53" s="10" t="s">
        <v>87</v>
      </c>
      <c r="C53" s="12">
        <v>4117.2411000000002</v>
      </c>
      <c r="D53" s="25">
        <v>43.08981</v>
      </c>
      <c r="E53" s="10"/>
      <c r="F53" s="10" t="s">
        <v>243</v>
      </c>
      <c r="G53" s="10" t="s">
        <v>244</v>
      </c>
      <c r="H53" s="12">
        <v>565.27769999999998</v>
      </c>
      <c r="I53" s="25">
        <v>61.217767000000002</v>
      </c>
    </row>
    <row r="54" spans="1:9" ht="12.75" thickBot="1" x14ac:dyDescent="0.25">
      <c r="A54" s="10" t="s">
        <v>88</v>
      </c>
      <c r="B54" s="10" t="s">
        <v>89</v>
      </c>
      <c r="C54" s="12">
        <v>38538.760799999996</v>
      </c>
      <c r="D54" s="25">
        <v>12.099968000000001</v>
      </c>
      <c r="E54" s="10"/>
      <c r="F54" s="17"/>
      <c r="G54" s="15" t="s">
        <v>303</v>
      </c>
      <c r="H54" s="16">
        <v>565.27769999999998</v>
      </c>
      <c r="I54" s="26">
        <v>61.217767000000002</v>
      </c>
    </row>
    <row r="55" spans="1:9" x14ac:dyDescent="0.2">
      <c r="A55" s="10" t="s">
        <v>90</v>
      </c>
      <c r="B55" s="10" t="s">
        <v>91</v>
      </c>
      <c r="C55" s="12">
        <v>476.7371</v>
      </c>
      <c r="D55" s="25">
        <v>69.630522999999997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1128433.1882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64.996200000000002</v>
      </c>
      <c r="I57" s="25">
        <v>61.731043999999997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64.996200000000002</v>
      </c>
      <c r="I58" s="26">
        <v>61.731043999999997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59562.4277</v>
      </c>
      <c r="D60" s="26">
        <v>10.217746</v>
      </c>
      <c r="E60" s="10"/>
      <c r="F60" s="10" t="s">
        <v>247</v>
      </c>
      <c r="G60" s="10" t="s">
        <v>248</v>
      </c>
      <c r="H60" s="12">
        <v>4627.9404999999997</v>
      </c>
      <c r="I60" s="25">
        <v>9.7554960000000008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4627.9404999999997</v>
      </c>
      <c r="I61" s="26">
        <v>9.7554960000000008</v>
      </c>
    </row>
    <row r="62" spans="1:9" x14ac:dyDescent="0.2">
      <c r="A62" s="10" t="s">
        <v>102</v>
      </c>
      <c r="B62" s="10" t="s">
        <v>103</v>
      </c>
      <c r="C62" s="12">
        <v>347.75119999999998</v>
      </c>
      <c r="D62" s="25">
        <v>102.58145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422.38409999999999</v>
      </c>
      <c r="D63" s="25">
        <v>46.312882999999999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3206.4557</v>
      </c>
      <c r="D64" s="25">
        <v>49.690277999999999</v>
      </c>
      <c r="E64" s="10"/>
      <c r="F64" s="18" t="s">
        <v>307</v>
      </c>
      <c r="G64" s="19"/>
      <c r="H64" s="20">
        <f>+H61+H58+H56+C102</f>
        <v>3686340.1744999997</v>
      </c>
      <c r="I64" s="28"/>
    </row>
    <row r="65" spans="1:10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10" x14ac:dyDescent="0.2">
      <c r="A66" s="10" t="s">
        <v>108</v>
      </c>
      <c r="B66" s="10" t="s">
        <v>109</v>
      </c>
      <c r="C66" s="12">
        <v>338.16300000000001</v>
      </c>
      <c r="D66" s="25">
        <v>98.977036999999996</v>
      </c>
      <c r="E66" s="10"/>
      <c r="F66" s="10"/>
      <c r="G66" s="10"/>
      <c r="H66" s="12"/>
      <c r="I66" s="25"/>
    </row>
    <row r="67" spans="1:10" x14ac:dyDescent="0.2">
      <c r="A67" s="10" t="s">
        <v>110</v>
      </c>
      <c r="B67" s="10" t="s">
        <v>111</v>
      </c>
      <c r="C67" s="12">
        <v>1528.2163</v>
      </c>
      <c r="D67" s="25">
        <v>48.711151000000001</v>
      </c>
      <c r="E67" s="10"/>
      <c r="F67" s="10" t="s">
        <v>249</v>
      </c>
      <c r="G67" s="10" t="s">
        <v>250</v>
      </c>
      <c r="H67" s="12">
        <v>69.799800000000005</v>
      </c>
      <c r="I67" s="25"/>
    </row>
    <row r="68" spans="1:10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1795.5554</v>
      </c>
      <c r="I68" s="25"/>
    </row>
    <row r="69" spans="1:10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20039.683400000002</v>
      </c>
      <c r="I69" s="25"/>
    </row>
    <row r="70" spans="1:10" x14ac:dyDescent="0.2">
      <c r="A70" s="10" t="s">
        <v>116</v>
      </c>
      <c r="B70" s="10" t="s">
        <v>117</v>
      </c>
      <c r="C70" s="12">
        <v>758.76750000000004</v>
      </c>
      <c r="D70" s="25">
        <v>44.654876000000002</v>
      </c>
      <c r="E70" s="10"/>
      <c r="F70" s="10" t="s">
        <v>257</v>
      </c>
      <c r="G70" s="10" t="s">
        <v>258</v>
      </c>
      <c r="H70" s="12">
        <v>333148.79739999998</v>
      </c>
      <c r="I70" s="25"/>
    </row>
    <row r="71" spans="1:10" x14ac:dyDescent="0.2">
      <c r="A71" s="10" t="s">
        <v>118</v>
      </c>
      <c r="B71" s="10" t="s">
        <v>119</v>
      </c>
      <c r="C71" s="12">
        <v>3316.4299000000001</v>
      </c>
      <c r="D71" s="25">
        <v>29.431139999999999</v>
      </c>
      <c r="E71" s="10"/>
      <c r="F71" s="10" t="s">
        <v>259</v>
      </c>
      <c r="G71" s="10" t="s">
        <v>260</v>
      </c>
      <c r="H71" s="12">
        <v>177644.22459999999</v>
      </c>
      <c r="I71" s="25"/>
    </row>
    <row r="72" spans="1:10" x14ac:dyDescent="0.2">
      <c r="A72" s="10" t="s">
        <v>120</v>
      </c>
      <c r="B72" s="10" t="s">
        <v>121</v>
      </c>
      <c r="C72" s="12">
        <v>6076.6247999999996</v>
      </c>
      <c r="D72" s="25">
        <v>26.362528999999999</v>
      </c>
      <c r="E72" s="10"/>
      <c r="F72" s="10" t="s">
        <v>251</v>
      </c>
      <c r="G72" s="10" t="s">
        <v>252</v>
      </c>
      <c r="H72" s="12">
        <v>9354.7607000000007</v>
      </c>
      <c r="I72" s="25"/>
    </row>
    <row r="73" spans="1:10" x14ac:dyDescent="0.2">
      <c r="A73" s="10" t="s">
        <v>122</v>
      </c>
      <c r="B73" s="10" t="s">
        <v>123</v>
      </c>
      <c r="C73" s="12">
        <v>385.40559999999999</v>
      </c>
      <c r="D73" s="25">
        <v>51.939340999999999</v>
      </c>
      <c r="E73" s="10"/>
      <c r="F73" s="31" t="s">
        <v>341</v>
      </c>
      <c r="G73" s="31" t="s">
        <v>342</v>
      </c>
      <c r="H73" s="12">
        <v>1044.4612</v>
      </c>
      <c r="I73" s="2"/>
    </row>
    <row r="74" spans="1:10" x14ac:dyDescent="0.2">
      <c r="A74" s="10" t="s">
        <v>124</v>
      </c>
      <c r="B74" s="10" t="s">
        <v>125</v>
      </c>
      <c r="C74" s="12">
        <v>95.116500000000002</v>
      </c>
      <c r="D74" s="25">
        <v>98.977036999999996</v>
      </c>
      <c r="E74" s="10"/>
      <c r="F74" s="31" t="s">
        <v>343</v>
      </c>
      <c r="G74" s="31" t="s">
        <v>344</v>
      </c>
      <c r="H74" s="12">
        <v>928.01930000000004</v>
      </c>
      <c r="I74" s="2"/>
    </row>
    <row r="75" spans="1:10" x14ac:dyDescent="0.2">
      <c r="A75" s="10" t="s">
        <v>126</v>
      </c>
      <c r="B75" s="10" t="s">
        <v>127</v>
      </c>
      <c r="C75" s="12">
        <v>3.7667999999999999</v>
      </c>
      <c r="D75" s="25">
        <v>92.247253999999998</v>
      </c>
      <c r="E75" s="10"/>
      <c r="F75" s="10" t="s">
        <v>261</v>
      </c>
      <c r="G75" s="10" t="s">
        <v>262</v>
      </c>
      <c r="H75" s="12">
        <v>997202.57640000002</v>
      </c>
      <c r="I75" s="25"/>
    </row>
    <row r="76" spans="1:10" x14ac:dyDescent="0.2">
      <c r="A76" s="10" t="s">
        <v>128</v>
      </c>
      <c r="B76" s="10" t="s">
        <v>129</v>
      </c>
      <c r="C76" s="12">
        <v>36.0212</v>
      </c>
      <c r="D76" s="25">
        <v>102.58145</v>
      </c>
      <c r="E76" s="10"/>
      <c r="F76" s="10" t="s">
        <v>263</v>
      </c>
      <c r="G76" s="10" t="s">
        <v>264</v>
      </c>
      <c r="H76" s="12">
        <v>575169.74430000002</v>
      </c>
      <c r="I76" s="25"/>
      <c r="J76" s="2" t="s">
        <v>310</v>
      </c>
    </row>
    <row r="77" spans="1:10" x14ac:dyDescent="0.2">
      <c r="A77" s="10" t="s">
        <v>130</v>
      </c>
      <c r="B77" s="10" t="s">
        <v>131</v>
      </c>
      <c r="C77" s="12">
        <v>1680.8629000000001</v>
      </c>
      <c r="D77" s="25">
        <v>42.144660000000002</v>
      </c>
      <c r="E77" s="10"/>
      <c r="F77" s="10" t="s">
        <v>265</v>
      </c>
      <c r="G77" s="10" t="s">
        <v>266</v>
      </c>
      <c r="H77" s="12">
        <v>13018.931</v>
      </c>
      <c r="I77" s="25"/>
    </row>
    <row r="78" spans="1:10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264497.6752</v>
      </c>
      <c r="I78" s="25"/>
    </row>
    <row r="79" spans="1:10" x14ac:dyDescent="0.2">
      <c r="A79" s="10" t="s">
        <v>134</v>
      </c>
      <c r="B79" s="10" t="s">
        <v>135</v>
      </c>
      <c r="C79" s="12">
        <v>55.968499999999999</v>
      </c>
      <c r="D79" s="25">
        <v>98.977036999999996</v>
      </c>
      <c r="E79" s="10"/>
      <c r="F79" s="10" t="s">
        <v>269</v>
      </c>
      <c r="G79" s="10" t="s">
        <v>270</v>
      </c>
      <c r="H79" s="12">
        <v>1180223.1368</v>
      </c>
      <c r="I79" s="25"/>
    </row>
    <row r="80" spans="1:10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100568.4022</v>
      </c>
      <c r="I80" s="25"/>
    </row>
    <row r="81" spans="1:9" x14ac:dyDescent="0.2">
      <c r="A81" s="10" t="s">
        <v>138</v>
      </c>
      <c r="B81" s="10" t="s">
        <v>139</v>
      </c>
      <c r="C81" s="12">
        <v>24833.691999999999</v>
      </c>
      <c r="D81" s="25">
        <v>14.184398</v>
      </c>
      <c r="E81" s="10"/>
      <c r="F81" s="10" t="s">
        <v>273</v>
      </c>
      <c r="G81" s="10" t="s">
        <v>274</v>
      </c>
      <c r="H81" s="12">
        <v>40382.746899999998</v>
      </c>
      <c r="I81" s="25"/>
    </row>
    <row r="82" spans="1:9" x14ac:dyDescent="0.2">
      <c r="A82" s="10" t="s">
        <v>140</v>
      </c>
      <c r="B82" s="10" t="s">
        <v>141</v>
      </c>
      <c r="C82" s="12">
        <v>10578.048500000001</v>
      </c>
      <c r="D82" s="25">
        <v>17.234957999999999</v>
      </c>
      <c r="E82" s="10"/>
      <c r="F82" s="10" t="s">
        <v>275</v>
      </c>
      <c r="G82" s="10" t="s">
        <v>276</v>
      </c>
      <c r="H82" s="12">
        <v>149759.2115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56142.926700000004</v>
      </c>
      <c r="I83" s="25"/>
    </row>
    <row r="84" spans="1:9" x14ac:dyDescent="0.2">
      <c r="A84" s="10" t="s">
        <v>144</v>
      </c>
      <c r="B84" s="10" t="s">
        <v>145</v>
      </c>
      <c r="C84" s="12">
        <v>84.911500000000004</v>
      </c>
      <c r="D84" s="25">
        <v>98.977036999999996</v>
      </c>
      <c r="E84" s="10"/>
      <c r="F84" s="10" t="s">
        <v>279</v>
      </c>
      <c r="G84" s="10" t="s">
        <v>280</v>
      </c>
      <c r="H84" s="12">
        <v>265228.32760000002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73373.017300000007</v>
      </c>
      <c r="I85" s="25"/>
    </row>
    <row r="86" spans="1:9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4259591.9977000002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2696.221</v>
      </c>
      <c r="D88" s="25">
        <v>45.126215999999999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2.6838000000000002</v>
      </c>
      <c r="D91" s="25">
        <v>98.977036999999996</v>
      </c>
      <c r="E91" s="10"/>
      <c r="F91" s="21" t="s">
        <v>309</v>
      </c>
      <c r="G91" s="21"/>
      <c r="H91" s="22">
        <f>+H87+H64</f>
        <v>7945932.1721999999</v>
      </c>
      <c r="I91" s="14"/>
    </row>
    <row r="92" spans="1:9" x14ac:dyDescent="0.2">
      <c r="A92" s="10" t="s">
        <v>158</v>
      </c>
      <c r="B92" s="10" t="s">
        <v>159</v>
      </c>
      <c r="C92" s="12">
        <v>279.4006</v>
      </c>
      <c r="D92" s="25">
        <v>70.491815000000003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3.5007999999999999</v>
      </c>
      <c r="D93" s="25">
        <v>98.977036999999996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56730.392200000002</v>
      </c>
      <c r="D94" s="26">
        <v>9.2362400000000004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1756344.8023000001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779416.01619999995</v>
      </c>
      <c r="D98" s="25">
        <v>2.8872870000000002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17453.231100000001</v>
      </c>
      <c r="D99" s="25">
        <v>14.860618000000001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796869.24730000005</v>
      </c>
      <c r="D100" s="26">
        <v>2.830962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2553214.0496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3"/>
  <sheetViews>
    <sheetView showZeros="0" topLeftCell="A61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789.16200000000003</v>
      </c>
      <c r="D2" s="25">
        <v>219.779235</v>
      </c>
      <c r="E2" s="10"/>
      <c r="F2" s="10" t="s">
        <v>168</v>
      </c>
      <c r="G2" s="10" t="s">
        <v>169</v>
      </c>
      <c r="H2" s="12">
        <v>72264.060400000002</v>
      </c>
      <c r="I2" s="13">
        <v>5.3730900000000004</v>
      </c>
    </row>
    <row r="3" spans="1:9" x14ac:dyDescent="0.2">
      <c r="A3" s="10" t="s">
        <v>2</v>
      </c>
      <c r="B3" s="10" t="s">
        <v>3</v>
      </c>
      <c r="C3" s="12">
        <v>4617.1028999999999</v>
      </c>
      <c r="D3" s="25">
        <v>98.953209000000001</v>
      </c>
      <c r="E3" s="10"/>
      <c r="F3" s="10" t="s">
        <v>170</v>
      </c>
      <c r="G3" s="10" t="s">
        <v>171</v>
      </c>
      <c r="H3" s="12">
        <v>68767.607399999994</v>
      </c>
      <c r="I3" s="13">
        <v>5.8218610000000002</v>
      </c>
    </row>
    <row r="4" spans="1:9" x14ac:dyDescent="0.2">
      <c r="A4" s="10" t="s">
        <v>4</v>
      </c>
      <c r="B4" s="10" t="s">
        <v>5</v>
      </c>
      <c r="C4" s="12">
        <v>14710.873900000001</v>
      </c>
      <c r="D4" s="25">
        <v>100.70390999999999</v>
      </c>
      <c r="E4" s="10"/>
      <c r="F4" s="10" t="s">
        <v>172</v>
      </c>
      <c r="G4" s="10" t="s">
        <v>173</v>
      </c>
      <c r="H4" s="12">
        <v>16932.390899999999</v>
      </c>
      <c r="I4" s="13">
        <v>15.238409000000001</v>
      </c>
    </row>
    <row r="5" spans="1:9" x14ac:dyDescent="0.2">
      <c r="A5" s="10" t="s">
        <v>6</v>
      </c>
      <c r="B5" s="10" t="s">
        <v>7</v>
      </c>
      <c r="C5" s="12">
        <v>1866.0934999999999</v>
      </c>
      <c r="D5" s="25">
        <v>248.040863</v>
      </c>
      <c r="E5" s="10"/>
      <c r="F5" s="10" t="s">
        <v>174</v>
      </c>
      <c r="G5" s="10" t="s">
        <v>175</v>
      </c>
      <c r="H5" s="12">
        <v>990.52520000000004</v>
      </c>
      <c r="I5" s="13">
        <v>30.566969</v>
      </c>
    </row>
    <row r="6" spans="1:9" x14ac:dyDescent="0.2">
      <c r="A6" s="10" t="s">
        <v>8</v>
      </c>
      <c r="B6" s="10" t="s">
        <v>9</v>
      </c>
      <c r="C6" s="12">
        <v>3951.9173000000001</v>
      </c>
      <c r="D6" s="25">
        <v>106.61432000000001</v>
      </c>
      <c r="E6" s="10"/>
      <c r="F6" s="10" t="s">
        <v>176</v>
      </c>
      <c r="G6" s="10" t="s">
        <v>177</v>
      </c>
      <c r="H6" s="12">
        <v>47.63</v>
      </c>
      <c r="I6" s="13">
        <v>107.330641</v>
      </c>
    </row>
    <row r="7" spans="1:9" x14ac:dyDescent="0.2">
      <c r="A7" s="10" t="s">
        <v>10</v>
      </c>
      <c r="B7" s="10" t="s">
        <v>11</v>
      </c>
      <c r="C7" s="12">
        <v>0</v>
      </c>
      <c r="D7" s="25">
        <v>0</v>
      </c>
      <c r="E7" s="10"/>
      <c r="F7" s="10" t="s">
        <v>178</v>
      </c>
      <c r="G7" s="10" t="s">
        <v>179</v>
      </c>
      <c r="H7" s="12">
        <v>1085.42</v>
      </c>
      <c r="I7" s="13">
        <v>15.105878000000001</v>
      </c>
    </row>
    <row r="8" spans="1:9" ht="12.75" thickBot="1" x14ac:dyDescent="0.25">
      <c r="A8" s="10" t="s">
        <v>12</v>
      </c>
      <c r="B8" s="10" t="s">
        <v>13</v>
      </c>
      <c r="C8" s="12">
        <v>456.47390000000001</v>
      </c>
      <c r="D8" s="25">
        <v>357.73732100000001</v>
      </c>
      <c r="E8" s="10"/>
      <c r="F8" s="15"/>
      <c r="G8" s="15" t="s">
        <v>298</v>
      </c>
      <c r="H8" s="16">
        <v>160087.63389999999</v>
      </c>
      <c r="I8" s="40">
        <v>4.4677939999999996</v>
      </c>
    </row>
    <row r="9" spans="1:9" x14ac:dyDescent="0.2">
      <c r="A9" s="10" t="s">
        <v>14</v>
      </c>
      <c r="B9" s="10" t="s">
        <v>15</v>
      </c>
      <c r="C9" s="12">
        <v>77.151799999999994</v>
      </c>
      <c r="D9" s="25">
        <v>528.10794699999997</v>
      </c>
      <c r="E9" s="10"/>
      <c r="F9" s="10" t="s">
        <v>180</v>
      </c>
      <c r="G9" s="10" t="s">
        <v>181</v>
      </c>
      <c r="H9" s="12">
        <v>635.45219999999995</v>
      </c>
      <c r="I9" s="13">
        <v>47.570979000000001</v>
      </c>
    </row>
    <row r="10" spans="1:9" x14ac:dyDescent="0.2">
      <c r="A10" s="10" t="s">
        <v>16</v>
      </c>
      <c r="B10" s="10" t="s">
        <v>17</v>
      </c>
      <c r="C10" s="12">
        <v>15770.811100000001</v>
      </c>
      <c r="D10" s="25">
        <v>18.275224000000001</v>
      </c>
      <c r="E10" s="10"/>
      <c r="F10" s="10" t="s">
        <v>182</v>
      </c>
      <c r="G10" s="10" t="s">
        <v>183</v>
      </c>
      <c r="H10" s="12">
        <v>45.801099999999998</v>
      </c>
      <c r="I10" s="13">
        <v>128.162125</v>
      </c>
    </row>
    <row r="11" spans="1:9" x14ac:dyDescent="0.2">
      <c r="A11" s="10" t="s">
        <v>18</v>
      </c>
      <c r="B11" s="10" t="s">
        <v>19</v>
      </c>
      <c r="C11" s="12">
        <v>527.5444</v>
      </c>
      <c r="D11" s="25">
        <v>40.303834999999999</v>
      </c>
      <c r="E11" s="10"/>
      <c r="F11" s="10" t="s">
        <v>184</v>
      </c>
      <c r="G11" s="10" t="s">
        <v>185</v>
      </c>
      <c r="H11" s="12">
        <v>310.67869999999999</v>
      </c>
      <c r="I11" s="13">
        <v>102.959794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5.0773000000000001</v>
      </c>
      <c r="I12" s="13">
        <v>74.161893000000006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1111.1312</v>
      </c>
      <c r="I13" s="13">
        <v>43.839829999999999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3914.4468000000002</v>
      </c>
      <c r="I14" s="13">
        <v>138.25731200000001</v>
      </c>
    </row>
    <row r="15" spans="1:9" ht="12.75" thickBot="1" x14ac:dyDescent="0.25">
      <c r="A15" s="17"/>
      <c r="B15" s="15" t="s">
        <v>288</v>
      </c>
      <c r="C15" s="16">
        <v>42767.130799999999</v>
      </c>
      <c r="D15" s="26">
        <v>22.96575</v>
      </c>
      <c r="E15" s="10"/>
      <c r="F15" s="10" t="s">
        <v>191</v>
      </c>
      <c r="G15" s="10" t="s">
        <v>192</v>
      </c>
      <c r="H15" s="12">
        <v>2890.9413</v>
      </c>
      <c r="I15" s="13">
        <v>169.582662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3599.1424000000002</v>
      </c>
      <c r="I16" s="13">
        <v>30.468634999999999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1378.2511</v>
      </c>
      <c r="I17" s="13">
        <v>116.27619799999999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701.78120000000001</v>
      </c>
      <c r="I18" s="13">
        <v>33.748575000000002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13">
        <v>0</v>
      </c>
    </row>
    <row r="20" spans="1:9" x14ac:dyDescent="0.2">
      <c r="A20" s="10" t="s">
        <v>32</v>
      </c>
      <c r="B20" s="10" t="s">
        <v>33</v>
      </c>
      <c r="C20" s="12">
        <v>52.528100000000002</v>
      </c>
      <c r="D20" s="25">
        <v>89.029026000000002</v>
      </c>
      <c r="E20" s="10"/>
      <c r="F20" s="10" t="s">
        <v>201</v>
      </c>
      <c r="G20" s="10" t="s">
        <v>202</v>
      </c>
      <c r="H20" s="12">
        <v>2834.6844000000001</v>
      </c>
      <c r="I20" s="13">
        <v>21.372969999999999</v>
      </c>
    </row>
    <row r="21" spans="1:9" x14ac:dyDescent="0.2">
      <c r="A21" s="10" t="s">
        <v>34</v>
      </c>
      <c r="B21" s="10" t="s">
        <v>35</v>
      </c>
      <c r="C21" s="12">
        <v>228.80269999999999</v>
      </c>
      <c r="D21" s="25">
        <v>717.45234600000003</v>
      </c>
      <c r="E21" s="10"/>
      <c r="F21" s="10" t="s">
        <v>203</v>
      </c>
      <c r="G21" s="10" t="s">
        <v>204</v>
      </c>
      <c r="H21" s="12">
        <v>14752.1903</v>
      </c>
      <c r="I21" s="13">
        <v>9.8244769999999999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13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420.56439999999998</v>
      </c>
      <c r="I23" s="13">
        <v>29.541008999999999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191.77350000000001</v>
      </c>
      <c r="I24" s="13">
        <v>717.45234600000003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10.112</v>
      </c>
      <c r="I25" s="13">
        <v>58.887419999999999</v>
      </c>
    </row>
    <row r="26" spans="1:9" ht="12.75" thickBot="1" x14ac:dyDescent="0.25">
      <c r="A26" s="17"/>
      <c r="B26" s="15" t="s">
        <v>289</v>
      </c>
      <c r="C26" s="16">
        <v>281.33080000000001</v>
      </c>
      <c r="D26" s="26">
        <v>249.03304299999999</v>
      </c>
      <c r="E26" s="10"/>
      <c r="F26" s="10" t="s">
        <v>213</v>
      </c>
      <c r="G26" s="10" t="s">
        <v>214</v>
      </c>
      <c r="H26" s="12">
        <v>4343.7182000000003</v>
      </c>
      <c r="I26" s="13">
        <v>17.379446999999999</v>
      </c>
    </row>
    <row r="27" spans="1:9" x14ac:dyDescent="0.2">
      <c r="A27" s="10" t="s">
        <v>44</v>
      </c>
      <c r="B27" s="10" t="s">
        <v>45</v>
      </c>
      <c r="C27" s="12">
        <v>1158.7345</v>
      </c>
      <c r="D27" s="25">
        <v>31.714010999999999</v>
      </c>
      <c r="E27" s="10"/>
      <c r="F27" s="10" t="s">
        <v>215</v>
      </c>
      <c r="G27" s="10" t="s">
        <v>216</v>
      </c>
      <c r="H27" s="12">
        <v>5.9023000000000003</v>
      </c>
      <c r="I27" s="13">
        <v>89.029026000000002</v>
      </c>
    </row>
    <row r="28" spans="1:9" x14ac:dyDescent="0.2">
      <c r="A28" s="10" t="s">
        <v>46</v>
      </c>
      <c r="B28" s="10" t="s">
        <v>47</v>
      </c>
      <c r="C28" s="12">
        <v>533.99469999999997</v>
      </c>
      <c r="D28" s="25">
        <v>32.637517000000003</v>
      </c>
      <c r="E28" s="10"/>
      <c r="F28" s="10" t="s">
        <v>217</v>
      </c>
      <c r="G28" s="10" t="s">
        <v>218</v>
      </c>
      <c r="H28" s="12">
        <v>0</v>
      </c>
      <c r="I28" s="13">
        <v>0</v>
      </c>
    </row>
    <row r="29" spans="1:9" x14ac:dyDescent="0.2">
      <c r="A29" s="10" t="s">
        <v>48</v>
      </c>
      <c r="B29" s="10" t="s">
        <v>49</v>
      </c>
      <c r="C29" s="12">
        <v>488.06659999999999</v>
      </c>
      <c r="D29" s="25">
        <v>58.327463999999999</v>
      </c>
      <c r="E29" s="10"/>
      <c r="F29" s="10" t="s">
        <v>219</v>
      </c>
      <c r="G29" s="10" t="s">
        <v>220</v>
      </c>
      <c r="H29" s="12">
        <v>92308.163</v>
      </c>
      <c r="I29" s="13">
        <v>47.425682999999999</v>
      </c>
    </row>
    <row r="30" spans="1:9" x14ac:dyDescent="0.2">
      <c r="A30" s="10" t="s">
        <v>50</v>
      </c>
      <c r="B30" s="10" t="s">
        <v>51</v>
      </c>
      <c r="C30" s="12">
        <v>0.76280000000000003</v>
      </c>
      <c r="D30" s="25">
        <v>89.029026000000002</v>
      </c>
      <c r="E30" s="10"/>
      <c r="F30" s="10" t="s">
        <v>221</v>
      </c>
      <c r="G30" s="10" t="s">
        <v>222</v>
      </c>
      <c r="H30" s="12">
        <v>20256.2788</v>
      </c>
      <c r="I30" s="13">
        <v>54.647537</v>
      </c>
    </row>
    <row r="31" spans="1:9" ht="12.75" thickBot="1" x14ac:dyDescent="0.25">
      <c r="A31" s="17"/>
      <c r="B31" s="15" t="s">
        <v>290</v>
      </c>
      <c r="C31" s="16">
        <v>2181.5585999999998</v>
      </c>
      <c r="D31" s="26">
        <v>22.999572000000001</v>
      </c>
      <c r="E31" s="10"/>
      <c r="F31" s="10" t="s">
        <v>223</v>
      </c>
      <c r="G31" s="10" t="s">
        <v>224</v>
      </c>
      <c r="H31" s="12">
        <v>1300.1093000000001</v>
      </c>
      <c r="I31" s="13">
        <v>225.26675499999999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1246.7560000000001</v>
      </c>
      <c r="I32" s="13">
        <v>83.706255999999996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1332.2606000000001</v>
      </c>
      <c r="I33" s="13">
        <v>1669.381846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13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160.66929999999999</v>
      </c>
      <c r="I35" s="13">
        <v>2313.766365</v>
      </c>
    </row>
    <row r="36" spans="1:9" x14ac:dyDescent="0.2">
      <c r="A36" s="10" t="s">
        <v>60</v>
      </c>
      <c r="B36" s="10" t="s">
        <v>61</v>
      </c>
      <c r="C36" s="12">
        <v>0</v>
      </c>
      <c r="D36" s="25">
        <v>0</v>
      </c>
      <c r="E36" s="10"/>
      <c r="F36" s="10" t="s">
        <v>313</v>
      </c>
      <c r="G36" s="10" t="s">
        <v>314</v>
      </c>
      <c r="H36" s="12">
        <v>0</v>
      </c>
      <c r="I36" s="13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406.1395</v>
      </c>
      <c r="I37" s="13">
        <v>311.10927500000003</v>
      </c>
    </row>
    <row r="38" spans="1:9" ht="12.75" thickBot="1" x14ac:dyDescent="0.25">
      <c r="A38" s="10" t="s">
        <v>64</v>
      </c>
      <c r="B38" s="10" t="s">
        <v>65</v>
      </c>
      <c r="C38" s="12">
        <v>0</v>
      </c>
      <c r="D38" s="25">
        <v>0</v>
      </c>
      <c r="E38" s="10"/>
      <c r="F38" s="17"/>
      <c r="G38" s="15" t="s">
        <v>299</v>
      </c>
      <c r="H38" s="16">
        <v>154162.02489999999</v>
      </c>
      <c r="I38" s="40">
        <v>18.30545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13">
        <v>0</v>
      </c>
    </row>
    <row r="40" spans="1:9" x14ac:dyDescent="0.2">
      <c r="A40" s="10" t="s">
        <v>339</v>
      </c>
      <c r="B40" s="10" t="s">
        <v>340</v>
      </c>
      <c r="C40" s="12">
        <v>12.417299999999999</v>
      </c>
      <c r="D40" s="25">
        <v>717.45234600000003</v>
      </c>
      <c r="E40" s="10"/>
      <c r="F40" s="31" t="s">
        <v>319</v>
      </c>
      <c r="G40" s="31" t="s">
        <v>320</v>
      </c>
      <c r="H40" s="12">
        <v>222.94040000000001</v>
      </c>
      <c r="I40" s="13">
        <v>497.43269199999997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5578.9062999999996</v>
      </c>
      <c r="I41" s="13">
        <v>139.02006499999999</v>
      </c>
    </row>
    <row r="42" spans="1:9" x14ac:dyDescent="0.2">
      <c r="A42" s="10" t="s">
        <v>68</v>
      </c>
      <c r="B42" s="10" t="s">
        <v>69</v>
      </c>
      <c r="C42" s="12">
        <v>0.35120000000000001</v>
      </c>
      <c r="D42" s="25">
        <v>89.029026000000002</v>
      </c>
      <c r="E42" s="10"/>
      <c r="F42" s="31" t="s">
        <v>323</v>
      </c>
      <c r="G42" s="31" t="s">
        <v>324</v>
      </c>
      <c r="H42" s="12">
        <v>161.81360000000001</v>
      </c>
      <c r="I42" s="13">
        <v>221.92565500000001</v>
      </c>
    </row>
    <row r="43" spans="1:9" x14ac:dyDescent="0.2">
      <c r="A43" s="10" t="s">
        <v>315</v>
      </c>
      <c r="B43" s="10" t="s">
        <v>316</v>
      </c>
      <c r="C43" s="12">
        <v>73.3185</v>
      </c>
      <c r="D43" s="25">
        <v>7817.8081410000004</v>
      </c>
      <c r="E43" s="10"/>
      <c r="F43" s="31" t="s">
        <v>325</v>
      </c>
      <c r="G43" s="31" t="s">
        <v>326</v>
      </c>
      <c r="H43" s="12">
        <v>387.24310000000003</v>
      </c>
      <c r="I43" s="13">
        <v>457.19969500000002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59918.572899999999</v>
      </c>
      <c r="I44" s="13">
        <v>41.760925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66269.476299999995</v>
      </c>
      <c r="I45" s="40">
        <v>39.957380999999998</v>
      </c>
    </row>
    <row r="46" spans="1:9" x14ac:dyDescent="0.2">
      <c r="A46" s="10" t="s">
        <v>74</v>
      </c>
      <c r="B46" s="10" t="s">
        <v>75</v>
      </c>
      <c r="C46" s="12">
        <v>41.588999999999999</v>
      </c>
      <c r="D46" s="25">
        <v>89.029026000000002</v>
      </c>
      <c r="E46" s="10"/>
      <c r="F46" s="10" t="s">
        <v>235</v>
      </c>
      <c r="G46" s="10" t="s">
        <v>236</v>
      </c>
      <c r="H46" s="12">
        <v>41.491100000000003</v>
      </c>
      <c r="I46" s="13">
        <v>40.307890999999998</v>
      </c>
    </row>
    <row r="47" spans="1:9" x14ac:dyDescent="0.2">
      <c r="A47" s="10" t="s">
        <v>76</v>
      </c>
      <c r="B47" s="10" t="s">
        <v>77</v>
      </c>
      <c r="C47" s="12">
        <v>565.18219999999997</v>
      </c>
      <c r="D47" s="25">
        <v>376.31850800000001</v>
      </c>
      <c r="E47" s="10"/>
      <c r="F47" s="2" t="s">
        <v>327</v>
      </c>
      <c r="G47" s="31" t="s">
        <v>329</v>
      </c>
      <c r="H47" s="12">
        <v>57.296100000000003</v>
      </c>
      <c r="I47" s="13">
        <v>58.242277000000001</v>
      </c>
    </row>
    <row r="48" spans="1:9" x14ac:dyDescent="0.2">
      <c r="A48" s="10" t="s">
        <v>78</v>
      </c>
      <c r="B48" s="10" t="s">
        <v>79</v>
      </c>
      <c r="C48" s="12">
        <v>4.0198999999999998</v>
      </c>
      <c r="D48" s="25">
        <v>89.029026000000002</v>
      </c>
      <c r="E48" s="10"/>
      <c r="F48" s="10" t="s">
        <v>237</v>
      </c>
      <c r="G48" s="10" t="s">
        <v>238</v>
      </c>
      <c r="H48" s="12">
        <v>95596.336599999995</v>
      </c>
      <c r="I48" s="13">
        <v>31.713607</v>
      </c>
    </row>
    <row r="49" spans="1:9" ht="12.75" thickBot="1" x14ac:dyDescent="0.25">
      <c r="A49" s="10" t="s">
        <v>80</v>
      </c>
      <c r="B49" s="10" t="s">
        <v>81</v>
      </c>
      <c r="C49" s="12">
        <v>2.1654</v>
      </c>
      <c r="D49" s="25">
        <v>62.10389</v>
      </c>
      <c r="E49" s="10"/>
      <c r="F49" s="17"/>
      <c r="G49" s="15" t="s">
        <v>301</v>
      </c>
      <c r="H49" s="16">
        <v>95695.123800000001</v>
      </c>
      <c r="I49" s="40">
        <v>31.629280999999999</v>
      </c>
    </row>
    <row r="50" spans="1:9" ht="12.75" thickBot="1" x14ac:dyDescent="0.25">
      <c r="A50" s="17"/>
      <c r="B50" s="15" t="s">
        <v>291</v>
      </c>
      <c r="C50" s="16">
        <v>699.04349999999999</v>
      </c>
      <c r="D50" s="26">
        <v>48.802346999999997</v>
      </c>
      <c r="E50" s="10"/>
      <c r="F50" s="10" t="s">
        <v>239</v>
      </c>
      <c r="G50" s="10" t="s">
        <v>240</v>
      </c>
      <c r="H50" s="12">
        <v>16235.9848</v>
      </c>
      <c r="I50" s="13">
        <v>29.758811999999999</v>
      </c>
    </row>
    <row r="51" spans="1:9" x14ac:dyDescent="0.2">
      <c r="A51" s="10" t="s">
        <v>82</v>
      </c>
      <c r="B51" s="10" t="s">
        <v>83</v>
      </c>
      <c r="C51" s="12">
        <v>70.737499999999997</v>
      </c>
      <c r="D51" s="25">
        <v>45.712645999999999</v>
      </c>
      <c r="E51" s="10"/>
      <c r="F51" s="10" t="s">
        <v>241</v>
      </c>
      <c r="G51" s="10" t="s">
        <v>242</v>
      </c>
      <c r="H51" s="12">
        <v>155.87700000000001</v>
      </c>
      <c r="I51" s="13">
        <v>1035.290628</v>
      </c>
    </row>
    <row r="52" spans="1:9" ht="12.75" thickBot="1" x14ac:dyDescent="0.25">
      <c r="A52" s="10" t="s">
        <v>84</v>
      </c>
      <c r="B52" s="10" t="s">
        <v>85</v>
      </c>
      <c r="C52" s="12">
        <v>2671.9535999999998</v>
      </c>
      <c r="D52" s="25">
        <v>26.788563</v>
      </c>
      <c r="E52" s="10"/>
      <c r="F52" s="17"/>
      <c r="G52" s="15" t="s">
        <v>302</v>
      </c>
      <c r="H52" s="16">
        <v>16391.861799999999</v>
      </c>
      <c r="I52" s="40">
        <v>29.355951000000001</v>
      </c>
    </row>
    <row r="53" spans="1:9" x14ac:dyDescent="0.2">
      <c r="A53" s="10" t="s">
        <v>86</v>
      </c>
      <c r="B53" s="10" t="s">
        <v>87</v>
      </c>
      <c r="C53" s="12">
        <v>150.6618</v>
      </c>
      <c r="D53" s="25">
        <v>706.79615699999999</v>
      </c>
      <c r="E53" s="10"/>
      <c r="F53" s="10" t="s">
        <v>243</v>
      </c>
      <c r="G53" s="10" t="s">
        <v>244</v>
      </c>
      <c r="H53" s="12">
        <v>9133.4544999999998</v>
      </c>
      <c r="I53" s="13">
        <v>32.595725000000002</v>
      </c>
    </row>
    <row r="54" spans="1:9" ht="12.75" thickBot="1" x14ac:dyDescent="0.25">
      <c r="A54" s="10" t="s">
        <v>88</v>
      </c>
      <c r="B54" s="10" t="s">
        <v>89</v>
      </c>
      <c r="C54" s="12">
        <v>3238.3296999999998</v>
      </c>
      <c r="D54" s="25">
        <v>162.248763</v>
      </c>
      <c r="E54" s="10"/>
      <c r="F54" s="17"/>
      <c r="G54" s="15" t="s">
        <v>303</v>
      </c>
      <c r="H54" s="16">
        <v>9133.4544999999998</v>
      </c>
      <c r="I54" s="40">
        <v>32.595725000000002</v>
      </c>
    </row>
    <row r="55" spans="1:9" x14ac:dyDescent="0.2">
      <c r="A55" s="10" t="s">
        <v>90</v>
      </c>
      <c r="B55" s="10" t="s">
        <v>91</v>
      </c>
      <c r="C55" s="12">
        <v>77.010599999999997</v>
      </c>
      <c r="D55" s="25">
        <v>135.42471900000001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501739.57519999996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1211.9329</v>
      </c>
      <c r="I57" s="25">
        <v>34.199776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1211.9329</v>
      </c>
      <c r="I58" s="26">
        <v>34.199776</v>
      </c>
    </row>
    <row r="59" spans="1:9" x14ac:dyDescent="0.2">
      <c r="A59" s="10" t="s">
        <v>98</v>
      </c>
      <c r="B59" s="10" t="s">
        <v>99</v>
      </c>
      <c r="C59" s="12">
        <v>22.562999999999999</v>
      </c>
      <c r="D59" s="25">
        <v>89.029026000000002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6231.2561999999998</v>
      </c>
      <c r="D60" s="26">
        <v>42.288924999999999</v>
      </c>
      <c r="E60" s="10"/>
      <c r="F60" s="10" t="s">
        <v>247</v>
      </c>
      <c r="G60" s="10" t="s">
        <v>248</v>
      </c>
      <c r="H60" s="12">
        <v>10355.2286</v>
      </c>
      <c r="I60" s="25">
        <v>19.505054000000001</v>
      </c>
    </row>
    <row r="61" spans="1:9" ht="12.75" thickBot="1" x14ac:dyDescent="0.25">
      <c r="A61" s="10" t="s">
        <v>100</v>
      </c>
      <c r="B61" s="10" t="s">
        <v>101</v>
      </c>
      <c r="C61" s="12">
        <v>1.3511</v>
      </c>
      <c r="D61" s="25">
        <v>89.029026000000002</v>
      </c>
      <c r="E61" s="10"/>
      <c r="F61" s="15"/>
      <c r="G61" s="15" t="s">
        <v>306</v>
      </c>
      <c r="H61" s="16">
        <v>10355.2286</v>
      </c>
      <c r="I61" s="26">
        <v>19.505054000000001</v>
      </c>
    </row>
    <row r="62" spans="1:9" x14ac:dyDescent="0.2">
      <c r="A62" s="10" t="s">
        <v>102</v>
      </c>
      <c r="B62" s="10" t="s">
        <v>103</v>
      </c>
      <c r="C62" s="12">
        <v>130.1653</v>
      </c>
      <c r="D62" s="25">
        <v>57.451310999999997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147.77119999999999</v>
      </c>
      <c r="D63" s="25">
        <v>48.825589999999998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635126.36869999999</v>
      </c>
      <c r="I64" s="28"/>
    </row>
    <row r="65" spans="1:9" x14ac:dyDescent="0.2">
      <c r="A65" s="10" t="s">
        <v>330</v>
      </c>
      <c r="B65" s="10" t="s">
        <v>331</v>
      </c>
      <c r="C65" s="12">
        <v>15.5479</v>
      </c>
      <c r="D65" s="25">
        <v>73.428774000000004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157.42070000000001</v>
      </c>
      <c r="D67" s="25">
        <v>62.926091999999997</v>
      </c>
      <c r="E67" s="10"/>
      <c r="F67" s="10" t="s">
        <v>249</v>
      </c>
      <c r="G67" s="10" t="s">
        <v>250</v>
      </c>
      <c r="H67" s="12">
        <v>0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307.53489999999999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4125.5064000000002</v>
      </c>
      <c r="I69" s="25"/>
    </row>
    <row r="70" spans="1:9" x14ac:dyDescent="0.2">
      <c r="A70" s="10" t="s">
        <v>116</v>
      </c>
      <c r="B70" s="10" t="s">
        <v>117</v>
      </c>
      <c r="C70" s="12">
        <v>288.6189</v>
      </c>
      <c r="D70" s="25">
        <v>39.165847999999997</v>
      </c>
      <c r="E70" s="10"/>
      <c r="F70" s="10" t="s">
        <v>257</v>
      </c>
      <c r="G70" s="10" t="s">
        <v>258</v>
      </c>
      <c r="H70" s="12">
        <v>33199.991499999996</v>
      </c>
      <c r="I70" s="25"/>
    </row>
    <row r="71" spans="1:9" x14ac:dyDescent="0.2">
      <c r="A71" s="10" t="s">
        <v>118</v>
      </c>
      <c r="B71" s="10" t="s">
        <v>119</v>
      </c>
      <c r="C71" s="12">
        <v>719.78650000000005</v>
      </c>
      <c r="D71" s="25">
        <v>25.792670000000001</v>
      </c>
      <c r="E71" s="10"/>
      <c r="F71" s="10" t="s">
        <v>259</v>
      </c>
      <c r="G71" s="10" t="s">
        <v>260</v>
      </c>
      <c r="H71" s="12">
        <v>72848.8073</v>
      </c>
      <c r="I71" s="25"/>
    </row>
    <row r="72" spans="1:9" x14ac:dyDescent="0.2">
      <c r="A72" s="10" t="s">
        <v>120</v>
      </c>
      <c r="B72" s="10" t="s">
        <v>121</v>
      </c>
      <c r="C72" s="12">
        <v>1322.1032</v>
      </c>
      <c r="D72" s="25">
        <v>115.22108900000001</v>
      </c>
      <c r="E72" s="10"/>
      <c r="F72" s="10" t="s">
        <v>251</v>
      </c>
      <c r="G72" s="10" t="s">
        <v>252</v>
      </c>
      <c r="H72" s="12">
        <v>2626.5540000000001</v>
      </c>
      <c r="I72" s="25"/>
    </row>
    <row r="73" spans="1:9" x14ac:dyDescent="0.2">
      <c r="A73" s="10" t="s">
        <v>122</v>
      </c>
      <c r="B73" s="10" t="s">
        <v>123</v>
      </c>
      <c r="C73" s="12">
        <v>1700.1642999999999</v>
      </c>
      <c r="D73" s="25">
        <v>26.032786000000002</v>
      </c>
      <c r="E73" s="10"/>
      <c r="F73" s="31" t="s">
        <v>341</v>
      </c>
      <c r="G73" s="31" t="s">
        <v>342</v>
      </c>
      <c r="H73" s="12">
        <v>415.78269999999998</v>
      </c>
      <c r="I73" s="2"/>
    </row>
    <row r="74" spans="1:9" x14ac:dyDescent="0.2">
      <c r="A74" s="10" t="s">
        <v>124</v>
      </c>
      <c r="B74" s="10" t="s">
        <v>125</v>
      </c>
      <c r="C74" s="12">
        <v>92.224000000000004</v>
      </c>
      <c r="D74" s="25">
        <v>77.579383000000007</v>
      </c>
      <c r="E74" s="10"/>
      <c r="F74" s="31" t="s">
        <v>343</v>
      </c>
      <c r="G74" s="31" t="s">
        <v>344</v>
      </c>
      <c r="H74" s="12">
        <v>1540.4601</v>
      </c>
      <c r="I74" s="2"/>
    </row>
    <row r="75" spans="1:9" x14ac:dyDescent="0.2">
      <c r="A75" s="10" t="s">
        <v>126</v>
      </c>
      <c r="B75" s="10" t="s">
        <v>127</v>
      </c>
      <c r="C75" s="12">
        <v>31.3291</v>
      </c>
      <c r="D75" s="25">
        <v>505.159808</v>
      </c>
      <c r="E75" s="10"/>
      <c r="F75" s="10" t="s">
        <v>261</v>
      </c>
      <c r="G75" s="10" t="s">
        <v>262</v>
      </c>
      <c r="H75" s="12">
        <v>478896.72769999999</v>
      </c>
      <c r="I75" s="25"/>
    </row>
    <row r="76" spans="1:9" x14ac:dyDescent="0.2">
      <c r="A76" s="10" t="s">
        <v>128</v>
      </c>
      <c r="B76" s="10" t="s">
        <v>129</v>
      </c>
      <c r="C76" s="12">
        <v>58.386400000000002</v>
      </c>
      <c r="D76" s="25">
        <v>33.474732000000003</v>
      </c>
      <c r="E76" s="10"/>
      <c r="F76" s="10" t="s">
        <v>263</v>
      </c>
      <c r="G76" s="10" t="s">
        <v>264</v>
      </c>
      <c r="H76" s="12">
        <v>45360.794399999999</v>
      </c>
      <c r="I76" s="25"/>
    </row>
    <row r="77" spans="1:9" x14ac:dyDescent="0.2">
      <c r="A77" s="10" t="s">
        <v>130</v>
      </c>
      <c r="B77" s="10" t="s">
        <v>131</v>
      </c>
      <c r="C77" s="12">
        <v>383.51740000000001</v>
      </c>
      <c r="D77" s="25">
        <v>29.391494000000002</v>
      </c>
      <c r="E77" s="10"/>
      <c r="F77" s="10" t="s">
        <v>265</v>
      </c>
      <c r="G77" s="10" t="s">
        <v>266</v>
      </c>
      <c r="H77" s="12">
        <v>699.83199999999999</v>
      </c>
      <c r="I77" s="25"/>
    </row>
    <row r="78" spans="1:9" x14ac:dyDescent="0.2">
      <c r="A78" s="10" t="s">
        <v>132</v>
      </c>
      <c r="B78" s="10" t="s">
        <v>133</v>
      </c>
      <c r="C78" s="12">
        <v>14.878299999999999</v>
      </c>
      <c r="D78" s="25">
        <v>89.029026000000002</v>
      </c>
      <c r="E78" s="10"/>
      <c r="F78" s="10" t="s">
        <v>267</v>
      </c>
      <c r="G78" s="10" t="s">
        <v>268</v>
      </c>
      <c r="H78" s="12">
        <v>71701.589699999997</v>
      </c>
      <c r="I78" s="25"/>
    </row>
    <row r="79" spans="1:9" x14ac:dyDescent="0.2">
      <c r="A79" s="10" t="s">
        <v>134</v>
      </c>
      <c r="B79" s="10" t="s">
        <v>135</v>
      </c>
      <c r="C79" s="12">
        <v>1592.7885000000001</v>
      </c>
      <c r="D79" s="25">
        <v>16.234455000000001</v>
      </c>
      <c r="E79" s="10"/>
      <c r="F79" s="10" t="s">
        <v>269</v>
      </c>
      <c r="G79" s="10" t="s">
        <v>270</v>
      </c>
      <c r="H79" s="12">
        <v>501514.8922</v>
      </c>
      <c r="I79" s="25"/>
    </row>
    <row r="80" spans="1:9" x14ac:dyDescent="0.2">
      <c r="A80" s="10" t="s">
        <v>136</v>
      </c>
      <c r="B80" s="10" t="s">
        <v>137</v>
      </c>
      <c r="C80" s="12">
        <v>26.2347</v>
      </c>
      <c r="D80" s="25">
        <v>38.317458000000002</v>
      </c>
      <c r="E80" s="10"/>
      <c r="F80" s="10" t="s">
        <v>271</v>
      </c>
      <c r="G80" s="10" t="s">
        <v>272</v>
      </c>
      <c r="H80" s="12">
        <v>22210.913499999999</v>
      </c>
      <c r="I80" s="25"/>
    </row>
    <row r="81" spans="1:9" x14ac:dyDescent="0.2">
      <c r="A81" s="10" t="s">
        <v>138</v>
      </c>
      <c r="B81" s="10" t="s">
        <v>139</v>
      </c>
      <c r="C81" s="12">
        <v>18.933900000000001</v>
      </c>
      <c r="D81" s="25">
        <v>70.606133</v>
      </c>
      <c r="E81" s="10"/>
      <c r="F81" s="10" t="s">
        <v>273</v>
      </c>
      <c r="G81" s="10" t="s">
        <v>274</v>
      </c>
      <c r="H81" s="12">
        <v>2062.4562999999998</v>
      </c>
      <c r="I81" s="25"/>
    </row>
    <row r="82" spans="1:9" x14ac:dyDescent="0.2">
      <c r="A82" s="10" t="s">
        <v>140</v>
      </c>
      <c r="B82" s="10" t="s">
        <v>141</v>
      </c>
      <c r="C82" s="12">
        <v>803.24900000000002</v>
      </c>
      <c r="D82" s="25">
        <v>28.627320000000001</v>
      </c>
      <c r="E82" s="10"/>
      <c r="F82" s="10" t="s">
        <v>275</v>
      </c>
      <c r="G82" s="10" t="s">
        <v>276</v>
      </c>
      <c r="H82" s="12">
        <v>134253.13010000001</v>
      </c>
      <c r="I82" s="25"/>
    </row>
    <row r="83" spans="1:9" x14ac:dyDescent="0.2">
      <c r="A83" s="10" t="s">
        <v>142</v>
      </c>
      <c r="B83" s="10" t="s">
        <v>143</v>
      </c>
      <c r="C83" s="12">
        <v>5.6684999999999999</v>
      </c>
      <c r="D83" s="25">
        <v>85.128826000000004</v>
      </c>
      <c r="E83" s="10"/>
      <c r="F83" s="10" t="s">
        <v>277</v>
      </c>
      <c r="G83" s="10" t="s">
        <v>278</v>
      </c>
      <c r="H83" s="12">
        <v>57616.998200000002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229406.97870000001</v>
      </c>
      <c r="I84" s="25"/>
    </row>
    <row r="85" spans="1:9" x14ac:dyDescent="0.2">
      <c r="A85" s="10" t="s">
        <v>146</v>
      </c>
      <c r="B85" s="10" t="s">
        <v>147</v>
      </c>
      <c r="C85" s="12">
        <v>67.386300000000006</v>
      </c>
      <c r="D85" s="25">
        <v>168.303584</v>
      </c>
      <c r="E85" s="10"/>
      <c r="F85" s="10" t="s">
        <v>281</v>
      </c>
      <c r="G85" s="10" t="s">
        <v>282</v>
      </c>
      <c r="H85" s="12">
        <v>32426.116399999999</v>
      </c>
      <c r="I85" s="25"/>
    </row>
    <row r="86" spans="1:9" x14ac:dyDescent="0.2">
      <c r="A86" s="10" t="s">
        <v>148</v>
      </c>
      <c r="B86" s="10" t="s">
        <v>149</v>
      </c>
      <c r="C86" s="12">
        <v>87.634699999999995</v>
      </c>
      <c r="D86" s="25">
        <v>52.947429999999997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1691215.0660999999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31.175699999999999</v>
      </c>
      <c r="D89" s="25">
        <v>50.774428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10178.779500000001</v>
      </c>
      <c r="D91" s="25">
        <v>12.366783</v>
      </c>
      <c r="E91" s="10"/>
      <c r="F91" s="21" t="s">
        <v>309</v>
      </c>
      <c r="G91" s="21"/>
      <c r="H91" s="22">
        <f>+H87+H64</f>
        <v>2326341.4347999999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211.79849999999999</v>
      </c>
      <c r="D93" s="25">
        <v>37.660924999999999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18086.9136</v>
      </c>
      <c r="D94" s="26">
        <v>11.262793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54.8337</v>
      </c>
      <c r="D95" s="25">
        <v>43.348177999999997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54.8337</v>
      </c>
      <c r="D96" s="26">
        <v>43.348177999999997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70302.067200000005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44220.5193</v>
      </c>
      <c r="D98" s="25">
        <v>18.266141000000001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7297.0455000000002</v>
      </c>
      <c r="D99" s="25">
        <v>25.135781999999999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51517.5648</v>
      </c>
      <c r="D100" s="26">
        <v>13.595264999999999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121819.63200000001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3"/>
  <sheetViews>
    <sheetView showZeros="0" topLeftCell="A58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292.23259999999999</v>
      </c>
      <c r="D2" s="25">
        <v>67.970297000000002</v>
      </c>
      <c r="E2" s="10"/>
      <c r="F2" s="10" t="s">
        <v>168</v>
      </c>
      <c r="G2" s="10" t="s">
        <v>169</v>
      </c>
      <c r="H2" s="12">
        <v>9936.9212000000007</v>
      </c>
      <c r="I2" s="25">
        <v>16.776437999999999</v>
      </c>
    </row>
    <row r="3" spans="1:9" x14ac:dyDescent="0.2">
      <c r="A3" s="10" t="s">
        <v>2</v>
      </c>
      <c r="B3" s="10" t="s">
        <v>3</v>
      </c>
      <c r="C3" s="12">
        <v>7377.5942999999997</v>
      </c>
      <c r="D3" s="25">
        <v>20.354990999999998</v>
      </c>
      <c r="E3" s="10"/>
      <c r="F3" s="10" t="s">
        <v>170</v>
      </c>
      <c r="G3" s="10" t="s">
        <v>171</v>
      </c>
      <c r="H3" s="12">
        <v>6777.7838000000002</v>
      </c>
      <c r="I3" s="25">
        <v>22.86102</v>
      </c>
    </row>
    <row r="4" spans="1:9" x14ac:dyDescent="0.2">
      <c r="A4" s="10" t="s">
        <v>4</v>
      </c>
      <c r="B4" s="10" t="s">
        <v>5</v>
      </c>
      <c r="C4" s="12">
        <v>20048.876100000001</v>
      </c>
      <c r="D4" s="25">
        <v>12.33506</v>
      </c>
      <c r="E4" s="10"/>
      <c r="F4" s="10" t="s">
        <v>172</v>
      </c>
      <c r="G4" s="10" t="s">
        <v>173</v>
      </c>
      <c r="H4" s="12">
        <v>27976.84</v>
      </c>
      <c r="I4" s="25">
        <v>14.978717</v>
      </c>
    </row>
    <row r="5" spans="1:9" x14ac:dyDescent="0.2">
      <c r="A5" s="10" t="s">
        <v>6</v>
      </c>
      <c r="B5" s="10" t="s">
        <v>7</v>
      </c>
      <c r="C5" s="12">
        <v>7851.6770999999999</v>
      </c>
      <c r="D5" s="25">
        <v>19.609196000000001</v>
      </c>
      <c r="E5" s="10"/>
      <c r="F5" s="10" t="s">
        <v>174</v>
      </c>
      <c r="G5" s="10" t="s">
        <v>175</v>
      </c>
      <c r="H5" s="12">
        <v>719.17089999999996</v>
      </c>
      <c r="I5" s="25">
        <v>37.650077000000003</v>
      </c>
    </row>
    <row r="6" spans="1:9" x14ac:dyDescent="0.2">
      <c r="A6" s="10" t="s">
        <v>8</v>
      </c>
      <c r="B6" s="10" t="s">
        <v>9</v>
      </c>
      <c r="C6" s="12">
        <v>15834.9848</v>
      </c>
      <c r="D6" s="25">
        <v>12.212999999999999</v>
      </c>
      <c r="E6" s="10"/>
      <c r="F6" s="10" t="s">
        <v>176</v>
      </c>
      <c r="G6" s="10" t="s">
        <v>177</v>
      </c>
      <c r="H6" s="12">
        <v>0</v>
      </c>
      <c r="I6" s="25">
        <v>0</v>
      </c>
    </row>
    <row r="7" spans="1:9" x14ac:dyDescent="0.2">
      <c r="A7" s="10" t="s">
        <v>10</v>
      </c>
      <c r="B7" s="10" t="s">
        <v>11</v>
      </c>
      <c r="C7" s="12">
        <v>0</v>
      </c>
      <c r="D7" s="25">
        <v>0</v>
      </c>
      <c r="E7" s="10"/>
      <c r="F7" s="10" t="s">
        <v>178</v>
      </c>
      <c r="G7" s="10" t="s">
        <v>179</v>
      </c>
      <c r="H7" s="12">
        <v>24.848400000000002</v>
      </c>
      <c r="I7" s="25">
        <v>68.775930000000002</v>
      </c>
    </row>
    <row r="8" spans="1:9" ht="12.75" thickBot="1" x14ac:dyDescent="0.25">
      <c r="A8" s="10" t="s">
        <v>12</v>
      </c>
      <c r="B8" s="10" t="s">
        <v>13</v>
      </c>
      <c r="C8" s="12">
        <v>0</v>
      </c>
      <c r="D8" s="25">
        <v>0</v>
      </c>
      <c r="E8" s="10"/>
      <c r="F8" s="15"/>
      <c r="G8" s="15" t="s">
        <v>298</v>
      </c>
      <c r="H8" s="16">
        <v>45435.564299999998</v>
      </c>
      <c r="I8" s="26">
        <v>13.682627</v>
      </c>
    </row>
    <row r="9" spans="1:9" x14ac:dyDescent="0.2">
      <c r="A9" s="10" t="s">
        <v>14</v>
      </c>
      <c r="B9" s="10" t="s">
        <v>15</v>
      </c>
      <c r="C9" s="12">
        <v>0</v>
      </c>
      <c r="D9" s="25">
        <v>0</v>
      </c>
      <c r="E9" s="10"/>
      <c r="F9" s="10" t="s">
        <v>180</v>
      </c>
      <c r="G9" s="10" t="s">
        <v>181</v>
      </c>
      <c r="H9" s="12">
        <v>1.6120000000000001</v>
      </c>
      <c r="I9" s="25">
        <v>103.00658300000001</v>
      </c>
    </row>
    <row r="10" spans="1:9" x14ac:dyDescent="0.2">
      <c r="A10" s="10" t="s">
        <v>16</v>
      </c>
      <c r="B10" s="10" t="s">
        <v>17</v>
      </c>
      <c r="C10" s="12">
        <v>379.25779999999997</v>
      </c>
      <c r="D10" s="25">
        <v>103.00658300000001</v>
      </c>
      <c r="E10" s="10"/>
      <c r="F10" s="10" t="s">
        <v>182</v>
      </c>
      <c r="G10" s="10" t="s">
        <v>183</v>
      </c>
      <c r="H10" s="12">
        <v>0</v>
      </c>
      <c r="I10" s="25">
        <v>0</v>
      </c>
    </row>
    <row r="11" spans="1:9" x14ac:dyDescent="0.2">
      <c r="A11" s="10" t="s">
        <v>18</v>
      </c>
      <c r="B11" s="10" t="s">
        <v>19</v>
      </c>
      <c r="C11" s="12">
        <v>456.33</v>
      </c>
      <c r="D11" s="25">
        <v>51.221682000000001</v>
      </c>
      <c r="E11" s="10"/>
      <c r="F11" s="10" t="s">
        <v>184</v>
      </c>
      <c r="G11" s="10" t="s">
        <v>185</v>
      </c>
      <c r="H11" s="12">
        <v>1094.2725</v>
      </c>
      <c r="I11" s="25">
        <v>42.429625000000001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0</v>
      </c>
      <c r="I12" s="25">
        <v>0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0.88400000000000001</v>
      </c>
      <c r="I13" s="25">
        <v>103.00658300000001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9461.7222999999994</v>
      </c>
      <c r="I14" s="25">
        <v>17.505106000000001</v>
      </c>
    </row>
    <row r="15" spans="1:9" ht="12.75" thickBot="1" x14ac:dyDescent="0.25">
      <c r="A15" s="17"/>
      <c r="B15" s="15" t="s">
        <v>288</v>
      </c>
      <c r="C15" s="16">
        <v>52240.952700000002</v>
      </c>
      <c r="D15" s="26">
        <v>8.1146440000000002</v>
      </c>
      <c r="E15" s="10"/>
      <c r="F15" s="10" t="s">
        <v>191</v>
      </c>
      <c r="G15" s="10" t="s">
        <v>192</v>
      </c>
      <c r="H15" s="12">
        <v>240.517</v>
      </c>
      <c r="I15" s="25">
        <v>49.395570999999997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15307.6096</v>
      </c>
      <c r="I16" s="25">
        <v>15.832905999999999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692.89840000000004</v>
      </c>
      <c r="I17" s="25">
        <v>35.941071000000001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65.091300000000004</v>
      </c>
      <c r="I18" s="25">
        <v>28.019555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681.54330000000004</v>
      </c>
      <c r="D20" s="25">
        <v>45.5762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1668.9238</v>
      </c>
      <c r="D21" s="25">
        <v>45.5762</v>
      </c>
      <c r="E21" s="10"/>
      <c r="F21" s="10" t="s">
        <v>203</v>
      </c>
      <c r="G21" s="10" t="s">
        <v>204</v>
      </c>
      <c r="H21" s="12">
        <v>8.6652000000000005</v>
      </c>
      <c r="I21" s="25">
        <v>103.00658300000001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0</v>
      </c>
      <c r="I23" s="25">
        <v>0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296.67090000000002</v>
      </c>
      <c r="I24" s="25">
        <v>44.805571999999998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2350.4670999999998</v>
      </c>
      <c r="D26" s="26">
        <v>28.181774000000001</v>
      </c>
      <c r="E26" s="10"/>
      <c r="F26" s="10" t="s">
        <v>213</v>
      </c>
      <c r="G26" s="10" t="s">
        <v>214</v>
      </c>
      <c r="H26" s="12">
        <v>462.71559999999999</v>
      </c>
      <c r="I26" s="25">
        <v>31.206441999999999</v>
      </c>
    </row>
    <row r="27" spans="1:9" x14ac:dyDescent="0.2">
      <c r="A27" s="10" t="s">
        <v>44</v>
      </c>
      <c r="B27" s="10" t="s">
        <v>45</v>
      </c>
      <c r="C27" s="12">
        <v>3678.1284000000001</v>
      </c>
      <c r="D27" s="25">
        <v>28.228216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7.4584999999999999</v>
      </c>
      <c r="D28" s="25">
        <v>103.00658300000001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109539.5968</v>
      </c>
      <c r="I29" s="25">
        <v>7.0884749999999999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8840.7523999999994</v>
      </c>
      <c r="I30" s="25">
        <v>19.409922000000002</v>
      </c>
    </row>
    <row r="31" spans="1:9" ht="12.75" thickBot="1" x14ac:dyDescent="0.25">
      <c r="A31" s="17"/>
      <c r="B31" s="15" t="s">
        <v>290</v>
      </c>
      <c r="C31" s="16">
        <v>3685.5868999999998</v>
      </c>
      <c r="D31" s="26">
        <v>28.173832000000001</v>
      </c>
      <c r="E31" s="10"/>
      <c r="F31" s="10" t="s">
        <v>223</v>
      </c>
      <c r="G31" s="10" t="s">
        <v>224</v>
      </c>
      <c r="H31" s="12">
        <v>2065.393</v>
      </c>
      <c r="I31" s="25">
        <v>38.265841000000002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154.96549999999999</v>
      </c>
      <c r="I32" s="25">
        <v>75.559666000000007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1122.0509999999999</v>
      </c>
      <c r="I35" s="25">
        <v>23.459724000000001</v>
      </c>
    </row>
    <row r="36" spans="1:9" x14ac:dyDescent="0.2">
      <c r="A36" s="10" t="s">
        <v>60</v>
      </c>
      <c r="B36" s="10" t="s">
        <v>61</v>
      </c>
      <c r="C36" s="12">
        <v>497.62599999999998</v>
      </c>
      <c r="D36" s="25">
        <v>203.997488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6.6193999999999997</v>
      </c>
      <c r="I37" s="25">
        <v>82.906908999999999</v>
      </c>
    </row>
    <row r="38" spans="1:9" ht="12.75" thickBot="1" x14ac:dyDescent="0.25">
      <c r="A38" s="10" t="s">
        <v>64</v>
      </c>
      <c r="B38" s="10" t="s">
        <v>65</v>
      </c>
      <c r="C38" s="12">
        <v>0</v>
      </c>
      <c r="D38" s="25">
        <v>0</v>
      </c>
      <c r="E38" s="10"/>
      <c r="F38" s="17"/>
      <c r="G38" s="15" t="s">
        <v>299</v>
      </c>
      <c r="H38" s="16">
        <v>149362.03690000001</v>
      </c>
      <c r="I38" s="26">
        <v>6.542891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2154.3733000000002</v>
      </c>
      <c r="I40" s="14">
        <v>32.295374000000002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736.10059999999999</v>
      </c>
      <c r="I41" s="14">
        <v>69.453682999999998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2665.5978</v>
      </c>
      <c r="I42" s="14">
        <v>23.254241</v>
      </c>
    </row>
    <row r="43" spans="1:9" x14ac:dyDescent="0.2">
      <c r="A43" s="10" t="s">
        <v>315</v>
      </c>
      <c r="B43" s="10" t="s">
        <v>316</v>
      </c>
      <c r="C43" s="12">
        <v>2.7475999999999998</v>
      </c>
      <c r="D43" s="25">
        <v>103.00658300000001</v>
      </c>
      <c r="E43" s="10"/>
      <c r="F43" s="31" t="s">
        <v>325</v>
      </c>
      <c r="G43" s="31" t="s">
        <v>326</v>
      </c>
      <c r="H43" s="12">
        <v>661.20820000000003</v>
      </c>
      <c r="I43" s="14">
        <v>38.528998999999999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19005.811600000001</v>
      </c>
      <c r="I44" s="25">
        <v>11.488709999999999</v>
      </c>
    </row>
    <row r="45" spans="1:9" ht="12.75" thickBot="1" x14ac:dyDescent="0.25">
      <c r="A45" s="10" t="s">
        <v>72</v>
      </c>
      <c r="B45" s="10" t="s">
        <v>73</v>
      </c>
      <c r="C45" s="12">
        <v>1445.9492</v>
      </c>
      <c r="D45" s="25">
        <v>25.440104000000002</v>
      </c>
      <c r="E45" s="10"/>
      <c r="F45" s="17"/>
      <c r="G45" s="15" t="s">
        <v>300</v>
      </c>
      <c r="H45" s="16">
        <v>25223.091499999999</v>
      </c>
      <c r="I45" s="26">
        <v>10.127955</v>
      </c>
    </row>
    <row r="46" spans="1:9" x14ac:dyDescent="0.2">
      <c r="A46" s="10" t="s">
        <v>74</v>
      </c>
      <c r="B46" s="10" t="s">
        <v>75</v>
      </c>
      <c r="C46" s="12">
        <v>305.6628</v>
      </c>
      <c r="D46" s="25">
        <v>28.490613</v>
      </c>
      <c r="E46" s="10"/>
      <c r="F46" s="10" t="s">
        <v>235</v>
      </c>
      <c r="G46" s="10" t="s">
        <v>236</v>
      </c>
      <c r="H46" s="12">
        <v>54.666400000000003</v>
      </c>
      <c r="I46" s="25">
        <v>77.340345999999997</v>
      </c>
    </row>
    <row r="47" spans="1:9" x14ac:dyDescent="0.2">
      <c r="A47" s="10" t="s">
        <v>76</v>
      </c>
      <c r="B47" s="10" t="s">
        <v>77</v>
      </c>
      <c r="C47" s="12">
        <v>2671.4252999999999</v>
      </c>
      <c r="D47" s="25">
        <v>63.274799999999999</v>
      </c>
      <c r="E47" s="10"/>
      <c r="F47" s="2" t="s">
        <v>327</v>
      </c>
      <c r="G47" s="31" t="s">
        <v>329</v>
      </c>
      <c r="H47" s="12">
        <v>34.0306</v>
      </c>
      <c r="I47" s="14">
        <v>33.006292999999999</v>
      </c>
    </row>
    <row r="48" spans="1:9" x14ac:dyDescent="0.2">
      <c r="A48" s="10" t="s">
        <v>78</v>
      </c>
      <c r="B48" s="10" t="s">
        <v>79</v>
      </c>
      <c r="C48" s="12">
        <v>12.8573</v>
      </c>
      <c r="D48" s="25">
        <v>72.679516000000007</v>
      </c>
      <c r="E48" s="10"/>
      <c r="F48" s="10" t="s">
        <v>237</v>
      </c>
      <c r="G48" s="10" t="s">
        <v>238</v>
      </c>
      <c r="H48" s="12">
        <v>28943.705099999999</v>
      </c>
      <c r="I48" s="25">
        <v>7.4657479999999996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29032.402099999999</v>
      </c>
      <c r="I49" s="26">
        <v>7.4814689999999997</v>
      </c>
    </row>
    <row r="50" spans="1:9" ht="12.75" thickBot="1" x14ac:dyDescent="0.25">
      <c r="A50" s="17"/>
      <c r="B50" s="15" t="s">
        <v>291</v>
      </c>
      <c r="C50" s="16">
        <v>4936.2682000000004</v>
      </c>
      <c r="D50" s="26">
        <v>14.723421</v>
      </c>
      <c r="E50" s="10"/>
      <c r="F50" s="10" t="s">
        <v>239</v>
      </c>
      <c r="G50" s="10" t="s">
        <v>240</v>
      </c>
      <c r="H50" s="12">
        <v>1816.8921</v>
      </c>
      <c r="I50" s="25">
        <v>30.576208999999999</v>
      </c>
    </row>
    <row r="51" spans="1:9" x14ac:dyDescent="0.2">
      <c r="A51" s="10" t="s">
        <v>82</v>
      </c>
      <c r="B51" s="10" t="s">
        <v>83</v>
      </c>
      <c r="C51" s="12">
        <v>6.6047000000000002</v>
      </c>
      <c r="D51" s="25">
        <v>103.00658300000001</v>
      </c>
      <c r="E51" s="10"/>
      <c r="F51" s="10" t="s">
        <v>241</v>
      </c>
      <c r="G51" s="10" t="s">
        <v>242</v>
      </c>
      <c r="H51" s="12">
        <v>0</v>
      </c>
      <c r="I51" s="25">
        <v>0</v>
      </c>
    </row>
    <row r="52" spans="1:9" ht="12.75" thickBot="1" x14ac:dyDescent="0.25">
      <c r="A52" s="10" t="s">
        <v>84</v>
      </c>
      <c r="B52" s="10" t="s">
        <v>85</v>
      </c>
      <c r="C52" s="12">
        <v>380.73039999999997</v>
      </c>
      <c r="D52" s="25">
        <v>31.373424</v>
      </c>
      <c r="E52" s="10"/>
      <c r="F52" s="17"/>
      <c r="G52" s="15" t="s">
        <v>302</v>
      </c>
      <c r="H52" s="16">
        <v>1816.8921</v>
      </c>
      <c r="I52" s="26">
        <v>30.576208999999999</v>
      </c>
    </row>
    <row r="53" spans="1:9" x14ac:dyDescent="0.2">
      <c r="A53" s="10" t="s">
        <v>86</v>
      </c>
      <c r="B53" s="10" t="s">
        <v>87</v>
      </c>
      <c r="C53" s="12">
        <v>0</v>
      </c>
      <c r="D53" s="25">
        <v>0</v>
      </c>
      <c r="E53" s="10"/>
      <c r="F53" s="10" t="s">
        <v>243</v>
      </c>
      <c r="G53" s="10" t="s">
        <v>244</v>
      </c>
      <c r="H53" s="12">
        <v>932.75689999999997</v>
      </c>
      <c r="I53" s="25">
        <v>22.726413999999998</v>
      </c>
    </row>
    <row r="54" spans="1:9" ht="12.75" thickBot="1" x14ac:dyDescent="0.25">
      <c r="A54" s="10" t="s">
        <v>88</v>
      </c>
      <c r="B54" s="10" t="s">
        <v>89</v>
      </c>
      <c r="C54" s="12">
        <v>78.161500000000004</v>
      </c>
      <c r="D54" s="25">
        <v>68.673665</v>
      </c>
      <c r="E54" s="10"/>
      <c r="F54" s="17"/>
      <c r="G54" s="15" t="s">
        <v>303</v>
      </c>
      <c r="H54" s="16">
        <v>932.75689999999997</v>
      </c>
      <c r="I54" s="26">
        <v>22.726413999999998</v>
      </c>
    </row>
    <row r="55" spans="1:9" x14ac:dyDescent="0.2">
      <c r="A55" s="10" t="s">
        <v>90</v>
      </c>
      <c r="B55" s="10" t="s">
        <v>91</v>
      </c>
      <c r="C55" s="12">
        <v>0</v>
      </c>
      <c r="D55" s="25">
        <v>0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251802.7438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6491.1399000000001</v>
      </c>
      <c r="I57" s="25">
        <v>14.900433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6491.1399000000001</v>
      </c>
      <c r="I58" s="26">
        <v>14.900433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465.4966</v>
      </c>
      <c r="D60" s="26">
        <v>27.277536999999999</v>
      </c>
      <c r="E60" s="10"/>
      <c r="F60" s="10" t="s">
        <v>247</v>
      </c>
      <c r="G60" s="10" t="s">
        <v>248</v>
      </c>
      <c r="H60" s="12">
        <v>4808.8792999999996</v>
      </c>
      <c r="I60" s="25">
        <v>16.94021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4808.8792999999996</v>
      </c>
      <c r="I61" s="26">
        <v>16.94021</v>
      </c>
    </row>
    <row r="62" spans="1:9" x14ac:dyDescent="0.2">
      <c r="A62" s="10" t="s">
        <v>102</v>
      </c>
      <c r="B62" s="10" t="s">
        <v>103</v>
      </c>
      <c r="C62" s="12">
        <v>0</v>
      </c>
      <c r="D62" s="25">
        <v>0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1578.7614000000001</v>
      </c>
      <c r="D63" s="25">
        <v>31.957691000000001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468150.5184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837.41480000000001</v>
      </c>
      <c r="D67" s="25">
        <v>58.503433999999999</v>
      </c>
      <c r="E67" s="10"/>
      <c r="F67" s="10" t="s">
        <v>249</v>
      </c>
      <c r="G67" s="10" t="s">
        <v>250</v>
      </c>
      <c r="H67" s="12">
        <v>0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0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0</v>
      </c>
      <c r="I69" s="25"/>
    </row>
    <row r="70" spans="1:9" x14ac:dyDescent="0.2">
      <c r="A70" s="10" t="s">
        <v>116</v>
      </c>
      <c r="B70" s="10" t="s">
        <v>117</v>
      </c>
      <c r="C70" s="12">
        <v>30.757899999999999</v>
      </c>
      <c r="D70" s="25">
        <v>80.108192000000003</v>
      </c>
      <c r="E70" s="10"/>
      <c r="F70" s="10" t="s">
        <v>257</v>
      </c>
      <c r="G70" s="10" t="s">
        <v>258</v>
      </c>
      <c r="H70" s="12">
        <v>2483.9342999999999</v>
      </c>
      <c r="I70" s="25"/>
    </row>
    <row r="71" spans="1:9" x14ac:dyDescent="0.2">
      <c r="A71" s="10" t="s">
        <v>118</v>
      </c>
      <c r="B71" s="10" t="s">
        <v>119</v>
      </c>
      <c r="C71" s="12">
        <v>4153.4105</v>
      </c>
      <c r="D71" s="25">
        <v>21.892427000000001</v>
      </c>
      <c r="E71" s="10"/>
      <c r="F71" s="10" t="s">
        <v>259</v>
      </c>
      <c r="G71" s="10" t="s">
        <v>260</v>
      </c>
      <c r="H71" s="12">
        <v>9601.5210000000006</v>
      </c>
      <c r="I71" s="25"/>
    </row>
    <row r="72" spans="1:9" x14ac:dyDescent="0.2">
      <c r="A72" s="10" t="s">
        <v>120</v>
      </c>
      <c r="B72" s="10" t="s">
        <v>121</v>
      </c>
      <c r="C72" s="12">
        <v>11233.857900000001</v>
      </c>
      <c r="D72" s="25">
        <v>17.9497</v>
      </c>
      <c r="E72" s="10"/>
      <c r="F72" s="10" t="s">
        <v>251</v>
      </c>
      <c r="G72" s="10" t="s">
        <v>252</v>
      </c>
      <c r="H72" s="12">
        <v>22.413</v>
      </c>
      <c r="I72" s="25"/>
    </row>
    <row r="73" spans="1:9" x14ac:dyDescent="0.2">
      <c r="A73" s="10" t="s">
        <v>122</v>
      </c>
      <c r="B73" s="10" t="s">
        <v>123</v>
      </c>
      <c r="C73" s="12">
        <v>1018.119</v>
      </c>
      <c r="D73" s="25">
        <v>29.009121</v>
      </c>
      <c r="E73" s="10"/>
      <c r="F73" s="31" t="s">
        <v>341</v>
      </c>
      <c r="G73" s="31" t="s">
        <v>342</v>
      </c>
      <c r="H73" s="12">
        <v>27.5243</v>
      </c>
      <c r="I73" s="2"/>
    </row>
    <row r="74" spans="1:9" x14ac:dyDescent="0.2">
      <c r="A74" s="10" t="s">
        <v>124</v>
      </c>
      <c r="B74" s="10" t="s">
        <v>125</v>
      </c>
      <c r="C74" s="12">
        <v>118.2569</v>
      </c>
      <c r="D74" s="25">
        <v>103.28800200000001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199574.77</v>
      </c>
      <c r="I75" s="25"/>
    </row>
    <row r="76" spans="1:9" x14ac:dyDescent="0.2">
      <c r="A76" s="10" t="s">
        <v>128</v>
      </c>
      <c r="B76" s="10" t="s">
        <v>129</v>
      </c>
      <c r="C76" s="12">
        <v>13.581200000000001</v>
      </c>
      <c r="D76" s="25">
        <v>62.526482999999999</v>
      </c>
      <c r="E76" s="10"/>
      <c r="F76" s="10" t="s">
        <v>263</v>
      </c>
      <c r="G76" s="10" t="s">
        <v>264</v>
      </c>
      <c r="H76" s="12">
        <v>2124.3737999999998</v>
      </c>
      <c r="I76" s="25"/>
    </row>
    <row r="77" spans="1:9" x14ac:dyDescent="0.2">
      <c r="A77" s="10" t="s">
        <v>130</v>
      </c>
      <c r="B77" s="10" t="s">
        <v>131</v>
      </c>
      <c r="C77" s="12">
        <v>1025.2683</v>
      </c>
      <c r="D77" s="25">
        <v>35.499310999999999</v>
      </c>
      <c r="E77" s="10"/>
      <c r="F77" s="10" t="s">
        <v>265</v>
      </c>
      <c r="G77" s="10" t="s">
        <v>266</v>
      </c>
      <c r="H77" s="12">
        <v>74.206299999999999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6563.7647999999999</v>
      </c>
      <c r="I78" s="25"/>
    </row>
    <row r="79" spans="1:9" x14ac:dyDescent="0.2">
      <c r="A79" s="10" t="s">
        <v>134</v>
      </c>
      <c r="B79" s="10" t="s">
        <v>135</v>
      </c>
      <c r="C79" s="12">
        <v>2012.3671999999999</v>
      </c>
      <c r="D79" s="25">
        <v>34.061132000000001</v>
      </c>
      <c r="E79" s="10"/>
      <c r="F79" s="10" t="s">
        <v>269</v>
      </c>
      <c r="G79" s="10" t="s">
        <v>270</v>
      </c>
      <c r="H79" s="12">
        <v>206661.6532</v>
      </c>
      <c r="I79" s="25"/>
    </row>
    <row r="80" spans="1:9" x14ac:dyDescent="0.2">
      <c r="A80" s="10" t="s">
        <v>136</v>
      </c>
      <c r="B80" s="10" t="s">
        <v>137</v>
      </c>
      <c r="C80" s="12">
        <v>37.2637</v>
      </c>
      <c r="D80" s="25">
        <v>103.00658300000001</v>
      </c>
      <c r="E80" s="10"/>
      <c r="F80" s="10" t="s">
        <v>271</v>
      </c>
      <c r="G80" s="10" t="s">
        <v>272</v>
      </c>
      <c r="H80" s="12">
        <v>25089.148700000002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28514.4035</v>
      </c>
      <c r="I81" s="25"/>
    </row>
    <row r="82" spans="1:9" x14ac:dyDescent="0.2">
      <c r="A82" s="10" t="s">
        <v>140</v>
      </c>
      <c r="B82" s="10" t="s">
        <v>141</v>
      </c>
      <c r="C82" s="12">
        <v>373.84660000000002</v>
      </c>
      <c r="D82" s="25">
        <v>89.850301000000002</v>
      </c>
      <c r="E82" s="10"/>
      <c r="F82" s="10" t="s">
        <v>275</v>
      </c>
      <c r="G82" s="10" t="s">
        <v>276</v>
      </c>
      <c r="H82" s="12">
        <v>67500.604000000007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15515.070299999999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87984.909799999994</v>
      </c>
      <c r="I84" s="25"/>
    </row>
    <row r="85" spans="1:9" x14ac:dyDescent="0.2">
      <c r="A85" s="10" t="s">
        <v>146</v>
      </c>
      <c r="B85" s="10" t="s">
        <v>147</v>
      </c>
      <c r="C85" s="12">
        <v>867.18449999999996</v>
      </c>
      <c r="D85" s="25">
        <v>45.354945000000001</v>
      </c>
      <c r="E85" s="10"/>
      <c r="F85" s="10" t="s">
        <v>281</v>
      </c>
      <c r="G85" s="10" t="s">
        <v>282</v>
      </c>
      <c r="H85" s="12">
        <v>11726.053</v>
      </c>
      <c r="I85" s="25"/>
    </row>
    <row r="86" spans="1:9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663464.35000000009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22756.923500000001</v>
      </c>
      <c r="D91" s="25">
        <v>12.046919000000001</v>
      </c>
      <c r="E91" s="10"/>
      <c r="F91" s="21" t="s">
        <v>309</v>
      </c>
      <c r="G91" s="21"/>
      <c r="H91" s="22">
        <f>+H87+H64</f>
        <v>1131614.8684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9.2288999999999994</v>
      </c>
      <c r="D93" s="25">
        <v>103.00658300000001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46066.242299999998</v>
      </c>
      <c r="D94" s="26">
        <v>10.878508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48.791800000000002</v>
      </c>
      <c r="D95" s="25">
        <v>53.935032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48.791800000000002</v>
      </c>
      <c r="D96" s="26">
        <v>53.935032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109793.80560000001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72955.798200000005</v>
      </c>
      <c r="D98" s="25">
        <v>6.6508690000000001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22298.151600000001</v>
      </c>
      <c r="D99" s="25">
        <v>9.9363240000000008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95253.949800000002</v>
      </c>
      <c r="D100" s="26">
        <v>5.9861870000000001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205047.75540000002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03"/>
  <sheetViews>
    <sheetView showZeros="0" topLeftCell="A58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6738.0513000000001</v>
      </c>
      <c r="D2" s="25">
        <v>31.996717</v>
      </c>
      <c r="E2" s="10"/>
      <c r="F2" s="10" t="s">
        <v>168</v>
      </c>
      <c r="G2" s="10" t="s">
        <v>169</v>
      </c>
      <c r="H2" s="12">
        <v>19.720300000000002</v>
      </c>
      <c r="I2" s="25">
        <v>31.473123999999999</v>
      </c>
    </row>
    <row r="3" spans="1:9" x14ac:dyDescent="0.2">
      <c r="A3" s="10" t="s">
        <v>2</v>
      </c>
      <c r="B3" s="10" t="s">
        <v>3</v>
      </c>
      <c r="C3" s="12">
        <v>73194.382599999997</v>
      </c>
      <c r="D3" s="25">
        <v>10.031143</v>
      </c>
      <c r="E3" s="10"/>
      <c r="F3" s="10" t="s">
        <v>170</v>
      </c>
      <c r="G3" s="10" t="s">
        <v>171</v>
      </c>
      <c r="H3" s="12">
        <v>0</v>
      </c>
      <c r="I3" s="25">
        <v>0</v>
      </c>
    </row>
    <row r="4" spans="1:9" x14ac:dyDescent="0.2">
      <c r="A4" s="10" t="s">
        <v>4</v>
      </c>
      <c r="B4" s="10" t="s">
        <v>5</v>
      </c>
      <c r="C4" s="12">
        <v>40276.668400000002</v>
      </c>
      <c r="D4" s="25">
        <v>13.262449999999999</v>
      </c>
      <c r="E4" s="10"/>
      <c r="F4" s="10" t="s">
        <v>172</v>
      </c>
      <c r="G4" s="10" t="s">
        <v>173</v>
      </c>
      <c r="H4" s="12">
        <v>0</v>
      </c>
      <c r="I4" s="25">
        <v>0</v>
      </c>
    </row>
    <row r="5" spans="1:9" x14ac:dyDescent="0.2">
      <c r="A5" s="10" t="s">
        <v>6</v>
      </c>
      <c r="B5" s="10" t="s">
        <v>7</v>
      </c>
      <c r="C5" s="12">
        <v>5874.3437999999996</v>
      </c>
      <c r="D5" s="25">
        <v>38.913148</v>
      </c>
      <c r="E5" s="10"/>
      <c r="F5" s="10" t="s">
        <v>174</v>
      </c>
      <c r="G5" s="10" t="s">
        <v>175</v>
      </c>
      <c r="H5" s="12">
        <v>58.708500000000001</v>
      </c>
      <c r="I5" s="25">
        <v>82.775823000000003</v>
      </c>
    </row>
    <row r="6" spans="1:9" x14ac:dyDescent="0.2">
      <c r="A6" s="10" t="s">
        <v>8</v>
      </c>
      <c r="B6" s="10" t="s">
        <v>9</v>
      </c>
      <c r="C6" s="12">
        <v>58766.486499999999</v>
      </c>
      <c r="D6" s="25">
        <v>12.449477999999999</v>
      </c>
      <c r="E6" s="10"/>
      <c r="F6" s="10" t="s">
        <v>176</v>
      </c>
      <c r="G6" s="10" t="s">
        <v>177</v>
      </c>
      <c r="H6" s="12">
        <v>0</v>
      </c>
      <c r="I6" s="25">
        <v>0</v>
      </c>
    </row>
    <row r="7" spans="1:9" x14ac:dyDescent="0.2">
      <c r="A7" s="10" t="s">
        <v>10</v>
      </c>
      <c r="B7" s="10" t="s">
        <v>11</v>
      </c>
      <c r="C7" s="12">
        <v>1943.3812</v>
      </c>
      <c r="D7" s="25">
        <v>54.058884999999997</v>
      </c>
      <c r="E7" s="10"/>
      <c r="F7" s="10" t="s">
        <v>178</v>
      </c>
      <c r="G7" s="10" t="s">
        <v>179</v>
      </c>
      <c r="H7" s="12">
        <v>0</v>
      </c>
      <c r="I7" s="25">
        <v>0</v>
      </c>
    </row>
    <row r="8" spans="1:9" ht="12.75" thickBot="1" x14ac:dyDescent="0.25">
      <c r="A8" s="10" t="s">
        <v>12</v>
      </c>
      <c r="B8" s="10" t="s">
        <v>13</v>
      </c>
      <c r="C8" s="12">
        <v>13282.332399999999</v>
      </c>
      <c r="D8" s="25">
        <v>25.789497999999998</v>
      </c>
      <c r="E8" s="10"/>
      <c r="F8" s="15"/>
      <c r="G8" s="15" t="s">
        <v>298</v>
      </c>
      <c r="H8" s="16">
        <v>78.428799999999995</v>
      </c>
      <c r="I8" s="26">
        <v>50.372031</v>
      </c>
    </row>
    <row r="9" spans="1:9" x14ac:dyDescent="0.2">
      <c r="A9" s="10" t="s">
        <v>14</v>
      </c>
      <c r="B9" s="10" t="s">
        <v>15</v>
      </c>
      <c r="C9" s="12">
        <v>3785.4458</v>
      </c>
      <c r="D9" s="25">
        <v>38.88984</v>
      </c>
      <c r="E9" s="10"/>
      <c r="F9" s="10" t="s">
        <v>180</v>
      </c>
      <c r="G9" s="10" t="s">
        <v>181</v>
      </c>
      <c r="H9" s="12">
        <v>21.605399999999999</v>
      </c>
      <c r="I9" s="25">
        <v>41.081085999999999</v>
      </c>
    </row>
    <row r="10" spans="1:9" x14ac:dyDescent="0.2">
      <c r="A10" s="10" t="s">
        <v>16</v>
      </c>
      <c r="B10" s="10" t="s">
        <v>17</v>
      </c>
      <c r="C10" s="12">
        <v>19150.728200000001</v>
      </c>
      <c r="D10" s="25">
        <v>5.9192299999999998</v>
      </c>
      <c r="E10" s="10"/>
      <c r="F10" s="10" t="s">
        <v>182</v>
      </c>
      <c r="G10" s="10" t="s">
        <v>183</v>
      </c>
      <c r="H10" s="12">
        <v>0</v>
      </c>
      <c r="I10" s="25">
        <v>0</v>
      </c>
    </row>
    <row r="11" spans="1:9" x14ac:dyDescent="0.2">
      <c r="A11" s="10" t="s">
        <v>18</v>
      </c>
      <c r="B11" s="10" t="s">
        <v>19</v>
      </c>
      <c r="C11" s="12">
        <v>46755.675499999998</v>
      </c>
      <c r="D11" s="25">
        <v>3.5864989999999999</v>
      </c>
      <c r="E11" s="10"/>
      <c r="F11" s="10" t="s">
        <v>184</v>
      </c>
      <c r="G11" s="10" t="s">
        <v>185</v>
      </c>
      <c r="H11" s="12">
        <v>196.9281</v>
      </c>
      <c r="I11" s="25">
        <v>21.973617000000001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8.9770000000000003</v>
      </c>
      <c r="I12" s="25">
        <v>41.081085999999999</v>
      </c>
    </row>
    <row r="13" spans="1:9" x14ac:dyDescent="0.2">
      <c r="A13" s="10" t="s">
        <v>335</v>
      </c>
      <c r="B13" s="10" t="s">
        <v>336</v>
      </c>
      <c r="C13" s="12">
        <v>236.149</v>
      </c>
      <c r="D13" s="25">
        <v>82.270865000000001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108.0899</v>
      </c>
      <c r="I14" s="25">
        <v>32.781295999999998</v>
      </c>
    </row>
    <row r="15" spans="1:9" ht="12.75" thickBot="1" x14ac:dyDescent="0.25">
      <c r="A15" s="17"/>
      <c r="B15" s="15" t="s">
        <v>288</v>
      </c>
      <c r="C15" s="16">
        <v>270003.6447</v>
      </c>
      <c r="D15" s="26">
        <v>4.0192139999999998</v>
      </c>
      <c r="E15" s="10"/>
      <c r="F15" s="10" t="s">
        <v>191</v>
      </c>
      <c r="G15" s="10" t="s">
        <v>192</v>
      </c>
      <c r="H15" s="12">
        <v>9940.2702000000008</v>
      </c>
      <c r="I15" s="25">
        <v>23.838163999999999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5234.4328999999998</v>
      </c>
      <c r="I16" s="25">
        <v>9.8985090000000007</v>
      </c>
    </row>
    <row r="17" spans="1:9" x14ac:dyDescent="0.2">
      <c r="A17" s="10" t="s">
        <v>26</v>
      </c>
      <c r="B17" s="10" t="s">
        <v>27</v>
      </c>
      <c r="C17" s="12">
        <v>1145.2530999999999</v>
      </c>
      <c r="D17" s="25">
        <v>43.588590000000003</v>
      </c>
      <c r="E17" s="10"/>
      <c r="F17" s="10" t="s">
        <v>195</v>
      </c>
      <c r="G17" s="10" t="s">
        <v>196</v>
      </c>
      <c r="H17" s="12">
        <v>3855.1203</v>
      </c>
      <c r="I17" s="25">
        <v>12.443626999999999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13190.2379</v>
      </c>
      <c r="I18" s="25">
        <v>20.647660999999999</v>
      </c>
    </row>
    <row r="19" spans="1:9" x14ac:dyDescent="0.2">
      <c r="A19" s="10" t="s">
        <v>30</v>
      </c>
      <c r="B19" s="10" t="s">
        <v>31</v>
      </c>
      <c r="C19" s="12">
        <v>1987.7041999999999</v>
      </c>
      <c r="D19" s="25">
        <v>33.506008000000001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7584.1034</v>
      </c>
      <c r="D20" s="25">
        <v>34.456218999999997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279.46660000000003</v>
      </c>
      <c r="D21" s="25">
        <v>34.797817000000002</v>
      </c>
      <c r="E21" s="10"/>
      <c r="F21" s="10" t="s">
        <v>203</v>
      </c>
      <c r="G21" s="10" t="s">
        <v>204</v>
      </c>
      <c r="H21" s="12">
        <v>130.0761</v>
      </c>
      <c r="I21" s="25">
        <v>35.389572000000001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5.6409000000000002</v>
      </c>
      <c r="I23" s="25">
        <v>120.953124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14.9602</v>
      </c>
      <c r="I24" s="25">
        <v>41.844423999999997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10996.5273</v>
      </c>
      <c r="D26" s="26">
        <v>24.590492000000001</v>
      </c>
      <c r="E26" s="10"/>
      <c r="F26" s="10" t="s">
        <v>213</v>
      </c>
      <c r="G26" s="10" t="s">
        <v>214</v>
      </c>
      <c r="H26" s="12">
        <v>26.393799999999999</v>
      </c>
      <c r="I26" s="25">
        <v>120.953124</v>
      </c>
    </row>
    <row r="27" spans="1:9" x14ac:dyDescent="0.2">
      <c r="A27" s="10" t="s">
        <v>44</v>
      </c>
      <c r="B27" s="10" t="s">
        <v>45</v>
      </c>
      <c r="C27" s="12">
        <v>107.2607</v>
      </c>
      <c r="D27" s="25">
        <v>28.417517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150.0471</v>
      </c>
      <c r="D28" s="25">
        <v>41.081085999999999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18314.018100000001</v>
      </c>
      <c r="I29" s="25">
        <v>14.234263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814.61580000000004</v>
      </c>
      <c r="I30" s="25">
        <v>34.715412999999998</v>
      </c>
    </row>
    <row r="31" spans="1:9" ht="12.75" thickBot="1" x14ac:dyDescent="0.25">
      <c r="A31" s="17"/>
      <c r="B31" s="15" t="s">
        <v>290</v>
      </c>
      <c r="C31" s="16">
        <v>257.30779999999999</v>
      </c>
      <c r="D31" s="26">
        <v>24.698208999999999</v>
      </c>
      <c r="E31" s="10"/>
      <c r="F31" s="10" t="s">
        <v>223</v>
      </c>
      <c r="G31" s="10" t="s">
        <v>224</v>
      </c>
      <c r="H31" s="12">
        <v>589.93349999999998</v>
      </c>
      <c r="I31" s="25">
        <v>32.688011000000003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1850.7646</v>
      </c>
      <c r="I32" s="25">
        <v>18.556488000000002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2956.5895</v>
      </c>
      <c r="I34" s="25">
        <v>34.914141000000001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1266.5314000000001</v>
      </c>
      <c r="I35" s="25">
        <v>27.273485999999998</v>
      </c>
    </row>
    <row r="36" spans="1:9" x14ac:dyDescent="0.2">
      <c r="A36" s="10" t="s">
        <v>60</v>
      </c>
      <c r="B36" s="10" t="s">
        <v>61</v>
      </c>
      <c r="C36" s="12">
        <v>12293.9233</v>
      </c>
      <c r="D36" s="25">
        <v>24.582803999999999</v>
      </c>
      <c r="E36" s="10"/>
      <c r="F36" s="10" t="s">
        <v>313</v>
      </c>
      <c r="G36" s="10" t="s">
        <v>314</v>
      </c>
      <c r="H36" s="12">
        <v>5.4859999999999998</v>
      </c>
      <c r="I36" s="25">
        <v>45.370691999999998</v>
      </c>
    </row>
    <row r="37" spans="1:9" x14ac:dyDescent="0.2">
      <c r="A37" s="10" t="s">
        <v>62</v>
      </c>
      <c r="B37" s="10" t="s">
        <v>63</v>
      </c>
      <c r="C37" s="12">
        <v>628.95989999999995</v>
      </c>
      <c r="D37" s="25">
        <v>18.300832</v>
      </c>
      <c r="E37" s="10"/>
      <c r="F37" s="10" t="s">
        <v>229</v>
      </c>
      <c r="G37" s="10" t="s">
        <v>230</v>
      </c>
      <c r="H37" s="12">
        <v>45.341999999999999</v>
      </c>
      <c r="I37" s="25">
        <v>36.275751</v>
      </c>
    </row>
    <row r="38" spans="1:9" ht="12.75" thickBot="1" x14ac:dyDescent="0.25">
      <c r="A38" s="10" t="s">
        <v>64</v>
      </c>
      <c r="B38" s="10" t="s">
        <v>65</v>
      </c>
      <c r="C38" s="12">
        <v>3080.0246999999999</v>
      </c>
      <c r="D38" s="25">
        <v>47.663274999999999</v>
      </c>
      <c r="E38" s="10"/>
      <c r="F38" s="17"/>
      <c r="G38" s="15" t="s">
        <v>299</v>
      </c>
      <c r="H38" s="16">
        <v>58576.013599999998</v>
      </c>
      <c r="I38" s="26">
        <v>7.6266970000000001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267.01409999999998</v>
      </c>
      <c r="I40" s="14">
        <v>41.081085999999999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7219.7722000000003</v>
      </c>
      <c r="D42" s="25">
        <v>8.7459450000000007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23361.2696</v>
      </c>
      <c r="D43" s="25">
        <v>5.724151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85871.767099999997</v>
      </c>
      <c r="I44" s="25">
        <v>9.8254560000000009</v>
      </c>
    </row>
    <row r="45" spans="1:9" ht="12.75" thickBot="1" x14ac:dyDescent="0.25">
      <c r="A45" s="10" t="s">
        <v>72</v>
      </c>
      <c r="B45" s="10" t="s">
        <v>73</v>
      </c>
      <c r="C45" s="12">
        <v>479.75</v>
      </c>
      <c r="D45" s="25">
        <v>15.6465</v>
      </c>
      <c r="E45" s="10"/>
      <c r="F45" s="17"/>
      <c r="G45" s="15" t="s">
        <v>300</v>
      </c>
      <c r="H45" s="16">
        <v>86138.781199999998</v>
      </c>
      <c r="I45" s="26">
        <v>9.7404349999999997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21546.339</v>
      </c>
      <c r="I46" s="25">
        <v>18.070207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3625.0178000000001</v>
      </c>
      <c r="I47" s="14">
        <v>69.915133999999995</v>
      </c>
    </row>
    <row r="48" spans="1:9" x14ac:dyDescent="0.2">
      <c r="A48" s="10" t="s">
        <v>78</v>
      </c>
      <c r="B48" s="10" t="s">
        <v>79</v>
      </c>
      <c r="C48" s="12">
        <v>47.199399999999997</v>
      </c>
      <c r="D48" s="25">
        <v>41.081085999999999</v>
      </c>
      <c r="E48" s="10"/>
      <c r="F48" s="10" t="s">
        <v>237</v>
      </c>
      <c r="G48" s="10" t="s">
        <v>238</v>
      </c>
      <c r="H48" s="12">
        <v>263521.08230000001</v>
      </c>
      <c r="I48" s="25">
        <v>5.8418460000000003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288692.43910000002</v>
      </c>
      <c r="I49" s="26">
        <v>5.6341200000000002</v>
      </c>
    </row>
    <row r="50" spans="1:9" ht="12.75" thickBot="1" x14ac:dyDescent="0.25">
      <c r="A50" s="17"/>
      <c r="B50" s="15" t="s">
        <v>291</v>
      </c>
      <c r="C50" s="16">
        <v>47110.899100000002</v>
      </c>
      <c r="D50" s="26">
        <v>5.4375910000000003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44.334600000000002</v>
      </c>
      <c r="D51" s="25">
        <v>41.081085999999999</v>
      </c>
      <c r="E51" s="10"/>
      <c r="F51" s="10" t="s">
        <v>241</v>
      </c>
      <c r="G51" s="10" t="s">
        <v>242</v>
      </c>
      <c r="H51" s="12">
        <v>0</v>
      </c>
      <c r="I51" s="25">
        <v>0</v>
      </c>
    </row>
    <row r="52" spans="1:9" ht="12.75" thickBot="1" x14ac:dyDescent="0.25">
      <c r="A52" s="10" t="s">
        <v>84</v>
      </c>
      <c r="B52" s="10" t="s">
        <v>85</v>
      </c>
      <c r="C52" s="12">
        <v>2256.5722999999998</v>
      </c>
      <c r="D52" s="25">
        <v>11.586294000000001</v>
      </c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1403.9514999999999</v>
      </c>
      <c r="D53" s="25">
        <v>37.79862</v>
      </c>
      <c r="E53" s="10"/>
      <c r="F53" s="10" t="s">
        <v>243</v>
      </c>
      <c r="G53" s="10" t="s">
        <v>244</v>
      </c>
      <c r="H53" s="12">
        <v>1187.2267999999999</v>
      </c>
      <c r="I53" s="25">
        <v>19.288876999999999</v>
      </c>
    </row>
    <row r="54" spans="1:9" ht="12.75" thickBot="1" x14ac:dyDescent="0.25">
      <c r="A54" s="10" t="s">
        <v>88</v>
      </c>
      <c r="B54" s="10" t="s">
        <v>89</v>
      </c>
      <c r="C54" s="12">
        <v>21711.9385</v>
      </c>
      <c r="D54" s="25">
        <v>14.345295999999999</v>
      </c>
      <c r="E54" s="10"/>
      <c r="F54" s="17"/>
      <c r="G54" s="15" t="s">
        <v>303</v>
      </c>
      <c r="H54" s="16">
        <v>1187.2267999999999</v>
      </c>
      <c r="I54" s="26">
        <v>19.288876999999999</v>
      </c>
    </row>
    <row r="55" spans="1:9" x14ac:dyDescent="0.2">
      <c r="A55" s="10" t="s">
        <v>90</v>
      </c>
      <c r="B55" s="10" t="s">
        <v>91</v>
      </c>
      <c r="C55" s="12">
        <v>31378.359799999998</v>
      </c>
      <c r="D55" s="25">
        <v>9.4918940000000003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434672.88949999999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174.77209999999999</v>
      </c>
      <c r="I57" s="25">
        <v>17.073934000000001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174.77209999999999</v>
      </c>
      <c r="I58" s="26">
        <v>17.073934000000001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56795.1567</v>
      </c>
      <c r="D60" s="26">
        <v>7.6681879999999998</v>
      </c>
      <c r="E60" s="10"/>
      <c r="F60" s="10" t="s">
        <v>247</v>
      </c>
      <c r="G60" s="10" t="s">
        <v>248</v>
      </c>
      <c r="H60" s="12">
        <v>4749.7457999999997</v>
      </c>
      <c r="I60" s="25">
        <v>9.6247349999999994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4749.7457999999997</v>
      </c>
      <c r="I61" s="26">
        <v>9.6247349999999994</v>
      </c>
    </row>
    <row r="62" spans="1:9" x14ac:dyDescent="0.2">
      <c r="A62" s="10" t="s">
        <v>102</v>
      </c>
      <c r="B62" s="10" t="s">
        <v>103</v>
      </c>
      <c r="C62" s="12">
        <v>0</v>
      </c>
      <c r="D62" s="25">
        <v>0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108.52979999999999</v>
      </c>
      <c r="D63" s="25">
        <v>38.958523999999997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1102.3045999999999</v>
      </c>
      <c r="D64" s="25">
        <v>19.645268000000002</v>
      </c>
      <c r="E64" s="10"/>
      <c r="F64" s="18" t="s">
        <v>307</v>
      </c>
      <c r="G64" s="19"/>
      <c r="H64" s="20">
        <f>+H61+H58+H56+C102</f>
        <v>1052867.1229999999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0</v>
      </c>
      <c r="D67" s="25">
        <v>0</v>
      </c>
      <c r="E67" s="10"/>
      <c r="F67" s="10" t="s">
        <v>249</v>
      </c>
      <c r="G67" s="10" t="s">
        <v>250</v>
      </c>
      <c r="H67" s="12">
        <v>92.273899999999998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519.16489999999999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9829.8207999999995</v>
      </c>
      <c r="I69" s="25"/>
    </row>
    <row r="70" spans="1:9" x14ac:dyDescent="0.2">
      <c r="A70" s="10" t="s">
        <v>116</v>
      </c>
      <c r="B70" s="10" t="s">
        <v>117</v>
      </c>
      <c r="C70" s="12">
        <v>1974.5472</v>
      </c>
      <c r="D70" s="25">
        <v>18.953900999999998</v>
      </c>
      <c r="E70" s="10"/>
      <c r="F70" s="10" t="s">
        <v>257</v>
      </c>
      <c r="G70" s="10" t="s">
        <v>258</v>
      </c>
      <c r="H70" s="12">
        <v>1569040.825</v>
      </c>
      <c r="I70" s="25"/>
    </row>
    <row r="71" spans="1:9" x14ac:dyDescent="0.2">
      <c r="A71" s="10" t="s">
        <v>118</v>
      </c>
      <c r="B71" s="10" t="s">
        <v>119</v>
      </c>
      <c r="C71" s="12">
        <v>549.79909999999995</v>
      </c>
      <c r="D71" s="25">
        <v>84.534278999999998</v>
      </c>
      <c r="E71" s="10"/>
      <c r="F71" s="10" t="s">
        <v>259</v>
      </c>
      <c r="G71" s="10" t="s">
        <v>260</v>
      </c>
      <c r="H71" s="12">
        <v>427935.0601</v>
      </c>
      <c r="I71" s="25"/>
    </row>
    <row r="72" spans="1:9" x14ac:dyDescent="0.2">
      <c r="A72" s="10" t="s">
        <v>120</v>
      </c>
      <c r="B72" s="10" t="s">
        <v>121</v>
      </c>
      <c r="C72" s="12">
        <v>1177.1793</v>
      </c>
      <c r="D72" s="25">
        <v>39.231113999999998</v>
      </c>
      <c r="E72" s="10"/>
      <c r="F72" s="10" t="s">
        <v>251</v>
      </c>
      <c r="G72" s="10" t="s">
        <v>252</v>
      </c>
      <c r="H72" s="12">
        <v>1324.8516</v>
      </c>
      <c r="I72" s="25"/>
    </row>
    <row r="73" spans="1:9" x14ac:dyDescent="0.2">
      <c r="A73" s="10" t="s">
        <v>122</v>
      </c>
      <c r="B73" s="10" t="s">
        <v>123</v>
      </c>
      <c r="C73" s="12">
        <v>41.290599999999998</v>
      </c>
      <c r="D73" s="25">
        <v>38.919553000000001</v>
      </c>
      <c r="E73" s="10"/>
      <c r="F73" s="31" t="s">
        <v>341</v>
      </c>
      <c r="G73" s="31" t="s">
        <v>342</v>
      </c>
      <c r="H73" s="12">
        <v>0</v>
      </c>
      <c r="I73" s="2"/>
    </row>
    <row r="74" spans="1:9" x14ac:dyDescent="0.2">
      <c r="A74" s="10" t="s">
        <v>124</v>
      </c>
      <c r="B74" s="10" t="s">
        <v>125</v>
      </c>
      <c r="C74" s="12">
        <v>230.88759999999999</v>
      </c>
      <c r="D74" s="25">
        <v>40.801338999999999</v>
      </c>
      <c r="E74" s="10"/>
      <c r="F74" s="31" t="s">
        <v>343</v>
      </c>
      <c r="G74" s="31" t="s">
        <v>344</v>
      </c>
      <c r="H74" s="12">
        <v>129.79069999999999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69106.165099999998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444202.97489999997</v>
      </c>
      <c r="I76" s="25"/>
    </row>
    <row r="77" spans="1:9" x14ac:dyDescent="0.2">
      <c r="A77" s="10" t="s">
        <v>130</v>
      </c>
      <c r="B77" s="10" t="s">
        <v>131</v>
      </c>
      <c r="C77" s="12">
        <v>1060.3969</v>
      </c>
      <c r="D77" s="25">
        <v>42.347620999999997</v>
      </c>
      <c r="E77" s="10"/>
      <c r="F77" s="10" t="s">
        <v>265</v>
      </c>
      <c r="G77" s="10" t="s">
        <v>266</v>
      </c>
      <c r="H77" s="12">
        <v>45344.183599999997</v>
      </c>
      <c r="I77" s="25"/>
    </row>
    <row r="78" spans="1:9" x14ac:dyDescent="0.2">
      <c r="A78" s="10" t="s">
        <v>132</v>
      </c>
      <c r="B78" s="10" t="s">
        <v>133</v>
      </c>
      <c r="C78" s="12">
        <v>5.8887999999999998</v>
      </c>
      <c r="D78" s="25">
        <v>41.081085999999999</v>
      </c>
      <c r="E78" s="10"/>
      <c r="F78" s="10" t="s">
        <v>267</v>
      </c>
      <c r="G78" s="10" t="s">
        <v>268</v>
      </c>
      <c r="H78" s="12">
        <v>18019.829099999999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248000.95360000001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2368.5349999999999</v>
      </c>
      <c r="I80" s="25"/>
    </row>
    <row r="81" spans="1:9" x14ac:dyDescent="0.2">
      <c r="A81" s="10" t="s">
        <v>138</v>
      </c>
      <c r="B81" s="10" t="s">
        <v>139</v>
      </c>
      <c r="C81" s="12">
        <v>529.57150000000001</v>
      </c>
      <c r="D81" s="25">
        <v>28.862767999999999</v>
      </c>
      <c r="E81" s="10"/>
      <c r="F81" s="10" t="s">
        <v>273</v>
      </c>
      <c r="G81" s="10" t="s">
        <v>274</v>
      </c>
      <c r="H81" s="12">
        <v>0</v>
      </c>
      <c r="I81" s="25"/>
    </row>
    <row r="82" spans="1:9" x14ac:dyDescent="0.2">
      <c r="A82" s="10" t="s">
        <v>140</v>
      </c>
      <c r="B82" s="10" t="s">
        <v>141</v>
      </c>
      <c r="C82" s="12">
        <v>210.76730000000001</v>
      </c>
      <c r="D82" s="25">
        <v>26.664252000000001</v>
      </c>
      <c r="E82" s="10"/>
      <c r="F82" s="10" t="s">
        <v>275</v>
      </c>
      <c r="G82" s="10" t="s">
        <v>276</v>
      </c>
      <c r="H82" s="12">
        <v>10693.9884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25116.086299999999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125431.2007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113520.2264</v>
      </c>
      <c r="I85" s="25"/>
    </row>
    <row r="86" spans="1:9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SUM(H67:H85)</f>
        <v>3110675.9301000009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0</v>
      </c>
      <c r="D91" s="25">
        <v>0</v>
      </c>
      <c r="E91" s="10"/>
      <c r="F91" s="21" t="s">
        <v>309</v>
      </c>
      <c r="G91" s="21"/>
      <c r="H91" s="22">
        <f>+H87+H64</f>
        <v>4163543.0531000011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106.36499999999999</v>
      </c>
      <c r="D93" s="25">
        <v>63.968212999999999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7097.5276999999996</v>
      </c>
      <c r="D94" s="26">
        <v>12.163871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392261.06329999998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214548.96580000001</v>
      </c>
      <c r="D98" s="25">
        <v>7.0820169999999996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6459.6864999999998</v>
      </c>
      <c r="D99" s="25">
        <v>14.18779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221008.65229999999</v>
      </c>
      <c r="D100" s="26">
        <v>6.552867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613269.7156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104"/>
  <sheetViews>
    <sheetView showZeros="0" topLeftCell="A58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236476.068</v>
      </c>
      <c r="D2" s="25">
        <v>4.5249069999999998</v>
      </c>
      <c r="E2" s="10"/>
      <c r="F2" s="10" t="s">
        <v>168</v>
      </c>
      <c r="G2" s="10" t="s">
        <v>169</v>
      </c>
      <c r="H2" s="12">
        <v>60954.466</v>
      </c>
      <c r="I2" s="25">
        <v>3.9571450000000001</v>
      </c>
    </row>
    <row r="3" spans="1:9" x14ac:dyDescent="0.2">
      <c r="A3" s="10" t="s">
        <v>2</v>
      </c>
      <c r="B3" s="10" t="s">
        <v>3</v>
      </c>
      <c r="C3" s="12">
        <v>136147.5693</v>
      </c>
      <c r="D3" s="25">
        <v>5.3025659999999997</v>
      </c>
      <c r="E3" s="10"/>
      <c r="F3" s="10" t="s">
        <v>170</v>
      </c>
      <c r="G3" s="10" t="s">
        <v>171</v>
      </c>
      <c r="H3" s="12">
        <v>18804.8086</v>
      </c>
      <c r="I3" s="25">
        <v>10.680406</v>
      </c>
    </row>
    <row r="4" spans="1:9" x14ac:dyDescent="0.2">
      <c r="A4" s="10" t="s">
        <v>4</v>
      </c>
      <c r="B4" s="10" t="s">
        <v>5</v>
      </c>
      <c r="C4" s="12">
        <v>82989.328200000004</v>
      </c>
      <c r="D4" s="25">
        <v>7.4617839999999998</v>
      </c>
      <c r="E4" s="10"/>
      <c r="F4" s="10" t="s">
        <v>172</v>
      </c>
      <c r="G4" s="10" t="s">
        <v>173</v>
      </c>
      <c r="H4" s="12">
        <v>7382.5299000000005</v>
      </c>
      <c r="I4" s="25">
        <v>10.418236</v>
      </c>
    </row>
    <row r="5" spans="1:9" x14ac:dyDescent="0.2">
      <c r="A5" s="10" t="s">
        <v>6</v>
      </c>
      <c r="B5" s="10" t="s">
        <v>7</v>
      </c>
      <c r="C5" s="12">
        <v>41477.714999999997</v>
      </c>
      <c r="D5" s="25">
        <v>9.9936109999999996</v>
      </c>
      <c r="E5" s="10"/>
      <c r="F5" s="10" t="s">
        <v>174</v>
      </c>
      <c r="G5" s="10" t="s">
        <v>175</v>
      </c>
      <c r="H5" s="12">
        <v>1153.6233999999999</v>
      </c>
      <c r="I5" s="25">
        <v>12.103248000000001</v>
      </c>
    </row>
    <row r="6" spans="1:9" x14ac:dyDescent="0.2">
      <c r="A6" s="10" t="s">
        <v>8</v>
      </c>
      <c r="B6" s="10" t="s">
        <v>9</v>
      </c>
      <c r="C6" s="12">
        <v>65781.695800000001</v>
      </c>
      <c r="D6" s="25">
        <v>7.9874679999999998</v>
      </c>
      <c r="E6" s="10"/>
      <c r="F6" s="10" t="s">
        <v>176</v>
      </c>
      <c r="G6" s="10" t="s">
        <v>177</v>
      </c>
      <c r="H6" s="12">
        <v>270.44990000000001</v>
      </c>
      <c r="I6" s="25">
        <v>18.295110999999999</v>
      </c>
    </row>
    <row r="7" spans="1:9" x14ac:dyDescent="0.2">
      <c r="A7" s="10" t="s">
        <v>10</v>
      </c>
      <c r="B7" s="10" t="s">
        <v>11</v>
      </c>
      <c r="C7" s="12">
        <v>941.51030000000003</v>
      </c>
      <c r="D7" s="25">
        <v>33.990955999999997</v>
      </c>
      <c r="E7" s="10"/>
      <c r="F7" s="10" t="s">
        <v>178</v>
      </c>
      <c r="G7" s="10" t="s">
        <v>179</v>
      </c>
      <c r="H7" s="12">
        <v>31.0458</v>
      </c>
      <c r="I7" s="25">
        <v>29.484247</v>
      </c>
    </row>
    <row r="8" spans="1:9" ht="12.75" thickBot="1" x14ac:dyDescent="0.25">
      <c r="A8" s="10" t="s">
        <v>12</v>
      </c>
      <c r="B8" s="10" t="s">
        <v>13</v>
      </c>
      <c r="C8" s="12">
        <v>35030.778700000003</v>
      </c>
      <c r="D8" s="25">
        <v>11.451923000000001</v>
      </c>
      <c r="E8" s="10"/>
      <c r="F8" s="15"/>
      <c r="G8" s="15" t="s">
        <v>298</v>
      </c>
      <c r="H8" s="16">
        <v>88596.923599999995</v>
      </c>
      <c r="I8" s="26">
        <v>3.94319</v>
      </c>
    </row>
    <row r="9" spans="1:9" x14ac:dyDescent="0.2">
      <c r="A9" s="10" t="s">
        <v>14</v>
      </c>
      <c r="B9" s="10" t="s">
        <v>15</v>
      </c>
      <c r="C9" s="12">
        <v>13540.754800000001</v>
      </c>
      <c r="D9" s="25">
        <v>16.055443</v>
      </c>
      <c r="E9" s="10"/>
      <c r="F9" s="10" t="s">
        <v>180</v>
      </c>
      <c r="G9" s="10" t="s">
        <v>181</v>
      </c>
      <c r="H9" s="12">
        <v>345.43380000000002</v>
      </c>
      <c r="I9" s="25">
        <v>36.338318999999998</v>
      </c>
    </row>
    <row r="10" spans="1:9" x14ac:dyDescent="0.2">
      <c r="A10" s="10" t="s">
        <v>16</v>
      </c>
      <c r="B10" s="10" t="s">
        <v>17</v>
      </c>
      <c r="C10" s="12">
        <v>22538.9094</v>
      </c>
      <c r="D10" s="25">
        <v>4.7687879999999998</v>
      </c>
      <c r="E10" s="10"/>
      <c r="F10" s="10" t="s">
        <v>182</v>
      </c>
      <c r="G10" s="10" t="s">
        <v>183</v>
      </c>
      <c r="H10" s="12">
        <v>0.19</v>
      </c>
      <c r="I10" s="25">
        <v>37.727941999999999</v>
      </c>
    </row>
    <row r="11" spans="1:9" x14ac:dyDescent="0.2">
      <c r="A11" s="10" t="s">
        <v>18</v>
      </c>
      <c r="B11" s="10" t="s">
        <v>19</v>
      </c>
      <c r="C11" s="12">
        <v>10122.2989</v>
      </c>
      <c r="D11" s="25">
        <v>7.6330689999999999</v>
      </c>
      <c r="E11" s="10"/>
      <c r="F11" s="10" t="s">
        <v>184</v>
      </c>
      <c r="G11" s="10" t="s">
        <v>185</v>
      </c>
      <c r="H11" s="12">
        <v>127.7685</v>
      </c>
      <c r="I11" s="25">
        <v>24.284721999999999</v>
      </c>
    </row>
    <row r="12" spans="1:9" x14ac:dyDescent="0.2">
      <c r="A12" s="10" t="s">
        <v>20</v>
      </c>
      <c r="B12" s="10" t="s">
        <v>21</v>
      </c>
      <c r="C12" s="12">
        <v>1899.8035</v>
      </c>
      <c r="D12" s="25">
        <v>18.311126000000002</v>
      </c>
      <c r="E12" s="10"/>
      <c r="F12" s="10" t="s">
        <v>186</v>
      </c>
      <c r="G12" s="10" t="s">
        <v>334</v>
      </c>
      <c r="H12" s="12">
        <v>478.67720000000003</v>
      </c>
      <c r="I12" s="25">
        <v>29.077228000000002</v>
      </c>
    </row>
    <row r="13" spans="1:9" x14ac:dyDescent="0.2">
      <c r="A13" s="10" t="s">
        <v>335</v>
      </c>
      <c r="B13" s="10" t="s">
        <v>336</v>
      </c>
      <c r="C13" s="12">
        <v>56.057099999999998</v>
      </c>
      <c r="D13" s="25">
        <v>61.435136999999997</v>
      </c>
      <c r="E13" s="10"/>
      <c r="F13" s="10" t="s">
        <v>187</v>
      </c>
      <c r="G13" s="10" t="s">
        <v>188</v>
      </c>
      <c r="H13" s="12">
        <v>487.0394</v>
      </c>
      <c r="I13" s="25">
        <v>23.747136000000001</v>
      </c>
    </row>
    <row r="14" spans="1:9" x14ac:dyDescent="0.2">
      <c r="A14" s="10" t="s">
        <v>22</v>
      </c>
      <c r="B14" s="10" t="s">
        <v>23</v>
      </c>
      <c r="C14" s="12">
        <v>6889.8900999999996</v>
      </c>
      <c r="D14" s="25">
        <v>12.236893999999999</v>
      </c>
      <c r="E14" s="10"/>
      <c r="F14" s="10" t="s">
        <v>189</v>
      </c>
      <c r="G14" s="10" t="s">
        <v>190</v>
      </c>
      <c r="H14" s="12">
        <v>167.11439999999999</v>
      </c>
      <c r="I14" s="25">
        <v>28.315383000000001</v>
      </c>
    </row>
    <row r="15" spans="1:9" ht="12.75" thickBot="1" x14ac:dyDescent="0.25">
      <c r="A15" s="17"/>
      <c r="B15" s="15" t="s">
        <v>288</v>
      </c>
      <c r="C15" s="16">
        <v>653892.37910000002</v>
      </c>
      <c r="D15" s="26">
        <v>2.5593620000000001</v>
      </c>
      <c r="E15" s="10"/>
      <c r="F15" s="10" t="s">
        <v>191</v>
      </c>
      <c r="G15" s="10" t="s">
        <v>192</v>
      </c>
      <c r="H15" s="12">
        <v>1471.6415999999999</v>
      </c>
      <c r="I15" s="25">
        <v>34.354914000000001</v>
      </c>
    </row>
    <row r="16" spans="1:9" x14ac:dyDescent="0.2">
      <c r="A16" s="10" t="s">
        <v>24</v>
      </c>
      <c r="B16" s="10" t="s">
        <v>25</v>
      </c>
      <c r="C16" s="12">
        <v>9.4004999999999992</v>
      </c>
      <c r="D16" s="25">
        <v>110.510346</v>
      </c>
      <c r="E16" s="10"/>
      <c r="F16" s="10" t="s">
        <v>193</v>
      </c>
      <c r="G16" s="10" t="s">
        <v>194</v>
      </c>
      <c r="H16" s="12">
        <v>4185.9992000000002</v>
      </c>
      <c r="I16" s="25">
        <v>12.076226</v>
      </c>
    </row>
    <row r="17" spans="1:9" x14ac:dyDescent="0.2">
      <c r="A17" s="10" t="s">
        <v>26</v>
      </c>
      <c r="B17" s="10" t="s">
        <v>27</v>
      </c>
      <c r="C17" s="12">
        <v>14156.142099999999</v>
      </c>
      <c r="D17" s="25">
        <v>18.24878</v>
      </c>
      <c r="E17" s="10"/>
      <c r="F17" s="10" t="s">
        <v>195</v>
      </c>
      <c r="G17" s="10" t="s">
        <v>196</v>
      </c>
      <c r="H17" s="12">
        <v>1007.9362</v>
      </c>
      <c r="I17" s="25">
        <v>33.550944000000001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2196.6862000000001</v>
      </c>
      <c r="I18" s="25">
        <v>22.116643</v>
      </c>
    </row>
    <row r="19" spans="1:9" x14ac:dyDescent="0.2">
      <c r="A19" s="10" t="s">
        <v>30</v>
      </c>
      <c r="B19" s="10" t="s">
        <v>31</v>
      </c>
      <c r="C19" s="12">
        <v>18304.807499999999</v>
      </c>
      <c r="D19" s="25">
        <v>13.182990999999999</v>
      </c>
      <c r="E19" s="10"/>
      <c r="F19" s="10" t="s">
        <v>199</v>
      </c>
      <c r="G19" s="10" t="s">
        <v>200</v>
      </c>
      <c r="H19" s="12">
        <v>2821.5617999999999</v>
      </c>
      <c r="I19" s="25">
        <v>20.022158000000001</v>
      </c>
    </row>
    <row r="20" spans="1:9" x14ac:dyDescent="0.2">
      <c r="A20" s="10" t="s">
        <v>32</v>
      </c>
      <c r="B20" s="10" t="s">
        <v>33</v>
      </c>
      <c r="C20" s="12">
        <v>7637.4107999999997</v>
      </c>
      <c r="D20" s="25">
        <v>27.523990000000001</v>
      </c>
      <c r="E20" s="10"/>
      <c r="F20" s="10" t="s">
        <v>201</v>
      </c>
      <c r="G20" s="10" t="s">
        <v>202</v>
      </c>
      <c r="H20" s="12">
        <v>16139.159299999999</v>
      </c>
      <c r="I20" s="25">
        <v>8.2889610000000005</v>
      </c>
    </row>
    <row r="21" spans="1:9" x14ac:dyDescent="0.2">
      <c r="A21" s="10" t="s">
        <v>34</v>
      </c>
      <c r="B21" s="10" t="s">
        <v>35</v>
      </c>
      <c r="C21" s="12">
        <v>6254.6785</v>
      </c>
      <c r="D21" s="25">
        <v>39.338996000000002</v>
      </c>
      <c r="E21" s="10"/>
      <c r="F21" s="10" t="s">
        <v>203</v>
      </c>
      <c r="G21" s="10" t="s">
        <v>204</v>
      </c>
      <c r="H21" s="12">
        <v>1368.2188000000001</v>
      </c>
      <c r="I21" s="25">
        <v>14.99532</v>
      </c>
    </row>
    <row r="22" spans="1:9" x14ac:dyDescent="0.2">
      <c r="A22" s="10" t="s">
        <v>36</v>
      </c>
      <c r="B22" s="10" t="s">
        <v>37</v>
      </c>
      <c r="C22" s="12">
        <v>2386.2085000000002</v>
      </c>
      <c r="D22" s="25">
        <v>65.309894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1.0081</v>
      </c>
      <c r="D23" s="25">
        <v>37.727941999999999</v>
      </c>
      <c r="E23" s="10"/>
      <c r="F23" s="10" t="s">
        <v>207</v>
      </c>
      <c r="G23" s="10" t="s">
        <v>208</v>
      </c>
      <c r="H23" s="12">
        <v>84.920199999999994</v>
      </c>
      <c r="I23" s="25">
        <v>37.727941999999999</v>
      </c>
    </row>
    <row r="24" spans="1:9" x14ac:dyDescent="0.2">
      <c r="A24" s="10" t="s">
        <v>40</v>
      </c>
      <c r="B24" s="10" t="s">
        <v>41</v>
      </c>
      <c r="C24" s="12">
        <v>394.62790000000001</v>
      </c>
      <c r="D24" s="25">
        <v>100.08358699999999</v>
      </c>
      <c r="E24" s="10"/>
      <c r="F24" s="10" t="s">
        <v>209</v>
      </c>
      <c r="G24" s="10" t="s">
        <v>210</v>
      </c>
      <c r="H24" s="12">
        <v>93.618499999999997</v>
      </c>
      <c r="I24" s="25">
        <v>41.625157999999999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4776.0023000000001</v>
      </c>
      <c r="I25" s="25">
        <v>20.567959999999999</v>
      </c>
    </row>
    <row r="26" spans="1:9" ht="12.75" thickBot="1" x14ac:dyDescent="0.25">
      <c r="A26" s="17"/>
      <c r="B26" s="15" t="s">
        <v>289</v>
      </c>
      <c r="C26" s="16">
        <v>49144.283900000002</v>
      </c>
      <c r="D26" s="26">
        <v>10.088621</v>
      </c>
      <c r="E26" s="10"/>
      <c r="F26" s="10" t="s">
        <v>213</v>
      </c>
      <c r="G26" s="10" t="s">
        <v>214</v>
      </c>
      <c r="H26" s="12">
        <v>860.75900000000001</v>
      </c>
      <c r="I26" s="25">
        <v>29.640892999999998</v>
      </c>
    </row>
    <row r="27" spans="1:9" x14ac:dyDescent="0.2">
      <c r="A27" s="10" t="s">
        <v>44</v>
      </c>
      <c r="B27" s="10" t="s">
        <v>45</v>
      </c>
      <c r="C27" s="12">
        <v>5624.5879999999997</v>
      </c>
      <c r="D27" s="25">
        <v>9.4190520000000006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380.66140000000001</v>
      </c>
      <c r="D28" s="25">
        <v>17.646129999999999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201345.61240000001</v>
      </c>
      <c r="I29" s="25">
        <v>4.8066519999999997</v>
      </c>
    </row>
    <row r="30" spans="1:9" x14ac:dyDescent="0.2">
      <c r="A30" s="10" t="s">
        <v>50</v>
      </c>
      <c r="B30" s="10" t="s">
        <v>51</v>
      </c>
      <c r="C30" s="12">
        <v>3.5009999999999999</v>
      </c>
      <c r="D30" s="25">
        <v>37.727941999999999</v>
      </c>
      <c r="E30" s="10"/>
      <c r="F30" s="10" t="s">
        <v>221</v>
      </c>
      <c r="G30" s="10" t="s">
        <v>222</v>
      </c>
      <c r="H30" s="12">
        <v>20318.065200000001</v>
      </c>
      <c r="I30" s="25">
        <v>10.830442</v>
      </c>
    </row>
    <row r="31" spans="1:9" ht="12.75" thickBot="1" x14ac:dyDescent="0.25">
      <c r="A31" s="17"/>
      <c r="B31" s="15" t="s">
        <v>290</v>
      </c>
      <c r="C31" s="16">
        <v>6008.7503999999999</v>
      </c>
      <c r="D31" s="26">
        <v>8.9080469999999998</v>
      </c>
      <c r="E31" s="10"/>
      <c r="F31" s="10" t="s">
        <v>223</v>
      </c>
      <c r="G31" s="10" t="s">
        <v>224</v>
      </c>
      <c r="H31" s="12">
        <v>7233.5676000000003</v>
      </c>
      <c r="I31" s="25">
        <v>23.650352999999999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1382.5595000000001</v>
      </c>
      <c r="I32" s="25">
        <v>12.178264</v>
      </c>
    </row>
    <row r="33" spans="1:9" x14ac:dyDescent="0.2">
      <c r="A33" s="10" t="s">
        <v>54</v>
      </c>
      <c r="B33" s="10" t="s">
        <v>55</v>
      </c>
      <c r="C33" s="12">
        <v>7517.6985000000004</v>
      </c>
      <c r="D33" s="25">
        <v>8.2124480000000002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64198.515299999999</v>
      </c>
      <c r="D34" s="25">
        <v>3.1526360000000002</v>
      </c>
      <c r="E34" s="10"/>
      <c r="F34" s="10" t="s">
        <v>311</v>
      </c>
      <c r="G34" s="10" t="s">
        <v>312</v>
      </c>
      <c r="H34" s="12">
        <v>4639.3290999999999</v>
      </c>
      <c r="I34" s="25">
        <v>36.968826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3827.7201</v>
      </c>
      <c r="I35" s="25">
        <v>15.061366</v>
      </c>
    </row>
    <row r="36" spans="1:9" x14ac:dyDescent="0.2">
      <c r="A36" s="10" t="s">
        <v>60</v>
      </c>
      <c r="B36" s="10" t="s">
        <v>61</v>
      </c>
      <c r="C36" s="12">
        <v>204824.6318</v>
      </c>
      <c r="D36" s="25">
        <v>4.5880999999999998</v>
      </c>
      <c r="E36" s="10"/>
      <c r="F36" s="10" t="s">
        <v>313</v>
      </c>
      <c r="G36" s="10" t="s">
        <v>314</v>
      </c>
      <c r="H36" s="12">
        <v>1338.3015</v>
      </c>
      <c r="I36" s="25">
        <v>33.263280999999999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2306.1437999999998</v>
      </c>
      <c r="I37" s="25">
        <v>13.284796999999999</v>
      </c>
    </row>
    <row r="38" spans="1:9" ht="12.75" thickBot="1" x14ac:dyDescent="0.25">
      <c r="A38" s="10" t="s">
        <v>64</v>
      </c>
      <c r="B38" s="10" t="s">
        <v>65</v>
      </c>
      <c r="C38" s="12">
        <v>2803.2222999999999</v>
      </c>
      <c r="D38" s="25">
        <v>17.429003000000002</v>
      </c>
      <c r="E38" s="10"/>
      <c r="F38" s="17"/>
      <c r="G38" s="15" t="s">
        <v>299</v>
      </c>
      <c r="H38" s="16">
        <v>279004.02559999999</v>
      </c>
      <c r="I38" s="26">
        <v>3.6941679999999999</v>
      </c>
    </row>
    <row r="39" spans="1:9" x14ac:dyDescent="0.2">
      <c r="A39" s="10" t="s">
        <v>337</v>
      </c>
      <c r="B39" s="10" t="s">
        <v>338</v>
      </c>
      <c r="C39" s="12">
        <v>557.67499999999995</v>
      </c>
      <c r="D39" s="25">
        <v>110.510346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3863.3487</v>
      </c>
      <c r="D40" s="25">
        <v>36.326078000000003</v>
      </c>
      <c r="E40" s="10"/>
      <c r="F40" s="31" t="s">
        <v>319</v>
      </c>
      <c r="G40" s="31" t="s">
        <v>320</v>
      </c>
      <c r="H40" s="12">
        <v>8.5040999999999993</v>
      </c>
      <c r="I40" s="14">
        <v>24.180883000000001</v>
      </c>
    </row>
    <row r="41" spans="1:9" x14ac:dyDescent="0.2">
      <c r="A41" s="10" t="s">
        <v>66</v>
      </c>
      <c r="B41" s="10" t="s">
        <v>67</v>
      </c>
      <c r="C41" s="12">
        <v>612.69939999999997</v>
      </c>
      <c r="D41" s="25">
        <v>72.344442999999998</v>
      </c>
      <c r="E41" s="10"/>
      <c r="F41" s="31" t="s">
        <v>321</v>
      </c>
      <c r="G41" s="31" t="s">
        <v>322</v>
      </c>
      <c r="H41" s="12">
        <v>240.0223</v>
      </c>
      <c r="I41" s="14">
        <v>19.83325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460.11149999999998</v>
      </c>
      <c r="I42" s="14">
        <v>46.407769999999999</v>
      </c>
    </row>
    <row r="43" spans="1:9" x14ac:dyDescent="0.2">
      <c r="A43" s="10" t="s">
        <v>315</v>
      </c>
      <c r="B43" s="10" t="s">
        <v>316</v>
      </c>
      <c r="C43" s="12">
        <v>6867.866</v>
      </c>
      <c r="D43" s="25">
        <v>10.15991</v>
      </c>
      <c r="E43" s="10"/>
      <c r="F43" s="31" t="s">
        <v>325</v>
      </c>
      <c r="G43" s="31" t="s">
        <v>326</v>
      </c>
      <c r="H43" s="12">
        <v>674.93529999999998</v>
      </c>
      <c r="I43" s="14">
        <v>21.149825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22041.7932</v>
      </c>
      <c r="I44" s="25">
        <v>11.236388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23425.366399999999</v>
      </c>
      <c r="I45" s="26">
        <v>10.421915</v>
      </c>
    </row>
    <row r="46" spans="1:9" x14ac:dyDescent="0.2">
      <c r="A46" s="10" t="s">
        <v>74</v>
      </c>
      <c r="B46" s="10" t="s">
        <v>75</v>
      </c>
      <c r="C46" s="12">
        <v>9676.9778000000006</v>
      </c>
      <c r="D46" s="25">
        <v>18.090903000000001</v>
      </c>
      <c r="E46" s="10"/>
      <c r="F46" s="10" t="s">
        <v>235</v>
      </c>
      <c r="G46" s="10" t="s">
        <v>236</v>
      </c>
      <c r="H46" s="12">
        <v>54906.485699999997</v>
      </c>
      <c r="I46" s="25">
        <v>9.6082339999999995</v>
      </c>
    </row>
    <row r="47" spans="1:9" x14ac:dyDescent="0.2">
      <c r="A47" s="10" t="s">
        <v>76</v>
      </c>
      <c r="B47" s="10" t="s">
        <v>77</v>
      </c>
      <c r="C47" s="12">
        <v>74.024199999999993</v>
      </c>
      <c r="D47" s="25">
        <v>19.833767999999999</v>
      </c>
      <c r="E47" s="10"/>
      <c r="F47" s="2" t="s">
        <v>327</v>
      </c>
      <c r="G47" s="31" t="s">
        <v>329</v>
      </c>
      <c r="H47" s="12">
        <v>113051.3995</v>
      </c>
      <c r="I47" s="14">
        <v>7.3560619999999997</v>
      </c>
    </row>
    <row r="48" spans="1:9" x14ac:dyDescent="0.2">
      <c r="A48" s="10" t="s">
        <v>78</v>
      </c>
      <c r="B48" s="10" t="s">
        <v>79</v>
      </c>
      <c r="C48" s="12">
        <v>181.98750000000001</v>
      </c>
      <c r="D48" s="25">
        <v>22.381627999999999</v>
      </c>
      <c r="E48" s="10"/>
      <c r="F48" s="10" t="s">
        <v>237</v>
      </c>
      <c r="G48" s="10" t="s">
        <v>238</v>
      </c>
      <c r="H48" s="12">
        <v>1505037.8755999999</v>
      </c>
      <c r="I48" s="25">
        <v>1.839944</v>
      </c>
    </row>
    <row r="49" spans="1:9" ht="12.75" thickBot="1" x14ac:dyDescent="0.25">
      <c r="A49" s="10" t="s">
        <v>80</v>
      </c>
      <c r="B49" s="10" t="s">
        <v>81</v>
      </c>
      <c r="C49" s="12">
        <v>5.9842000000000004</v>
      </c>
      <c r="D49" s="25">
        <v>37.727941999999999</v>
      </c>
      <c r="E49" s="10"/>
      <c r="F49" s="17"/>
      <c r="G49" s="15" t="s">
        <v>301</v>
      </c>
      <c r="H49" s="16">
        <v>1672995.7608</v>
      </c>
      <c r="I49" s="26">
        <v>1.709659</v>
      </c>
    </row>
    <row r="50" spans="1:9" ht="12.75" thickBot="1" x14ac:dyDescent="0.25">
      <c r="A50" s="17"/>
      <c r="B50" s="15" t="s">
        <v>291</v>
      </c>
      <c r="C50" s="16">
        <v>301184.63069999998</v>
      </c>
      <c r="D50" s="26">
        <v>2.465608</v>
      </c>
      <c r="E50" s="10"/>
      <c r="F50" s="10" t="s">
        <v>239</v>
      </c>
      <c r="G50" s="10" t="s">
        <v>240</v>
      </c>
      <c r="H50" s="12">
        <v>2317.8471</v>
      </c>
      <c r="I50" s="25">
        <v>40.804330999999998</v>
      </c>
    </row>
    <row r="51" spans="1:9" x14ac:dyDescent="0.2">
      <c r="A51" s="10" t="s">
        <v>82</v>
      </c>
      <c r="B51" s="10" t="s">
        <v>83</v>
      </c>
      <c r="C51" s="12">
        <v>128.2962</v>
      </c>
      <c r="D51" s="25">
        <v>36.094234999999998</v>
      </c>
      <c r="E51" s="10"/>
      <c r="F51" s="10" t="s">
        <v>241</v>
      </c>
      <c r="G51" s="10" t="s">
        <v>242</v>
      </c>
      <c r="H51" s="12">
        <v>210.3193</v>
      </c>
      <c r="I51" s="25">
        <v>49.874009999999998</v>
      </c>
    </row>
    <row r="52" spans="1:9" ht="12.75" thickBot="1" x14ac:dyDescent="0.25">
      <c r="A52" s="10" t="s">
        <v>84</v>
      </c>
      <c r="B52" s="10" t="s">
        <v>85</v>
      </c>
      <c r="C52" s="12">
        <v>10508.784100000001</v>
      </c>
      <c r="D52" s="25">
        <v>8.1039530000000006</v>
      </c>
      <c r="E52" s="10"/>
      <c r="F52" s="17"/>
      <c r="G52" s="15" t="s">
        <v>302</v>
      </c>
      <c r="H52" s="16">
        <v>2528.1664000000001</v>
      </c>
      <c r="I52" s="26">
        <v>38.305475999999999</v>
      </c>
    </row>
    <row r="53" spans="1:9" x14ac:dyDescent="0.2">
      <c r="A53" s="10" t="s">
        <v>86</v>
      </c>
      <c r="B53" s="10" t="s">
        <v>87</v>
      </c>
      <c r="C53" s="12">
        <v>4828.2710999999999</v>
      </c>
      <c r="D53" s="25">
        <v>30.616737000000001</v>
      </c>
      <c r="E53" s="10"/>
      <c r="F53" s="10" t="s">
        <v>243</v>
      </c>
      <c r="G53" s="10" t="s">
        <v>244</v>
      </c>
      <c r="H53" s="12">
        <v>2395.848</v>
      </c>
      <c r="I53" s="25">
        <v>14.141769999999999</v>
      </c>
    </row>
    <row r="54" spans="1:9" ht="12.75" thickBot="1" x14ac:dyDescent="0.25">
      <c r="A54" s="10" t="s">
        <v>88</v>
      </c>
      <c r="B54" s="10" t="s">
        <v>89</v>
      </c>
      <c r="C54" s="12">
        <v>32499.920900000001</v>
      </c>
      <c r="D54" s="25">
        <v>12.545361</v>
      </c>
      <c r="E54" s="10"/>
      <c r="F54" s="17"/>
      <c r="G54" s="15" t="s">
        <v>303</v>
      </c>
      <c r="H54" s="16">
        <v>2395.848</v>
      </c>
      <c r="I54" s="26">
        <v>14.141769999999999</v>
      </c>
    </row>
    <row r="55" spans="1:9" x14ac:dyDescent="0.2">
      <c r="A55" s="10" t="s">
        <v>90</v>
      </c>
      <c r="B55" s="10" t="s">
        <v>91</v>
      </c>
      <c r="C55" s="12">
        <v>1499.2082</v>
      </c>
      <c r="D55" s="25">
        <v>30.636810000000001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2068946.0908000001</v>
      </c>
      <c r="I56" s="30"/>
    </row>
    <row r="57" spans="1:9" x14ac:dyDescent="0.2">
      <c r="A57" s="10" t="s">
        <v>94</v>
      </c>
      <c r="B57" s="10" t="s">
        <v>95</v>
      </c>
      <c r="C57" s="12">
        <v>434.8424</v>
      </c>
      <c r="D57" s="25">
        <v>24.745759</v>
      </c>
      <c r="E57" s="10"/>
      <c r="F57" s="10" t="s">
        <v>245</v>
      </c>
      <c r="G57" s="10" t="s">
        <v>246</v>
      </c>
      <c r="H57" s="12">
        <v>56237.057500000003</v>
      </c>
      <c r="I57" s="25">
        <v>4.1243179999999997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56237.057500000003</v>
      </c>
      <c r="I58" s="26">
        <v>4.1243179999999997</v>
      </c>
    </row>
    <row r="59" spans="1:9" x14ac:dyDescent="0.2">
      <c r="A59" s="10" t="s">
        <v>98</v>
      </c>
      <c r="B59" s="10" t="s">
        <v>99</v>
      </c>
      <c r="C59" s="12">
        <v>8.8362999999999996</v>
      </c>
      <c r="D59" s="25">
        <v>37.727941999999999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49908.159200000002</v>
      </c>
      <c r="D60" s="26">
        <v>7.904515</v>
      </c>
      <c r="E60" s="10"/>
      <c r="F60" s="10" t="s">
        <v>247</v>
      </c>
      <c r="G60" s="10" t="s">
        <v>248</v>
      </c>
      <c r="H60" s="12">
        <v>12315.346600000001</v>
      </c>
      <c r="I60" s="25">
        <v>6.0346460000000004</v>
      </c>
    </row>
    <row r="61" spans="1:9" ht="12.75" thickBot="1" x14ac:dyDescent="0.25">
      <c r="A61" s="10" t="s">
        <v>100</v>
      </c>
      <c r="B61" s="10" t="s">
        <v>101</v>
      </c>
      <c r="C61" s="12">
        <v>5.4568000000000003</v>
      </c>
      <c r="D61" s="25">
        <v>37.727941999999999</v>
      </c>
      <c r="E61" s="10"/>
      <c r="F61" s="15"/>
      <c r="G61" s="15" t="s">
        <v>306</v>
      </c>
      <c r="H61" s="16">
        <v>12315.346600000001</v>
      </c>
      <c r="I61" s="26">
        <v>6.0346460000000004</v>
      </c>
    </row>
    <row r="62" spans="1:9" x14ac:dyDescent="0.2">
      <c r="A62" s="10" t="s">
        <v>102</v>
      </c>
      <c r="B62" s="10" t="s">
        <v>103</v>
      </c>
      <c r="C62" s="12">
        <v>26.2121</v>
      </c>
      <c r="D62" s="25">
        <v>46.099511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2279.3575999999998</v>
      </c>
      <c r="D63" s="25">
        <v>37.751064999999997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7418.8107</v>
      </c>
      <c r="D64" s="25">
        <v>11.079261000000001</v>
      </c>
      <c r="E64" s="10"/>
      <c r="F64" s="18" t="s">
        <v>307</v>
      </c>
      <c r="G64" s="19"/>
      <c r="H64" s="20">
        <f>+H61+H58+H56+C102</f>
        <v>3528451.3813000005</v>
      </c>
      <c r="I64" s="28"/>
    </row>
    <row r="65" spans="1:9" x14ac:dyDescent="0.2">
      <c r="A65" s="10" t="s">
        <v>330</v>
      </c>
      <c r="B65" s="10" t="s">
        <v>331</v>
      </c>
      <c r="C65" s="12">
        <v>380.8272</v>
      </c>
      <c r="D65" s="25">
        <v>31.312259999999998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31.6876</v>
      </c>
      <c r="D66" s="25">
        <v>30.104398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224.17920000000001</v>
      </c>
      <c r="D67" s="25">
        <v>22.005604000000002</v>
      </c>
      <c r="E67" s="10"/>
      <c r="F67" s="10" t="s">
        <v>249</v>
      </c>
      <c r="G67" s="10" t="s">
        <v>250</v>
      </c>
      <c r="H67" s="12">
        <v>8.4585000000000008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821.03989999999999</v>
      </c>
      <c r="I68" s="25"/>
    </row>
    <row r="69" spans="1:9" x14ac:dyDescent="0.2">
      <c r="A69" s="10" t="s">
        <v>114</v>
      </c>
      <c r="B69" s="10" t="s">
        <v>115</v>
      </c>
      <c r="C69" s="12">
        <v>697.37220000000002</v>
      </c>
      <c r="D69" s="25">
        <v>72.344442999999998</v>
      </c>
      <c r="E69" s="10"/>
      <c r="F69" s="10" t="s">
        <v>255</v>
      </c>
      <c r="G69" s="10" t="s">
        <v>256</v>
      </c>
      <c r="H69" s="12">
        <v>37113.515500000001</v>
      </c>
      <c r="I69" s="25"/>
    </row>
    <row r="70" spans="1:9" x14ac:dyDescent="0.2">
      <c r="A70" s="10" t="s">
        <v>116</v>
      </c>
      <c r="B70" s="10" t="s">
        <v>117</v>
      </c>
      <c r="C70" s="12">
        <v>1260.8396</v>
      </c>
      <c r="D70" s="25">
        <v>14.473798</v>
      </c>
      <c r="E70" s="10"/>
      <c r="F70" s="10" t="s">
        <v>257</v>
      </c>
      <c r="G70" s="10" t="s">
        <v>258</v>
      </c>
      <c r="H70" s="12">
        <v>830782.55</v>
      </c>
      <c r="I70" s="25"/>
    </row>
    <row r="71" spans="1:9" x14ac:dyDescent="0.2">
      <c r="A71" s="10" t="s">
        <v>118</v>
      </c>
      <c r="B71" s="10" t="s">
        <v>119</v>
      </c>
      <c r="C71" s="12">
        <v>2822.4539</v>
      </c>
      <c r="D71" s="25">
        <v>13.321446999999999</v>
      </c>
      <c r="E71" s="10"/>
      <c r="F71" s="10" t="s">
        <v>259</v>
      </c>
      <c r="G71" s="10" t="s">
        <v>260</v>
      </c>
      <c r="H71" s="12">
        <v>590931.53949999996</v>
      </c>
      <c r="I71" s="25"/>
    </row>
    <row r="72" spans="1:9" x14ac:dyDescent="0.2">
      <c r="A72" s="10" t="s">
        <v>120</v>
      </c>
      <c r="B72" s="10" t="s">
        <v>121</v>
      </c>
      <c r="C72" s="12">
        <v>3691.1113999999998</v>
      </c>
      <c r="D72" s="25">
        <v>42.180503000000002</v>
      </c>
      <c r="E72" s="10"/>
      <c r="F72" s="10" t="s">
        <v>251</v>
      </c>
      <c r="G72" s="10" t="s">
        <v>252</v>
      </c>
      <c r="H72" s="12">
        <v>5018.6094000000003</v>
      </c>
      <c r="I72" s="25"/>
    </row>
    <row r="73" spans="1:9" x14ac:dyDescent="0.2">
      <c r="A73" s="10" t="s">
        <v>122</v>
      </c>
      <c r="B73" s="10" t="s">
        <v>123</v>
      </c>
      <c r="C73" s="12">
        <v>446.96269999999998</v>
      </c>
      <c r="D73" s="25">
        <v>22.032160999999999</v>
      </c>
      <c r="E73" s="10"/>
      <c r="F73" s="31" t="s">
        <v>341</v>
      </c>
      <c r="G73" s="31" t="s">
        <v>342</v>
      </c>
      <c r="H73" s="12">
        <v>14.601599999999999</v>
      </c>
      <c r="I73" s="2"/>
    </row>
    <row r="74" spans="1:9" x14ac:dyDescent="0.2">
      <c r="A74" s="10" t="s">
        <v>124</v>
      </c>
      <c r="B74" s="10" t="s">
        <v>125</v>
      </c>
      <c r="C74" s="12">
        <v>520.98209999999995</v>
      </c>
      <c r="D74" s="25">
        <v>13.677099</v>
      </c>
      <c r="E74" s="10"/>
      <c r="F74" s="31" t="s">
        <v>343</v>
      </c>
      <c r="G74" s="31" t="s">
        <v>344</v>
      </c>
      <c r="H74" s="12">
        <v>114.08069999999999</v>
      </c>
      <c r="I74" s="2"/>
    </row>
    <row r="75" spans="1:9" x14ac:dyDescent="0.2">
      <c r="A75" s="10" t="s">
        <v>126</v>
      </c>
      <c r="B75" s="10" t="s">
        <v>127</v>
      </c>
      <c r="C75" s="12">
        <v>37.109099999999998</v>
      </c>
      <c r="D75" s="25">
        <v>31.630040000000001</v>
      </c>
      <c r="E75" s="10"/>
      <c r="F75" s="10" t="s">
        <v>261</v>
      </c>
      <c r="G75" s="10" t="s">
        <v>262</v>
      </c>
      <c r="H75" s="12">
        <v>668263.31279999996</v>
      </c>
      <c r="I75" s="25"/>
    </row>
    <row r="76" spans="1:9" x14ac:dyDescent="0.2">
      <c r="A76" s="10" t="s">
        <v>128</v>
      </c>
      <c r="B76" s="10" t="s">
        <v>129</v>
      </c>
      <c r="C76" s="12">
        <v>16.8322</v>
      </c>
      <c r="D76" s="25">
        <v>41.828947999999997</v>
      </c>
      <c r="E76" s="10"/>
      <c r="F76" s="10" t="s">
        <v>263</v>
      </c>
      <c r="G76" s="10" t="s">
        <v>264</v>
      </c>
      <c r="H76" s="12">
        <v>607557.34620000003</v>
      </c>
      <c r="I76" s="25"/>
    </row>
    <row r="77" spans="1:9" x14ac:dyDescent="0.2">
      <c r="A77" s="10" t="s">
        <v>130</v>
      </c>
      <c r="B77" s="10" t="s">
        <v>131</v>
      </c>
      <c r="C77" s="12">
        <v>1415.8942999999999</v>
      </c>
      <c r="D77" s="25">
        <v>10.670909999999999</v>
      </c>
      <c r="E77" s="10"/>
      <c r="F77" s="10" t="s">
        <v>265</v>
      </c>
      <c r="G77" s="10" t="s">
        <v>266</v>
      </c>
      <c r="H77" s="12">
        <v>135500.33919999999</v>
      </c>
      <c r="I77" s="25"/>
    </row>
    <row r="78" spans="1:9" x14ac:dyDescent="0.2">
      <c r="A78" s="10" t="s">
        <v>132</v>
      </c>
      <c r="B78" s="10" t="s">
        <v>133</v>
      </c>
      <c r="C78" s="12">
        <v>695.67219999999998</v>
      </c>
      <c r="D78" s="25">
        <v>45.457358999999997</v>
      </c>
      <c r="E78" s="10"/>
      <c r="F78" s="10" t="s">
        <v>267</v>
      </c>
      <c r="G78" s="10" t="s">
        <v>268</v>
      </c>
      <c r="H78" s="12">
        <v>131820.2727</v>
      </c>
      <c r="I78" s="25"/>
    </row>
    <row r="79" spans="1:9" x14ac:dyDescent="0.2">
      <c r="A79" s="10" t="s">
        <v>134</v>
      </c>
      <c r="B79" s="10" t="s">
        <v>135</v>
      </c>
      <c r="C79" s="12">
        <v>855.08429999999998</v>
      </c>
      <c r="D79" s="25">
        <v>16.110745000000001</v>
      </c>
      <c r="E79" s="10"/>
      <c r="F79" s="10" t="s">
        <v>269</v>
      </c>
      <c r="G79" s="10" t="s">
        <v>270</v>
      </c>
      <c r="H79" s="12">
        <v>1097336.9476000001</v>
      </c>
      <c r="I79" s="25"/>
    </row>
    <row r="80" spans="1:9" x14ac:dyDescent="0.2">
      <c r="A80" s="10" t="s">
        <v>136</v>
      </c>
      <c r="B80" s="10" t="s">
        <v>137</v>
      </c>
      <c r="C80" s="12">
        <v>965.94839999999999</v>
      </c>
      <c r="D80" s="25">
        <v>21.465738999999999</v>
      </c>
      <c r="E80" s="10"/>
      <c r="F80" s="10" t="s">
        <v>271</v>
      </c>
      <c r="G80" s="10" t="s">
        <v>272</v>
      </c>
      <c r="H80" s="12">
        <v>118021.3927</v>
      </c>
      <c r="I80" s="25"/>
    </row>
    <row r="81" spans="1:9" x14ac:dyDescent="0.2">
      <c r="A81" s="10" t="s">
        <v>138</v>
      </c>
      <c r="B81" s="10" t="s">
        <v>139</v>
      </c>
      <c r="C81" s="12">
        <v>10800.5519</v>
      </c>
      <c r="D81" s="25">
        <v>14.295303000000001</v>
      </c>
      <c r="E81" s="10"/>
      <c r="F81" s="10" t="s">
        <v>273</v>
      </c>
      <c r="G81" s="10" t="s">
        <v>274</v>
      </c>
      <c r="H81" s="12">
        <v>136116.1667</v>
      </c>
      <c r="I81" s="25"/>
    </row>
    <row r="82" spans="1:9" x14ac:dyDescent="0.2">
      <c r="A82" s="10" t="s">
        <v>140</v>
      </c>
      <c r="B82" s="10" t="s">
        <v>141</v>
      </c>
      <c r="C82" s="12">
        <v>3108.9466000000002</v>
      </c>
      <c r="D82" s="25">
        <v>18.025804000000001</v>
      </c>
      <c r="E82" s="10"/>
      <c r="F82" s="10" t="s">
        <v>275</v>
      </c>
      <c r="G82" s="10" t="s">
        <v>276</v>
      </c>
      <c r="H82" s="12">
        <v>102795.8913</v>
      </c>
      <c r="I82" s="25"/>
    </row>
    <row r="83" spans="1:9" x14ac:dyDescent="0.2">
      <c r="A83" s="10" t="s">
        <v>142</v>
      </c>
      <c r="B83" s="10" t="s">
        <v>143</v>
      </c>
      <c r="C83" s="12">
        <v>790.23299999999995</v>
      </c>
      <c r="D83" s="25">
        <v>57.654646999999997</v>
      </c>
      <c r="E83" s="10"/>
      <c r="F83" s="10" t="s">
        <v>277</v>
      </c>
      <c r="G83" s="10" t="s">
        <v>278</v>
      </c>
      <c r="H83" s="12">
        <v>186564.46040000001</v>
      </c>
      <c r="I83" s="25"/>
    </row>
    <row r="84" spans="1:9" x14ac:dyDescent="0.2">
      <c r="A84" s="10" t="s">
        <v>144</v>
      </c>
      <c r="B84" s="10" t="s">
        <v>145</v>
      </c>
      <c r="C84" s="12">
        <v>2231.0828999999999</v>
      </c>
      <c r="D84" s="25">
        <v>13.949156</v>
      </c>
      <c r="E84" s="10"/>
      <c r="F84" s="10" t="s">
        <v>279</v>
      </c>
      <c r="G84" s="10" t="s">
        <v>280</v>
      </c>
      <c r="H84" s="12">
        <v>421598.74890000001</v>
      </c>
      <c r="I84" s="25"/>
    </row>
    <row r="85" spans="1:9" x14ac:dyDescent="0.2">
      <c r="A85" s="10" t="s">
        <v>146</v>
      </c>
      <c r="B85" s="10" t="s">
        <v>147</v>
      </c>
      <c r="C85" s="12">
        <v>2133.8119000000002</v>
      </c>
      <c r="D85" s="25">
        <v>18.266632000000001</v>
      </c>
      <c r="E85" s="10"/>
      <c r="F85" s="10" t="s">
        <v>281</v>
      </c>
      <c r="G85" s="10" t="s">
        <v>282</v>
      </c>
      <c r="H85" s="12">
        <v>161026.4552</v>
      </c>
      <c r="I85" s="25"/>
    </row>
    <row r="86" spans="1:9" x14ac:dyDescent="0.2">
      <c r="A86" s="10" t="s">
        <v>148</v>
      </c>
      <c r="B86" s="10" t="s">
        <v>149</v>
      </c>
      <c r="C86" s="12">
        <v>753.95370000000003</v>
      </c>
      <c r="D86" s="25">
        <v>21.106807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5231405.7287999997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40.417200000000001</v>
      </c>
      <c r="D88" s="25">
        <v>27.139118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1296.3566000000001</v>
      </c>
      <c r="D89" s="25">
        <v>77.897621999999998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418.36259999999999</v>
      </c>
      <c r="D90" s="25">
        <v>29.779509999999998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5618.3082999999997</v>
      </c>
      <c r="D91" s="25">
        <v>16.045385</v>
      </c>
      <c r="E91" s="10"/>
      <c r="F91" s="21" t="s">
        <v>309</v>
      </c>
      <c r="G91" s="21"/>
      <c r="H91" s="22">
        <f>+H87+H64</f>
        <v>8759857.1101000011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434.0804</v>
      </c>
      <c r="D93" s="25">
        <v>27.561548999999999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51418.898699999998</v>
      </c>
      <c r="D94" s="26">
        <v>5.8300799999999997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481.11180000000002</v>
      </c>
      <c r="D95" s="25">
        <v>25.818453000000002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481.11180000000002</v>
      </c>
      <c r="D96" s="26">
        <v>25.818453000000002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1112038.2138000003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258712.117</v>
      </c>
      <c r="D98" s="25">
        <v>3.416928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20202.5556</v>
      </c>
      <c r="D99" s="25">
        <v>6.731058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278914.67259999999</v>
      </c>
      <c r="D100" s="26">
        <v>3.0543260000000001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1390952.8864000002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  <row r="104" spans="1:9" x14ac:dyDescent="0.2">
      <c r="D104" s="29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103"/>
  <sheetViews>
    <sheetView showZeros="0" tabSelected="1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>
        <v>0</v>
      </c>
      <c r="D2" s="25">
        <v>0</v>
      </c>
      <c r="E2" s="10"/>
      <c r="F2" s="10" t="s">
        <v>168</v>
      </c>
      <c r="G2" s="10" t="s">
        <v>169</v>
      </c>
      <c r="H2" s="12">
        <v>984.74289999999996</v>
      </c>
      <c r="I2" s="25">
        <v>32.806348</v>
      </c>
    </row>
    <row r="3" spans="1:11" x14ac:dyDescent="0.2">
      <c r="A3" s="10" t="s">
        <v>2</v>
      </c>
      <c r="B3" s="10" t="s">
        <v>3</v>
      </c>
      <c r="C3" s="12">
        <v>30.098400000000002</v>
      </c>
      <c r="D3" s="25">
        <v>94.305762999999999</v>
      </c>
      <c r="E3" s="10"/>
      <c r="F3" s="10" t="s">
        <v>170</v>
      </c>
      <c r="G3" s="10" t="s">
        <v>171</v>
      </c>
      <c r="H3" s="12">
        <v>1.619</v>
      </c>
      <c r="I3" s="25">
        <v>120.740684</v>
      </c>
      <c r="K3" s="33"/>
    </row>
    <row r="4" spans="1:11" x14ac:dyDescent="0.2">
      <c r="A4" s="10" t="s">
        <v>4</v>
      </c>
      <c r="B4" s="10" t="s">
        <v>5</v>
      </c>
      <c r="C4" s="12">
        <v>14.5449</v>
      </c>
      <c r="D4" s="25">
        <v>120.740684</v>
      </c>
      <c r="E4" s="10"/>
      <c r="F4" s="10" t="s">
        <v>172</v>
      </c>
      <c r="G4" s="10" t="s">
        <v>173</v>
      </c>
      <c r="H4" s="12">
        <v>232.07599999999999</v>
      </c>
      <c r="I4" s="25">
        <v>70.247403000000006</v>
      </c>
      <c r="K4" s="33"/>
    </row>
    <row r="5" spans="1:11" x14ac:dyDescent="0.2">
      <c r="A5" s="10" t="s">
        <v>6</v>
      </c>
      <c r="B5" s="10" t="s">
        <v>7</v>
      </c>
      <c r="C5" s="12">
        <v>0</v>
      </c>
      <c r="D5" s="25">
        <v>0</v>
      </c>
      <c r="E5" s="10"/>
      <c r="F5" s="10" t="s">
        <v>174</v>
      </c>
      <c r="G5" s="10" t="s">
        <v>175</v>
      </c>
      <c r="H5" s="12">
        <v>0</v>
      </c>
      <c r="I5" s="25">
        <v>0</v>
      </c>
      <c r="K5" s="33"/>
    </row>
    <row r="6" spans="1:11" x14ac:dyDescent="0.2">
      <c r="A6" s="10" t="s">
        <v>8</v>
      </c>
      <c r="B6" s="10" t="s">
        <v>9</v>
      </c>
      <c r="C6" s="12">
        <v>31.759899999999998</v>
      </c>
      <c r="D6" s="25">
        <v>21.072400999999999</v>
      </c>
      <c r="E6" s="10"/>
      <c r="F6" s="10" t="s">
        <v>176</v>
      </c>
      <c r="G6" s="10" t="s">
        <v>177</v>
      </c>
      <c r="H6" s="12">
        <v>0</v>
      </c>
      <c r="I6" s="25">
        <v>0</v>
      </c>
      <c r="K6" s="33"/>
    </row>
    <row r="7" spans="1:11" x14ac:dyDescent="0.2">
      <c r="A7" s="10" t="s">
        <v>10</v>
      </c>
      <c r="B7" s="10" t="s">
        <v>11</v>
      </c>
      <c r="C7" s="12">
        <v>33.801099999999998</v>
      </c>
      <c r="D7" s="25">
        <v>88.620485000000002</v>
      </c>
      <c r="E7" s="10"/>
      <c r="F7" s="10" t="s">
        <v>178</v>
      </c>
      <c r="G7" s="10" t="s">
        <v>179</v>
      </c>
      <c r="H7" s="12">
        <v>27.198499999999999</v>
      </c>
      <c r="I7" s="25">
        <v>120.740684</v>
      </c>
      <c r="K7" s="33"/>
    </row>
    <row r="8" spans="1:11" ht="12.75" thickBot="1" x14ac:dyDescent="0.25">
      <c r="A8" s="10" t="s">
        <v>12</v>
      </c>
      <c r="B8" s="10" t="s">
        <v>13</v>
      </c>
      <c r="C8" s="12">
        <v>0</v>
      </c>
      <c r="D8" s="25">
        <v>0</v>
      </c>
      <c r="E8" s="10"/>
      <c r="F8" s="15"/>
      <c r="G8" s="15" t="s">
        <v>298</v>
      </c>
      <c r="H8" s="16">
        <v>1245.6364000000001</v>
      </c>
      <c r="I8" s="26">
        <v>34.483691999999998</v>
      </c>
      <c r="K8" s="33"/>
    </row>
    <row r="9" spans="1:11" x14ac:dyDescent="0.2">
      <c r="A9" s="10" t="s">
        <v>14</v>
      </c>
      <c r="B9" s="10" t="s">
        <v>15</v>
      </c>
      <c r="C9" s="12">
        <v>0</v>
      </c>
      <c r="D9" s="25">
        <v>0</v>
      </c>
      <c r="E9" s="10"/>
      <c r="F9" s="10" t="s">
        <v>180</v>
      </c>
      <c r="G9" s="10" t="s">
        <v>181</v>
      </c>
      <c r="H9" s="12">
        <v>120.48269999999999</v>
      </c>
      <c r="I9" s="25">
        <v>72.033460000000005</v>
      </c>
      <c r="K9" s="33"/>
    </row>
    <row r="10" spans="1:11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3.8281999999999998</v>
      </c>
      <c r="I10" s="25">
        <v>120.740684</v>
      </c>
      <c r="K10" s="33"/>
    </row>
    <row r="11" spans="1:11" x14ac:dyDescent="0.2">
      <c r="A11" s="10" t="s">
        <v>18</v>
      </c>
      <c r="B11" s="10" t="s">
        <v>19</v>
      </c>
      <c r="C11" s="12">
        <v>617.57910000000004</v>
      </c>
      <c r="D11" s="25">
        <v>39.243381999999997</v>
      </c>
      <c r="E11" s="10"/>
      <c r="F11" s="10" t="s">
        <v>184</v>
      </c>
      <c r="G11" s="10" t="s">
        <v>185</v>
      </c>
      <c r="H11" s="12">
        <v>67.042400000000001</v>
      </c>
      <c r="I11" s="25">
        <v>82.522957000000005</v>
      </c>
      <c r="K11" s="33"/>
    </row>
    <row r="12" spans="1:11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9.8401999999999994</v>
      </c>
      <c r="I12" s="25">
        <v>83.054845999999998</v>
      </c>
      <c r="K12" s="33"/>
    </row>
    <row r="13" spans="1:11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75.6126</v>
      </c>
      <c r="I13" s="25">
        <v>52.987865999999997</v>
      </c>
      <c r="K13" s="33"/>
    </row>
    <row r="14" spans="1:11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26.859500000000001</v>
      </c>
      <c r="I14" s="25">
        <v>57.391179000000001</v>
      </c>
      <c r="K14" s="33"/>
    </row>
    <row r="15" spans="1:11" ht="12.75" thickBot="1" x14ac:dyDescent="0.25">
      <c r="A15" s="17"/>
      <c r="B15" s="15" t="s">
        <v>288</v>
      </c>
      <c r="C15" s="16">
        <v>727.78340000000003</v>
      </c>
      <c r="D15" s="26">
        <v>32.945346000000001</v>
      </c>
      <c r="E15" s="10"/>
      <c r="F15" s="10" t="s">
        <v>191</v>
      </c>
      <c r="G15" s="10" t="s">
        <v>192</v>
      </c>
      <c r="H15" s="12">
        <v>5.5045000000000002</v>
      </c>
      <c r="I15" s="25">
        <v>681.98285799999996</v>
      </c>
      <c r="K15" s="5"/>
    </row>
    <row r="16" spans="1:11" x14ac:dyDescent="0.2">
      <c r="A16" s="10" t="s">
        <v>24</v>
      </c>
      <c r="B16" s="10" t="s">
        <v>25</v>
      </c>
      <c r="C16" s="12">
        <v>3.6596000000000002</v>
      </c>
      <c r="D16" s="25">
        <v>0</v>
      </c>
      <c r="E16" s="10"/>
      <c r="F16" s="10" t="s">
        <v>193</v>
      </c>
      <c r="G16" s="10" t="s">
        <v>194</v>
      </c>
      <c r="H16" s="12">
        <v>63.119900000000001</v>
      </c>
      <c r="I16" s="25">
        <v>62.784422999999997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121.8374</v>
      </c>
      <c r="I17" s="25">
        <v>50.695498999999998</v>
      </c>
    </row>
    <row r="18" spans="1:9" x14ac:dyDescent="0.2">
      <c r="A18" s="10" t="s">
        <v>28</v>
      </c>
      <c r="B18" s="10" t="s">
        <v>29</v>
      </c>
      <c r="C18" s="12">
        <v>6.6349999999999998</v>
      </c>
      <c r="D18" s="25">
        <v>120.740684</v>
      </c>
      <c r="E18" s="10"/>
      <c r="F18" s="10" t="s">
        <v>197</v>
      </c>
      <c r="G18" s="10" t="s">
        <v>198</v>
      </c>
      <c r="H18" s="12">
        <v>207.36449999999999</v>
      </c>
      <c r="I18" s="25">
        <v>20.233716999999999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8.8134999999999994</v>
      </c>
      <c r="I19" s="25">
        <v>101.408368</v>
      </c>
    </row>
    <row r="20" spans="1:9" x14ac:dyDescent="0.2">
      <c r="A20" s="10" t="s">
        <v>32</v>
      </c>
      <c r="B20" s="10" t="s">
        <v>33</v>
      </c>
      <c r="C20" s="12">
        <v>0</v>
      </c>
      <c r="D20" s="25">
        <v>0</v>
      </c>
      <c r="E20" s="10"/>
      <c r="F20" s="10" t="s">
        <v>201</v>
      </c>
      <c r="G20" s="10" t="s">
        <v>202</v>
      </c>
      <c r="H20" s="12">
        <v>1386.6621</v>
      </c>
      <c r="I20" s="25">
        <v>28.241378999999998</v>
      </c>
    </row>
    <row r="21" spans="1:9" x14ac:dyDescent="0.2">
      <c r="A21" s="10" t="s">
        <v>34</v>
      </c>
      <c r="B21" s="10" t="s">
        <v>35</v>
      </c>
      <c r="C21" s="12">
        <v>0</v>
      </c>
      <c r="D21" s="25">
        <v>0</v>
      </c>
      <c r="E21" s="10"/>
      <c r="F21" s="10" t="s">
        <v>203</v>
      </c>
      <c r="G21" s="10" t="s">
        <v>204</v>
      </c>
      <c r="H21" s="12">
        <v>3.4843000000000002</v>
      </c>
      <c r="I21" s="25">
        <v>120.740684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6692.0164000000004</v>
      </c>
      <c r="I22" s="25">
        <v>15.460785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15.8285</v>
      </c>
      <c r="I23" s="25">
        <v>120.740684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232.20849999999999</v>
      </c>
      <c r="I24" s="25">
        <v>100.09356099999999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266.73050000000001</v>
      </c>
      <c r="I25" s="25">
        <v>52.644013000000001</v>
      </c>
    </row>
    <row r="26" spans="1:9" ht="12.75" thickBot="1" x14ac:dyDescent="0.25">
      <c r="A26" s="17"/>
      <c r="B26" s="15" t="s">
        <v>289</v>
      </c>
      <c r="C26" s="16">
        <v>10.294600000000001</v>
      </c>
      <c r="D26" s="26">
        <v>141.99165300000001</v>
      </c>
      <c r="E26" s="10"/>
      <c r="F26" s="10" t="s">
        <v>213</v>
      </c>
      <c r="G26" s="10" t="s">
        <v>214</v>
      </c>
      <c r="H26" s="12">
        <v>0.55730000000000002</v>
      </c>
      <c r="I26" s="25">
        <v>120.740684</v>
      </c>
    </row>
    <row r="27" spans="1:9" x14ac:dyDescent="0.2">
      <c r="A27" s="10" t="s">
        <v>44</v>
      </c>
      <c r="B27" s="10" t="s">
        <v>45</v>
      </c>
      <c r="C27" s="12">
        <v>1895.9155000000001</v>
      </c>
      <c r="D27" s="25">
        <v>29.507928</v>
      </c>
      <c r="E27" s="10"/>
      <c r="F27" s="10" t="s">
        <v>215</v>
      </c>
      <c r="G27" s="10" t="s">
        <v>216</v>
      </c>
      <c r="H27" s="12">
        <v>65.073999999999998</v>
      </c>
      <c r="I27" s="25">
        <v>117.804768</v>
      </c>
    </row>
    <row r="28" spans="1:9" x14ac:dyDescent="0.2">
      <c r="A28" s="10" t="s">
        <v>46</v>
      </c>
      <c r="B28" s="10" t="s">
        <v>47</v>
      </c>
      <c r="C28" s="12">
        <v>157.5198</v>
      </c>
      <c r="D28" s="25">
        <v>39.286456999999999</v>
      </c>
      <c r="E28" s="10"/>
      <c r="F28" s="10" t="s">
        <v>217</v>
      </c>
      <c r="G28" s="10" t="s">
        <v>218</v>
      </c>
      <c r="H28" s="12">
        <v>12.3095</v>
      </c>
      <c r="I28" s="25">
        <v>66.510417000000004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141.8263</v>
      </c>
      <c r="I29" s="25">
        <v>15.040656999999999</v>
      </c>
    </row>
    <row r="30" spans="1:9" x14ac:dyDescent="0.2">
      <c r="A30" s="10" t="s">
        <v>50</v>
      </c>
      <c r="B30" s="10" t="s">
        <v>51</v>
      </c>
      <c r="C30" s="12">
        <v>51.511000000000003</v>
      </c>
      <c r="D30" s="25">
        <v>15.301586</v>
      </c>
      <c r="E30" s="10"/>
      <c r="F30" s="10" t="s">
        <v>221</v>
      </c>
      <c r="G30" s="10" t="s">
        <v>222</v>
      </c>
      <c r="H30" s="12">
        <v>225.01599999999999</v>
      </c>
      <c r="I30" s="25">
        <v>146.40667400000001</v>
      </c>
    </row>
    <row r="31" spans="1:9" ht="12.75" thickBot="1" x14ac:dyDescent="0.25">
      <c r="A31" s="17"/>
      <c r="B31" s="15" t="s">
        <v>290</v>
      </c>
      <c r="C31" s="16">
        <v>2104.9463000000001</v>
      </c>
      <c r="D31" s="26">
        <v>23.259412000000001</v>
      </c>
      <c r="E31" s="10"/>
      <c r="F31" s="10" t="s">
        <v>223</v>
      </c>
      <c r="G31" s="10" t="s">
        <v>224</v>
      </c>
      <c r="H31" s="12">
        <v>0</v>
      </c>
      <c r="I31" s="25">
        <v>0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13.580500000000001</v>
      </c>
      <c r="I32" s="25">
        <v>87.082279999999997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393.44639999999998</v>
      </c>
      <c r="I34" s="25">
        <v>101.933959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0</v>
      </c>
      <c r="I35" s="25">
        <v>0</v>
      </c>
    </row>
    <row r="36" spans="1:9" x14ac:dyDescent="0.2">
      <c r="A36" s="10" t="s">
        <v>60</v>
      </c>
      <c r="B36" s="10" t="s">
        <v>61</v>
      </c>
      <c r="C36" s="12">
        <v>0</v>
      </c>
      <c r="D36" s="25">
        <v>0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47.1753</v>
      </c>
      <c r="I37" s="25">
        <v>87.569868999999997</v>
      </c>
    </row>
    <row r="38" spans="1:9" ht="12.75" thickBot="1" x14ac:dyDescent="0.25">
      <c r="A38" s="10" t="s">
        <v>64</v>
      </c>
      <c r="B38" s="10" t="s">
        <v>65</v>
      </c>
      <c r="C38" s="12">
        <v>0</v>
      </c>
      <c r="D38" s="25">
        <v>0</v>
      </c>
      <c r="E38" s="10"/>
      <c r="F38" s="17"/>
      <c r="G38" s="15" t="s">
        <v>299</v>
      </c>
      <c r="H38" s="16">
        <v>10206.221</v>
      </c>
      <c r="I38" s="26">
        <v>13.31447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15.430999999999999</v>
      </c>
      <c r="D40" s="25">
        <v>15.301586</v>
      </c>
      <c r="E40" s="10"/>
      <c r="F40" s="31" t="s">
        <v>319</v>
      </c>
      <c r="G40" s="31" t="s">
        <v>320</v>
      </c>
      <c r="H40" s="12">
        <v>3.0918999999999999</v>
      </c>
      <c r="I40" s="14">
        <v>120.740684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2.0968</v>
      </c>
      <c r="I41" s="14">
        <v>81.526342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7959.1781000000001</v>
      </c>
      <c r="I44" s="25">
        <v>13.132673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7964.3667999999998</v>
      </c>
      <c r="I45" s="26">
        <v>13.122825000000001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101.48699999999999</v>
      </c>
      <c r="I46" s="25">
        <v>304.508354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223.23820000000001</v>
      </c>
      <c r="I47" s="14">
        <v>92.528250999999997</v>
      </c>
    </row>
    <row r="48" spans="1:9" x14ac:dyDescent="0.2">
      <c r="A48" s="10" t="s">
        <v>78</v>
      </c>
      <c r="B48" s="10" t="s">
        <v>79</v>
      </c>
      <c r="C48" s="12">
        <v>22.431899999999999</v>
      </c>
      <c r="D48" s="25">
        <v>126.83978</v>
      </c>
      <c r="E48" s="10"/>
      <c r="F48" s="10" t="s">
        <v>237</v>
      </c>
      <c r="G48" s="10" t="s">
        <v>238</v>
      </c>
      <c r="H48" s="12">
        <v>109.872</v>
      </c>
      <c r="I48" s="25">
        <v>88.558175000000006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434.59719999999999</v>
      </c>
      <c r="I49" s="26">
        <v>71.727031999999994</v>
      </c>
    </row>
    <row r="50" spans="1:9" ht="12.75" thickBot="1" x14ac:dyDescent="0.25">
      <c r="A50" s="17"/>
      <c r="B50" s="15" t="s">
        <v>291</v>
      </c>
      <c r="C50" s="16">
        <v>37.862900000000003</v>
      </c>
      <c r="D50" s="26">
        <v>25.605136999999999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9.3338000000000001</v>
      </c>
      <c r="D51" s="25">
        <v>120.740684</v>
      </c>
      <c r="E51" s="10"/>
      <c r="F51" s="10" t="s">
        <v>241</v>
      </c>
      <c r="G51" s="10" t="s">
        <v>242</v>
      </c>
      <c r="H51" s="12">
        <v>0</v>
      </c>
      <c r="I51" s="25">
        <v>0</v>
      </c>
    </row>
    <row r="52" spans="1:9" ht="12.75" thickBot="1" x14ac:dyDescent="0.25">
      <c r="A52" s="10" t="s">
        <v>84</v>
      </c>
      <c r="B52" s="10" t="s">
        <v>85</v>
      </c>
      <c r="C52" s="12">
        <v>0</v>
      </c>
      <c r="D52" s="25">
        <v>0</v>
      </c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0</v>
      </c>
      <c r="D53" s="25">
        <v>0</v>
      </c>
      <c r="E53" s="10"/>
      <c r="F53" s="10" t="s">
        <v>243</v>
      </c>
      <c r="G53" s="10" t="s">
        <v>244</v>
      </c>
      <c r="H53" s="12">
        <v>433.59809999999999</v>
      </c>
      <c r="I53" s="25">
        <v>3767.7150310000002</v>
      </c>
    </row>
    <row r="54" spans="1:9" ht="12.75" thickBot="1" x14ac:dyDescent="0.25">
      <c r="A54" s="10" t="s">
        <v>88</v>
      </c>
      <c r="B54" s="10" t="s">
        <v>89</v>
      </c>
      <c r="C54" s="12">
        <v>472.90780000000001</v>
      </c>
      <c r="D54" s="25">
        <v>53.242818</v>
      </c>
      <c r="E54" s="10"/>
      <c r="F54" s="17"/>
      <c r="G54" s="15" t="s">
        <v>303</v>
      </c>
      <c r="H54" s="16">
        <v>433.59809999999999</v>
      </c>
      <c r="I54" s="26">
        <v>3767.7150310000002</v>
      </c>
    </row>
    <row r="55" spans="1:9" x14ac:dyDescent="0.2">
      <c r="A55" s="10" t="s">
        <v>90</v>
      </c>
      <c r="B55" s="10" t="s">
        <v>91</v>
      </c>
      <c r="C55" s="12">
        <v>0</v>
      </c>
      <c r="D55" s="25">
        <v>0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20284.4195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5776.3194999999996</v>
      </c>
      <c r="I57" s="25">
        <v>26.146578000000002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5776.3194999999996</v>
      </c>
      <c r="I58" s="26">
        <v>26.146578000000002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482.24160000000001</v>
      </c>
      <c r="D60" s="26">
        <v>52.868347</v>
      </c>
      <c r="E60" s="10"/>
      <c r="F60" s="10" t="s">
        <v>247</v>
      </c>
      <c r="G60" s="10" t="s">
        <v>248</v>
      </c>
      <c r="H60" s="12">
        <v>3749.2959000000001</v>
      </c>
      <c r="I60" s="25">
        <v>13.851706</v>
      </c>
    </row>
    <row r="61" spans="1:9" ht="12.75" thickBot="1" x14ac:dyDescent="0.25">
      <c r="A61" s="10" t="s">
        <v>100</v>
      </c>
      <c r="B61" s="10" t="s">
        <v>101</v>
      </c>
      <c r="C61" s="12">
        <v>3.0392999999999999</v>
      </c>
      <c r="D61" s="25">
        <v>120.740684</v>
      </c>
      <c r="E61" s="10"/>
      <c r="F61" s="15"/>
      <c r="G61" s="15" t="s">
        <v>306</v>
      </c>
      <c r="H61" s="16">
        <v>3749.2959000000001</v>
      </c>
      <c r="I61" s="26">
        <v>13.851706</v>
      </c>
    </row>
    <row r="62" spans="1:9" x14ac:dyDescent="0.2">
      <c r="A62" s="10" t="s">
        <v>102</v>
      </c>
      <c r="B62" s="10" t="s">
        <v>103</v>
      </c>
      <c r="C62" s="12">
        <v>38.676900000000003</v>
      </c>
      <c r="D62" s="25">
        <v>54.074136000000003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128.3262</v>
      </c>
      <c r="D63" s="25">
        <v>5694.0434050000003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43807.1751</v>
      </c>
      <c r="I64" s="28"/>
    </row>
    <row r="65" spans="1:9" x14ac:dyDescent="0.2">
      <c r="A65" s="10" t="s">
        <v>330</v>
      </c>
      <c r="B65" s="10" t="s">
        <v>331</v>
      </c>
      <c r="C65" s="12">
        <v>2.8228</v>
      </c>
      <c r="D65" s="25">
        <v>101.39364500000001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23.967300000000002</v>
      </c>
      <c r="D67" s="25">
        <v>81.921880999999999</v>
      </c>
      <c r="E67" s="10"/>
      <c r="F67" s="10" t="s">
        <v>249</v>
      </c>
      <c r="G67" s="10" t="s">
        <v>250</v>
      </c>
      <c r="H67" s="12">
        <v>0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99.830299999999994</v>
      </c>
      <c r="I68" s="25"/>
    </row>
    <row r="69" spans="1:9" x14ac:dyDescent="0.2">
      <c r="A69" s="10" t="s">
        <v>114</v>
      </c>
      <c r="B69" s="10" t="s">
        <v>115</v>
      </c>
      <c r="C69" s="12">
        <v>17.621300000000002</v>
      </c>
      <c r="D69" s="25">
        <v>120.740684</v>
      </c>
      <c r="E69" s="10"/>
      <c r="F69" s="10" t="s">
        <v>255</v>
      </c>
      <c r="G69" s="10" t="s">
        <v>256</v>
      </c>
      <c r="H69" s="12">
        <v>0</v>
      </c>
      <c r="I69" s="25"/>
    </row>
    <row r="70" spans="1:9" x14ac:dyDescent="0.2">
      <c r="A70" s="10" t="s">
        <v>116</v>
      </c>
      <c r="B70" s="10" t="s">
        <v>117</v>
      </c>
      <c r="C70" s="12">
        <v>116.69759999999999</v>
      </c>
      <c r="D70" s="25">
        <v>52.940829000000001</v>
      </c>
      <c r="E70" s="10"/>
      <c r="F70" s="10" t="s">
        <v>257</v>
      </c>
      <c r="G70" s="10" t="s">
        <v>258</v>
      </c>
      <c r="H70" s="12">
        <v>60271.938000000002</v>
      </c>
      <c r="I70" s="25"/>
    </row>
    <row r="71" spans="1:9" x14ac:dyDescent="0.2">
      <c r="A71" s="10" t="s">
        <v>118</v>
      </c>
      <c r="B71" s="10" t="s">
        <v>119</v>
      </c>
      <c r="C71" s="12">
        <v>63.536099999999998</v>
      </c>
      <c r="D71" s="25">
        <v>120.069362</v>
      </c>
      <c r="E71" s="10"/>
      <c r="F71" s="10" t="s">
        <v>259</v>
      </c>
      <c r="G71" s="10" t="s">
        <v>260</v>
      </c>
      <c r="H71" s="12">
        <v>98573.1826</v>
      </c>
      <c r="I71" s="25"/>
    </row>
    <row r="72" spans="1:9" x14ac:dyDescent="0.2">
      <c r="A72" s="10" t="s">
        <v>120</v>
      </c>
      <c r="B72" s="10" t="s">
        <v>121</v>
      </c>
      <c r="C72" s="12">
        <v>17.099399999999999</v>
      </c>
      <c r="D72" s="25">
        <v>77.610853000000006</v>
      </c>
      <c r="E72" s="10"/>
      <c r="F72" s="10" t="s">
        <v>251</v>
      </c>
      <c r="G72" s="10" t="s">
        <v>252</v>
      </c>
      <c r="H72" s="12">
        <v>11.105399999999999</v>
      </c>
      <c r="I72" s="25"/>
    </row>
    <row r="73" spans="1:9" x14ac:dyDescent="0.2">
      <c r="A73" s="10" t="s">
        <v>122</v>
      </c>
      <c r="B73" s="10" t="s">
        <v>123</v>
      </c>
      <c r="C73" s="12">
        <v>132.8853</v>
      </c>
      <c r="D73" s="25">
        <v>27.155335000000001</v>
      </c>
      <c r="E73" s="10"/>
      <c r="F73" s="31" t="s">
        <v>341</v>
      </c>
      <c r="G73" s="31" t="s">
        <v>342</v>
      </c>
      <c r="H73" s="12">
        <v>0</v>
      </c>
      <c r="I73" s="2"/>
    </row>
    <row r="74" spans="1:9" x14ac:dyDescent="0.2">
      <c r="A74" s="10" t="s">
        <v>124</v>
      </c>
      <c r="B74" s="10" t="s">
        <v>125</v>
      </c>
      <c r="C74" s="12">
        <v>88.296499999999995</v>
      </c>
      <c r="D74" s="25">
        <v>186.01083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81273.573600000003</v>
      </c>
      <c r="I75" s="25"/>
    </row>
    <row r="76" spans="1:9" x14ac:dyDescent="0.2">
      <c r="A76" s="10" t="s">
        <v>128</v>
      </c>
      <c r="B76" s="10" t="s">
        <v>129</v>
      </c>
      <c r="C76" s="12">
        <v>20.063099999999999</v>
      </c>
      <c r="D76" s="25">
        <v>2974.5268299999998</v>
      </c>
      <c r="E76" s="10"/>
      <c r="F76" s="10" t="s">
        <v>263</v>
      </c>
      <c r="G76" s="10" t="s">
        <v>264</v>
      </c>
      <c r="H76" s="12">
        <v>24934.2929</v>
      </c>
      <c r="I76" s="25"/>
    </row>
    <row r="77" spans="1:9" x14ac:dyDescent="0.2">
      <c r="A77" s="10" t="s">
        <v>130</v>
      </c>
      <c r="B77" s="10" t="s">
        <v>131</v>
      </c>
      <c r="C77" s="12">
        <v>19.210100000000001</v>
      </c>
      <c r="D77" s="25">
        <v>65.783734999999993</v>
      </c>
      <c r="E77" s="10"/>
      <c r="F77" s="10" t="s">
        <v>265</v>
      </c>
      <c r="G77" s="10" t="s">
        <v>266</v>
      </c>
      <c r="H77" s="12">
        <v>8903.2188999999998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2151.0082000000002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165546.0405</v>
      </c>
      <c r="I79" s="25"/>
    </row>
    <row r="80" spans="1:9" x14ac:dyDescent="0.2">
      <c r="A80" s="10" t="s">
        <v>136</v>
      </c>
      <c r="B80" s="10" t="s">
        <v>137</v>
      </c>
      <c r="C80" s="12">
        <v>24.1646</v>
      </c>
      <c r="D80" s="25">
        <v>79.904669999999996</v>
      </c>
      <c r="E80" s="10"/>
      <c r="F80" s="10" t="s">
        <v>271</v>
      </c>
      <c r="G80" s="10" t="s">
        <v>272</v>
      </c>
      <c r="H80" s="12">
        <v>63207.196100000001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0</v>
      </c>
      <c r="I81" s="25"/>
    </row>
    <row r="82" spans="1:9" x14ac:dyDescent="0.2">
      <c r="A82" s="10" t="s">
        <v>140</v>
      </c>
      <c r="B82" s="10" t="s">
        <v>141</v>
      </c>
      <c r="C82" s="12">
        <v>124.292</v>
      </c>
      <c r="D82" s="25">
        <v>52.469334000000003</v>
      </c>
      <c r="E82" s="10"/>
      <c r="F82" s="10" t="s">
        <v>275</v>
      </c>
      <c r="G82" s="10" t="s">
        <v>276</v>
      </c>
      <c r="H82" s="12">
        <v>60681.555800000002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85696.256500000003</v>
      </c>
      <c r="I83" s="25"/>
    </row>
    <row r="84" spans="1:9" x14ac:dyDescent="0.2">
      <c r="A84" s="10" t="s">
        <v>144</v>
      </c>
      <c r="B84" s="10" t="s">
        <v>145</v>
      </c>
      <c r="C84" s="12">
        <v>6.3990999999999998</v>
      </c>
      <c r="D84" s="25">
        <v>0</v>
      </c>
      <c r="E84" s="10"/>
      <c r="F84" s="10" t="s">
        <v>279</v>
      </c>
      <c r="G84" s="10" t="s">
        <v>280</v>
      </c>
      <c r="H84" s="12">
        <v>48101.977099999996</v>
      </c>
      <c r="I84" s="25"/>
    </row>
    <row r="85" spans="1:9" x14ac:dyDescent="0.2">
      <c r="A85" s="10" t="s">
        <v>146</v>
      </c>
      <c r="B85" s="10" t="s">
        <v>147</v>
      </c>
      <c r="C85" s="12">
        <v>221.53899999999999</v>
      </c>
      <c r="D85" s="25">
        <v>39.874085999999998</v>
      </c>
      <c r="E85" s="10"/>
      <c r="F85" s="10" t="s">
        <v>281</v>
      </c>
      <c r="G85" s="10" t="s">
        <v>282</v>
      </c>
      <c r="H85" s="12">
        <v>1251.5696</v>
      </c>
      <c r="I85" s="25"/>
    </row>
    <row r="86" spans="1:9" x14ac:dyDescent="0.2">
      <c r="A86" s="10" t="s">
        <v>148</v>
      </c>
      <c r="B86" s="10" t="s">
        <v>149</v>
      </c>
      <c r="C86" s="12">
        <v>95.379499999999993</v>
      </c>
      <c r="D86" s="25">
        <v>422.97591699999998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SUM(H67:H85)</f>
        <v>700702.74550000008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5.0989000000000004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26.020499999999998</v>
      </c>
      <c r="D89" s="25">
        <v>58.457070000000002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388.9547</v>
      </c>
      <c r="D90" s="25">
        <v>15.208911000000001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1823.0682999999999</v>
      </c>
      <c r="D91" s="25">
        <v>48.508828000000001</v>
      </c>
      <c r="E91" s="10"/>
      <c r="F91" s="21" t="s">
        <v>309</v>
      </c>
      <c r="G91" s="21"/>
      <c r="H91" s="22">
        <f>+H87+H64</f>
        <v>744509.92060000007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1.1405000000000001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3388.299</v>
      </c>
      <c r="D94" s="26">
        <v>22.200092999999999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65.097700000000003</v>
      </c>
      <c r="D95" s="25">
        <v>384.16001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65.097700000000003</v>
      </c>
      <c r="D96" s="26">
        <v>384.16001</v>
      </c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6816.5254999999997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6719.4214000000002</v>
      </c>
      <c r="D98" s="25">
        <v>13.804959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461.19330000000002</v>
      </c>
      <c r="D99" s="25">
        <v>24.120909999999999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7180.6147000000001</v>
      </c>
      <c r="D100" s="26">
        <v>10.080061000000001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13997.1402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3"/>
  <sheetViews>
    <sheetView showZeros="0" topLeftCell="A52" zoomScaleNormal="100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6.1406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>
        <v>153.2132</v>
      </c>
      <c r="D2" s="25">
        <v>50.224431000000003</v>
      </c>
      <c r="E2" s="10"/>
      <c r="F2" s="10" t="s">
        <v>168</v>
      </c>
      <c r="G2" s="10" t="s">
        <v>169</v>
      </c>
      <c r="H2" s="12">
        <v>49.936900000000001</v>
      </c>
      <c r="I2" s="38">
        <v>96.330380000000005</v>
      </c>
    </row>
    <row r="3" spans="1:11" x14ac:dyDescent="0.2">
      <c r="A3" s="10" t="s">
        <v>2</v>
      </c>
      <c r="B3" s="10" t="s">
        <v>3</v>
      </c>
      <c r="C3" s="12">
        <v>12383.5597</v>
      </c>
      <c r="D3" s="25">
        <v>25.453927</v>
      </c>
      <c r="E3" s="10"/>
      <c r="F3" s="10" t="s">
        <v>170</v>
      </c>
      <c r="G3" s="10" t="s">
        <v>171</v>
      </c>
      <c r="H3" s="12">
        <v>0</v>
      </c>
      <c r="I3" s="38">
        <v>0</v>
      </c>
    </row>
    <row r="4" spans="1:11" x14ac:dyDescent="0.2">
      <c r="A4" s="10" t="s">
        <v>4</v>
      </c>
      <c r="B4" s="10" t="s">
        <v>5</v>
      </c>
      <c r="C4" s="12">
        <v>608.66340000000002</v>
      </c>
      <c r="D4" s="25">
        <v>42.879415000000002</v>
      </c>
      <c r="E4" s="10"/>
      <c r="F4" s="10" t="s">
        <v>172</v>
      </c>
      <c r="G4" s="10" t="s">
        <v>173</v>
      </c>
      <c r="H4" s="12">
        <v>124.7765</v>
      </c>
      <c r="I4" s="38">
        <v>0</v>
      </c>
    </row>
    <row r="5" spans="1:11" x14ac:dyDescent="0.2">
      <c r="A5" s="10" t="s">
        <v>6</v>
      </c>
      <c r="B5" s="10" t="s">
        <v>7</v>
      </c>
      <c r="C5" s="12">
        <v>26.1309</v>
      </c>
      <c r="D5" s="25">
        <v>77.616926000000007</v>
      </c>
      <c r="E5" s="10"/>
      <c r="F5" s="10" t="s">
        <v>174</v>
      </c>
      <c r="G5" s="10" t="s">
        <v>175</v>
      </c>
      <c r="H5" s="12">
        <v>0</v>
      </c>
      <c r="I5" s="38">
        <v>0</v>
      </c>
    </row>
    <row r="6" spans="1:11" x14ac:dyDescent="0.2">
      <c r="A6" s="10" t="s">
        <v>8</v>
      </c>
      <c r="B6" s="10" t="s">
        <v>9</v>
      </c>
      <c r="C6" s="12">
        <v>93.0381</v>
      </c>
      <c r="D6" s="25">
        <v>55.061283000000003</v>
      </c>
      <c r="E6" s="10"/>
      <c r="F6" s="10" t="s">
        <v>176</v>
      </c>
      <c r="G6" s="10" t="s">
        <v>177</v>
      </c>
      <c r="H6" s="12">
        <v>0</v>
      </c>
      <c r="I6" s="38">
        <v>0</v>
      </c>
    </row>
    <row r="7" spans="1:11" x14ac:dyDescent="0.2">
      <c r="A7" s="10" t="s">
        <v>10</v>
      </c>
      <c r="B7" s="10" t="s">
        <v>11</v>
      </c>
      <c r="C7" s="12">
        <v>5030.26</v>
      </c>
      <c r="D7" s="25">
        <v>27.548973</v>
      </c>
      <c r="E7" s="10"/>
      <c r="F7" s="10" t="s">
        <v>178</v>
      </c>
      <c r="G7" s="10" t="s">
        <v>179</v>
      </c>
      <c r="H7" s="12">
        <v>0</v>
      </c>
      <c r="I7" s="38">
        <v>0</v>
      </c>
    </row>
    <row r="8" spans="1:11" ht="12.75" thickBot="1" x14ac:dyDescent="0.25">
      <c r="A8" s="10" t="s">
        <v>12</v>
      </c>
      <c r="B8" s="10" t="s">
        <v>13</v>
      </c>
      <c r="C8" s="12">
        <v>167.86070000000001</v>
      </c>
      <c r="D8" s="25">
        <v>35.191130000000001</v>
      </c>
      <c r="E8" s="10"/>
      <c r="F8" s="15"/>
      <c r="G8" s="15" t="s">
        <v>298</v>
      </c>
      <c r="H8" s="16">
        <v>174.71340000000001</v>
      </c>
      <c r="I8" s="39">
        <v>96.330380000000005</v>
      </c>
    </row>
    <row r="9" spans="1:11" x14ac:dyDescent="0.2">
      <c r="A9" s="10" t="s">
        <v>14</v>
      </c>
      <c r="B9" s="10" t="s">
        <v>15</v>
      </c>
      <c r="C9" s="12">
        <v>46.090299999999999</v>
      </c>
      <c r="D9" s="25">
        <v>96.330380000000005</v>
      </c>
      <c r="E9" s="10"/>
      <c r="F9" s="10" t="s">
        <v>180</v>
      </c>
      <c r="G9" s="10" t="s">
        <v>181</v>
      </c>
      <c r="H9" s="12">
        <v>1074.6074000000001</v>
      </c>
      <c r="I9" s="38">
        <v>37.440426000000002</v>
      </c>
    </row>
    <row r="10" spans="1:11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3265.4490999999998</v>
      </c>
      <c r="I10" s="38">
        <v>36.258679000000001</v>
      </c>
      <c r="K10" s="5"/>
    </row>
    <row r="11" spans="1:11" x14ac:dyDescent="0.2">
      <c r="A11" s="10" t="s">
        <v>18</v>
      </c>
      <c r="B11" s="10" t="s">
        <v>19</v>
      </c>
      <c r="C11" s="12">
        <v>13115.9565</v>
      </c>
      <c r="D11" s="25">
        <v>25.768281000000002</v>
      </c>
      <c r="E11" s="10"/>
      <c r="F11" s="10" t="s">
        <v>184</v>
      </c>
      <c r="G11" s="10" t="s">
        <v>185</v>
      </c>
      <c r="H11" s="12">
        <v>427.36950000000002</v>
      </c>
      <c r="I11" s="38">
        <v>78.714419000000007</v>
      </c>
    </row>
    <row r="12" spans="1:11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31" t="s">
        <v>334</v>
      </c>
      <c r="H12" s="12">
        <v>25.3307</v>
      </c>
      <c r="I12" s="38">
        <v>96.816014999999993</v>
      </c>
    </row>
    <row r="13" spans="1:11" x14ac:dyDescent="0.2">
      <c r="A13" s="31" t="s">
        <v>335</v>
      </c>
      <c r="B13" s="31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18.330200000000001</v>
      </c>
      <c r="I13" s="38">
        <v>0</v>
      </c>
    </row>
    <row r="14" spans="1:11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0</v>
      </c>
      <c r="I14" s="38">
        <v>0</v>
      </c>
    </row>
    <row r="15" spans="1:11" ht="12.75" thickBot="1" x14ac:dyDescent="0.25">
      <c r="A15" s="17"/>
      <c r="B15" s="15" t="s">
        <v>288</v>
      </c>
      <c r="C15" s="16">
        <v>31624.772799999999</v>
      </c>
      <c r="D15" s="26">
        <v>19.502203999999999</v>
      </c>
      <c r="E15" s="10"/>
      <c r="F15" s="10" t="s">
        <v>191</v>
      </c>
      <c r="G15" s="10" t="s">
        <v>192</v>
      </c>
      <c r="H15" s="12">
        <v>737.00829999999996</v>
      </c>
      <c r="I15" s="38">
        <v>53.510902999999999</v>
      </c>
    </row>
    <row r="16" spans="1:11" x14ac:dyDescent="0.2">
      <c r="A16" s="10" t="s">
        <v>24</v>
      </c>
      <c r="B16" s="10" t="s">
        <v>25</v>
      </c>
      <c r="C16" s="12">
        <v>746.83339999999998</v>
      </c>
      <c r="D16" s="25">
        <v>56.494987000000002</v>
      </c>
      <c r="E16" s="10"/>
      <c r="F16" s="10" t="s">
        <v>193</v>
      </c>
      <c r="G16" s="10" t="s">
        <v>194</v>
      </c>
      <c r="H16" s="12">
        <v>519.70180000000005</v>
      </c>
      <c r="I16" s="38">
        <v>69.503625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332.2278</v>
      </c>
      <c r="I17" s="38">
        <v>96.330380000000005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117.8503</v>
      </c>
      <c r="I18" s="38">
        <v>96.330380000000005</v>
      </c>
    </row>
    <row r="19" spans="1:9" x14ac:dyDescent="0.2">
      <c r="A19" s="10" t="s">
        <v>30</v>
      </c>
      <c r="B19" s="10" t="s">
        <v>31</v>
      </c>
      <c r="C19" s="12">
        <v>2.3620000000000001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38">
        <v>0</v>
      </c>
    </row>
    <row r="20" spans="1:9" x14ac:dyDescent="0.2">
      <c r="A20" s="10" t="s">
        <v>32</v>
      </c>
      <c r="B20" s="10" t="s">
        <v>33</v>
      </c>
      <c r="C20" s="12">
        <v>0</v>
      </c>
      <c r="D20" s="25">
        <v>0</v>
      </c>
      <c r="E20" s="10"/>
      <c r="F20" s="10" t="s">
        <v>201</v>
      </c>
      <c r="G20" s="10" t="s">
        <v>202</v>
      </c>
      <c r="H20" s="12">
        <v>9.6189999999999998</v>
      </c>
      <c r="I20" s="38">
        <v>96.330380000000005</v>
      </c>
    </row>
    <row r="21" spans="1:9" x14ac:dyDescent="0.2">
      <c r="A21" s="10" t="s">
        <v>34</v>
      </c>
      <c r="B21" s="10" t="s">
        <v>35</v>
      </c>
      <c r="C21" s="12">
        <v>0</v>
      </c>
      <c r="D21" s="25">
        <v>0</v>
      </c>
      <c r="E21" s="10"/>
      <c r="F21" s="10" t="s">
        <v>203</v>
      </c>
      <c r="G21" s="10" t="s">
        <v>204</v>
      </c>
      <c r="H21" s="12">
        <v>0</v>
      </c>
      <c r="I21" s="38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38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628.53700000000003</v>
      </c>
      <c r="I23" s="38">
        <v>80.645027999999996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0</v>
      </c>
      <c r="I24" s="38">
        <v>0</v>
      </c>
    </row>
    <row r="25" spans="1:9" x14ac:dyDescent="0.2">
      <c r="A25" s="10" t="s">
        <v>42</v>
      </c>
      <c r="B25" s="10" t="s">
        <v>43</v>
      </c>
      <c r="C25" s="12">
        <v>5.6369999999999996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38">
        <v>0</v>
      </c>
    </row>
    <row r="26" spans="1:9" ht="12.75" thickBot="1" x14ac:dyDescent="0.25">
      <c r="A26" s="17"/>
      <c r="B26" s="15" t="s">
        <v>289</v>
      </c>
      <c r="C26" s="16">
        <v>754.83240000000001</v>
      </c>
      <c r="D26" s="26">
        <v>56.494987000000002</v>
      </c>
      <c r="E26" s="10"/>
      <c r="F26" s="10" t="s">
        <v>213</v>
      </c>
      <c r="G26" s="10" t="s">
        <v>214</v>
      </c>
      <c r="H26" s="12">
        <v>0</v>
      </c>
      <c r="I26" s="38">
        <v>0</v>
      </c>
    </row>
    <row r="27" spans="1:9" x14ac:dyDescent="0.2">
      <c r="A27" s="10" t="s">
        <v>44</v>
      </c>
      <c r="B27" s="10" t="s">
        <v>45</v>
      </c>
      <c r="C27" s="12">
        <v>11774.5087</v>
      </c>
      <c r="D27" s="25">
        <v>32.510916000000002</v>
      </c>
      <c r="E27" s="10"/>
      <c r="F27" s="10" t="s">
        <v>215</v>
      </c>
      <c r="G27" s="10" t="s">
        <v>216</v>
      </c>
      <c r="H27" s="12">
        <v>0</v>
      </c>
      <c r="I27" s="38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38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0</v>
      </c>
      <c r="I29" s="38">
        <v>0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0</v>
      </c>
      <c r="I30" s="38">
        <v>0</v>
      </c>
    </row>
    <row r="31" spans="1:9" ht="12.75" thickBot="1" x14ac:dyDescent="0.25">
      <c r="A31" s="17"/>
      <c r="B31" s="15" t="s">
        <v>290</v>
      </c>
      <c r="C31" s="16">
        <v>11774.5087</v>
      </c>
      <c r="D31" s="26">
        <v>32.510916000000002</v>
      </c>
      <c r="E31" s="10"/>
      <c r="F31" s="10" t="s">
        <v>223</v>
      </c>
      <c r="G31" s="10" t="s">
        <v>224</v>
      </c>
      <c r="H31" s="12">
        <v>0</v>
      </c>
      <c r="I31" s="38">
        <v>0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645.15440000000001</v>
      </c>
      <c r="I32" s="38">
        <v>35.895159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13.6591</v>
      </c>
      <c r="I33" s="38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11745.476500000001</v>
      </c>
      <c r="I34" s="38">
        <v>15.964366999999999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0</v>
      </c>
      <c r="I35" s="38">
        <v>0</v>
      </c>
    </row>
    <row r="36" spans="1:9" x14ac:dyDescent="0.2">
      <c r="A36" s="10" t="s">
        <v>60</v>
      </c>
      <c r="B36" s="10" t="s">
        <v>61</v>
      </c>
      <c r="C36" s="12">
        <v>21.700700000000001</v>
      </c>
      <c r="D36" s="25">
        <v>96.330380000000005</v>
      </c>
      <c r="E36" s="10"/>
      <c r="F36" s="10" t="s">
        <v>313</v>
      </c>
      <c r="G36" s="10" t="s">
        <v>314</v>
      </c>
      <c r="H36" s="12">
        <v>0</v>
      </c>
      <c r="I36" s="38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74.753</v>
      </c>
      <c r="I37" s="38">
        <v>98.991417999999996</v>
      </c>
    </row>
    <row r="38" spans="1:9" ht="12.75" thickBot="1" x14ac:dyDescent="0.25">
      <c r="A38" s="10" t="s">
        <v>64</v>
      </c>
      <c r="B38" s="10" t="s">
        <v>65</v>
      </c>
      <c r="C38" s="12">
        <v>42.840299999999999</v>
      </c>
      <c r="D38" s="25">
        <v>83.294526000000005</v>
      </c>
      <c r="E38" s="10"/>
      <c r="F38" s="17"/>
      <c r="G38" s="15" t="s">
        <v>299</v>
      </c>
      <c r="H38" s="16">
        <v>19635.074100000002</v>
      </c>
      <c r="I38" s="39">
        <v>13.440160000000001</v>
      </c>
    </row>
    <row r="39" spans="1:9" x14ac:dyDescent="0.2">
      <c r="A39" s="31" t="s">
        <v>337</v>
      </c>
      <c r="B39" s="31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38">
        <v>0</v>
      </c>
    </row>
    <row r="40" spans="1:9" x14ac:dyDescent="0.2">
      <c r="A40" s="31" t="s">
        <v>339</v>
      </c>
      <c r="B40" s="31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0</v>
      </c>
      <c r="I40" s="38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38">
        <v>0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38">
        <v>0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38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25216.102299999999</v>
      </c>
      <c r="I44" s="38">
        <v>19.161114999999999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25216.102299999999</v>
      </c>
      <c r="I45" s="39">
        <v>19.161114999999999</v>
      </c>
    </row>
    <row r="46" spans="1:9" x14ac:dyDescent="0.2">
      <c r="A46" s="10" t="s">
        <v>74</v>
      </c>
      <c r="B46" s="10" t="s">
        <v>75</v>
      </c>
      <c r="C46" s="12">
        <v>0.31659999999999999</v>
      </c>
      <c r="D46" s="25">
        <v>96.330380000000005</v>
      </c>
      <c r="E46" s="10"/>
      <c r="F46" s="10" t="s">
        <v>235</v>
      </c>
      <c r="G46" s="10" t="s">
        <v>236</v>
      </c>
      <c r="H46" s="12">
        <v>3.8386</v>
      </c>
      <c r="I46" s="38">
        <v>98.991417999999996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0</v>
      </c>
      <c r="I47" s="38">
        <v>0</v>
      </c>
    </row>
    <row r="48" spans="1:9" x14ac:dyDescent="0.2">
      <c r="A48" s="10" t="s">
        <v>78</v>
      </c>
      <c r="B48" s="10" t="s">
        <v>79</v>
      </c>
      <c r="C48" s="12">
        <v>0</v>
      </c>
      <c r="D48" s="25">
        <v>0</v>
      </c>
      <c r="E48" s="10"/>
      <c r="F48" s="10" t="s">
        <v>237</v>
      </c>
      <c r="G48" s="10" t="s">
        <v>238</v>
      </c>
      <c r="H48" s="12">
        <v>48.399700000000003</v>
      </c>
      <c r="I48" s="38">
        <v>38.078069999999997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52.238300000000002</v>
      </c>
      <c r="I49" s="39">
        <v>36.109099999999998</v>
      </c>
    </row>
    <row r="50" spans="1:9" ht="12.75" thickBot="1" x14ac:dyDescent="0.25">
      <c r="A50" s="17"/>
      <c r="B50" s="15" t="s">
        <v>291</v>
      </c>
      <c r="C50" s="16">
        <v>64.857600000000005</v>
      </c>
      <c r="D50" s="26">
        <v>39.727637000000001</v>
      </c>
      <c r="E50" s="10"/>
      <c r="F50" s="10" t="s">
        <v>239</v>
      </c>
      <c r="G50" s="10" t="s">
        <v>240</v>
      </c>
      <c r="H50" s="12">
        <v>0</v>
      </c>
      <c r="I50" s="38">
        <v>0</v>
      </c>
    </row>
    <row r="51" spans="1:9" x14ac:dyDescent="0.2">
      <c r="A51" s="10" t="s">
        <v>82</v>
      </c>
      <c r="B51" s="10" t="s">
        <v>83</v>
      </c>
      <c r="C51" s="12">
        <v>71287.191699999996</v>
      </c>
      <c r="D51" s="25">
        <v>7.6475730000000004</v>
      </c>
      <c r="E51" s="10"/>
      <c r="F51" s="10" t="s">
        <v>241</v>
      </c>
      <c r="G51" s="10" t="s">
        <v>242</v>
      </c>
      <c r="H51" s="12">
        <v>0.99439999999999995</v>
      </c>
      <c r="I51" s="38">
        <v>96.816014999999993</v>
      </c>
    </row>
    <row r="52" spans="1:9" ht="12.75" thickBot="1" x14ac:dyDescent="0.25">
      <c r="A52" s="10" t="s">
        <v>84</v>
      </c>
      <c r="B52" s="10" t="s">
        <v>85</v>
      </c>
      <c r="C52" s="12">
        <v>152.04239999999999</v>
      </c>
      <c r="D52" s="25">
        <v>66.877523999999994</v>
      </c>
      <c r="E52" s="10"/>
      <c r="F52" s="17"/>
      <c r="G52" s="15" t="s">
        <v>302</v>
      </c>
      <c r="H52" s="16">
        <v>0.99439999999999995</v>
      </c>
      <c r="I52" s="39">
        <v>96.816014999999993</v>
      </c>
    </row>
    <row r="53" spans="1:9" x14ac:dyDescent="0.2">
      <c r="A53" s="10" t="s">
        <v>86</v>
      </c>
      <c r="B53" s="10" t="s">
        <v>87</v>
      </c>
      <c r="C53" s="12">
        <v>18.470199999999998</v>
      </c>
      <c r="D53" s="25">
        <v>96.816014999999993</v>
      </c>
      <c r="E53" s="10"/>
      <c r="F53" s="10" t="s">
        <v>243</v>
      </c>
      <c r="G53" s="10" t="s">
        <v>244</v>
      </c>
      <c r="H53" s="12">
        <v>397.26369999999997</v>
      </c>
      <c r="I53" s="38">
        <v>44.183062999999997</v>
      </c>
    </row>
    <row r="54" spans="1:9" ht="12.75" thickBot="1" x14ac:dyDescent="0.25">
      <c r="A54" s="10" t="s">
        <v>88</v>
      </c>
      <c r="B54" s="10" t="s">
        <v>89</v>
      </c>
      <c r="C54" s="12">
        <v>379.9633</v>
      </c>
      <c r="D54" s="25">
        <v>37.565361000000003</v>
      </c>
      <c r="E54" s="10"/>
      <c r="F54" s="17"/>
      <c r="G54" s="15" t="s">
        <v>303</v>
      </c>
      <c r="H54" s="16">
        <v>397.26369999999997</v>
      </c>
      <c r="I54" s="39">
        <v>44.183062999999997</v>
      </c>
    </row>
    <row r="55" spans="1:9" x14ac:dyDescent="0.2">
      <c r="A55" s="10" t="s">
        <v>90</v>
      </c>
      <c r="B55" s="10" t="s">
        <v>91</v>
      </c>
      <c r="C55" s="12">
        <v>152729.58549999999</v>
      </c>
      <c r="D55" s="25">
        <v>5.4412409999999998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14.480600000000001</v>
      </c>
      <c r="D56" s="25">
        <v>93.277580999999998</v>
      </c>
      <c r="E56" s="10"/>
      <c r="F56" s="34" t="s">
        <v>304</v>
      </c>
      <c r="G56" s="19"/>
      <c r="H56" s="35">
        <f>+H54+H52+H49+H45+H38+H8</f>
        <v>45476.386200000001</v>
      </c>
      <c r="I56" s="30"/>
    </row>
    <row r="57" spans="1:9" x14ac:dyDescent="0.2">
      <c r="A57" s="10" t="s">
        <v>94</v>
      </c>
      <c r="B57" s="10" t="s">
        <v>95</v>
      </c>
      <c r="C57" s="12">
        <v>381.28629999999998</v>
      </c>
      <c r="D57" s="25">
        <v>96.330380000000005</v>
      </c>
      <c r="E57" s="10"/>
      <c r="F57" s="10" t="s">
        <v>245</v>
      </c>
      <c r="G57" s="10" t="s">
        <v>246</v>
      </c>
      <c r="H57" s="12">
        <v>476.6841</v>
      </c>
      <c r="I57" s="25">
        <v>42.908603999999997</v>
      </c>
    </row>
    <row r="58" spans="1:9" ht="12.75" thickBot="1" x14ac:dyDescent="0.25">
      <c r="A58" s="10" t="s">
        <v>96</v>
      </c>
      <c r="B58" s="10" t="s">
        <v>97</v>
      </c>
      <c r="C58" s="12">
        <v>1434.5420999999999</v>
      </c>
      <c r="D58" s="25">
        <v>72.546295000000001</v>
      </c>
      <c r="E58" s="10"/>
      <c r="F58" s="15"/>
      <c r="G58" s="15" t="s">
        <v>305</v>
      </c>
      <c r="H58" s="16">
        <v>476.6841</v>
      </c>
      <c r="I58" s="26">
        <v>42.908603999999997</v>
      </c>
    </row>
    <row r="59" spans="1:9" x14ac:dyDescent="0.2">
      <c r="A59" s="10" t="s">
        <v>98</v>
      </c>
      <c r="B59" s="10" t="s">
        <v>99</v>
      </c>
      <c r="C59" s="12">
        <v>389.29539999999997</v>
      </c>
      <c r="D59" s="25">
        <v>96.330380000000005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226786.85750000001</v>
      </c>
      <c r="D60" s="26">
        <v>5.2699879999999997</v>
      </c>
      <c r="E60" s="10"/>
      <c r="F60" s="10" t="s">
        <v>247</v>
      </c>
      <c r="G60" s="10" t="s">
        <v>248</v>
      </c>
      <c r="H60" s="12">
        <v>22461.432100000002</v>
      </c>
      <c r="I60" s="25">
        <v>6.0799190000000003</v>
      </c>
    </row>
    <row r="61" spans="1:9" ht="12.75" thickBot="1" x14ac:dyDescent="0.25">
      <c r="A61" s="10" t="s">
        <v>100</v>
      </c>
      <c r="B61" s="10" t="s">
        <v>101</v>
      </c>
      <c r="C61" s="12">
        <v>26.9282</v>
      </c>
      <c r="D61" s="25">
        <v>98.991417999999996</v>
      </c>
      <c r="E61" s="10"/>
      <c r="F61" s="15"/>
      <c r="G61" s="15" t="s">
        <v>306</v>
      </c>
      <c r="H61" s="16">
        <v>22461.432100000002</v>
      </c>
      <c r="I61" s="26">
        <v>6.0799190000000003</v>
      </c>
    </row>
    <row r="62" spans="1:9" x14ac:dyDescent="0.2">
      <c r="A62" s="10" t="s">
        <v>102</v>
      </c>
      <c r="B62" s="10" t="s">
        <v>103</v>
      </c>
      <c r="C62" s="12">
        <v>367.70190000000002</v>
      </c>
      <c r="D62" s="25">
        <v>64.027467000000001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0.51600000000000001</v>
      </c>
      <c r="D63" s="25">
        <v>96.330380000000005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358247.17050000001</v>
      </c>
      <c r="I64" s="28"/>
    </row>
    <row r="65" spans="1:9" x14ac:dyDescent="0.2">
      <c r="A65" s="10" t="s">
        <v>330</v>
      </c>
      <c r="B65" s="10" t="s">
        <v>331</v>
      </c>
      <c r="C65" s="12">
        <v>1.1555</v>
      </c>
      <c r="D65" s="25">
        <v>98.991417999999996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167.52610000000001</v>
      </c>
      <c r="D67" s="25">
        <v>0</v>
      </c>
      <c r="E67" s="10"/>
      <c r="F67" s="10" t="s">
        <v>249</v>
      </c>
      <c r="G67" s="10" t="s">
        <v>250</v>
      </c>
      <c r="H67" s="12">
        <v>12073.6317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310238.48690000002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9339.1774999999998</v>
      </c>
      <c r="I69" s="25"/>
    </row>
    <row r="70" spans="1:9" x14ac:dyDescent="0.2">
      <c r="A70" s="10" t="s">
        <v>116</v>
      </c>
      <c r="B70" s="10" t="s">
        <v>117</v>
      </c>
      <c r="C70" s="12">
        <v>204.5889</v>
      </c>
      <c r="D70" s="25">
        <v>0</v>
      </c>
      <c r="E70" s="10"/>
      <c r="F70" s="10" t="s">
        <v>257</v>
      </c>
      <c r="G70" s="10" t="s">
        <v>258</v>
      </c>
      <c r="H70" s="12">
        <v>28973.292600000001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>
        <v>0</v>
      </c>
      <c r="E71" s="10"/>
      <c r="F71" s="10" t="s">
        <v>259</v>
      </c>
      <c r="G71" s="10" t="s">
        <v>260</v>
      </c>
      <c r="H71" s="12">
        <v>117484.23759999999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>
        <v>0</v>
      </c>
      <c r="E72" s="10"/>
      <c r="F72" s="10" t="s">
        <v>251</v>
      </c>
      <c r="G72" s="10" t="s">
        <v>252</v>
      </c>
      <c r="H72" s="12">
        <v>1074.9494</v>
      </c>
      <c r="I72" s="25"/>
    </row>
    <row r="73" spans="1:9" x14ac:dyDescent="0.2">
      <c r="A73" s="10" t="s">
        <v>122</v>
      </c>
      <c r="B73" s="10" t="s">
        <v>123</v>
      </c>
      <c r="C73" s="12">
        <v>25.8065</v>
      </c>
      <c r="D73" s="25">
        <v>59.674425999999997</v>
      </c>
      <c r="E73" s="10"/>
      <c r="F73" s="31" t="s">
        <v>341</v>
      </c>
      <c r="G73" s="31" t="s">
        <v>342</v>
      </c>
      <c r="H73" s="3">
        <v>4.0457999999999998</v>
      </c>
      <c r="I73" s="2"/>
    </row>
    <row r="74" spans="1:9" x14ac:dyDescent="0.2">
      <c r="A74" s="10" t="s">
        <v>124</v>
      </c>
      <c r="B74" s="10" t="s">
        <v>125</v>
      </c>
      <c r="C74" s="12">
        <v>34.6126</v>
      </c>
      <c r="D74" s="25">
        <v>96.330380000000005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303376.13909999997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323600.75719999999</v>
      </c>
      <c r="I76" s="25"/>
    </row>
    <row r="77" spans="1:9" x14ac:dyDescent="0.2">
      <c r="A77" s="10" t="s">
        <v>130</v>
      </c>
      <c r="B77" s="10" t="s">
        <v>131</v>
      </c>
      <c r="C77" s="12">
        <v>235.8691</v>
      </c>
      <c r="D77" s="25">
        <v>0</v>
      </c>
      <c r="E77" s="10"/>
      <c r="F77" s="10" t="s">
        <v>265</v>
      </c>
      <c r="G77" s="10" t="s">
        <v>266</v>
      </c>
      <c r="H77" s="12">
        <v>305508.8798</v>
      </c>
      <c r="I77" s="25"/>
    </row>
    <row r="78" spans="1:9" x14ac:dyDescent="0.2">
      <c r="A78" s="10" t="s">
        <v>132</v>
      </c>
      <c r="B78" s="10" t="s">
        <v>133</v>
      </c>
      <c r="C78" s="12">
        <v>54.6218</v>
      </c>
      <c r="D78" s="25">
        <v>70.189972999999995</v>
      </c>
      <c r="E78" s="10"/>
      <c r="F78" s="10" t="s">
        <v>267</v>
      </c>
      <c r="G78" s="10" t="s">
        <v>268</v>
      </c>
      <c r="H78" s="12">
        <v>267076.77069999999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598322.27549999999</v>
      </c>
      <c r="I79" s="25"/>
    </row>
    <row r="80" spans="1:9" x14ac:dyDescent="0.2">
      <c r="A80" s="10" t="s">
        <v>136</v>
      </c>
      <c r="B80" s="10" t="s">
        <v>137</v>
      </c>
      <c r="C80" s="12">
        <v>2.2930999999999999</v>
      </c>
      <c r="D80" s="25">
        <v>0</v>
      </c>
      <c r="E80" s="10"/>
      <c r="F80" s="10" t="s">
        <v>271</v>
      </c>
      <c r="G80" s="10" t="s">
        <v>272</v>
      </c>
      <c r="H80" s="12">
        <v>8.7567000000000004</v>
      </c>
      <c r="I80" s="25"/>
    </row>
    <row r="81" spans="1:9" x14ac:dyDescent="0.2">
      <c r="A81" s="10" t="s">
        <v>138</v>
      </c>
      <c r="B81" s="10" t="s">
        <v>139</v>
      </c>
      <c r="C81" s="12">
        <v>6.4939999999999998</v>
      </c>
      <c r="D81" s="25">
        <v>0</v>
      </c>
      <c r="E81" s="10"/>
      <c r="F81" s="10" t="s">
        <v>273</v>
      </c>
      <c r="G81" s="10" t="s">
        <v>274</v>
      </c>
      <c r="H81" s="12">
        <v>0</v>
      </c>
      <c r="I81" s="25"/>
    </row>
    <row r="82" spans="1:9" x14ac:dyDescent="0.2">
      <c r="A82" s="10" t="s">
        <v>140</v>
      </c>
      <c r="B82" s="10" t="s">
        <v>141</v>
      </c>
      <c r="C82" s="12">
        <v>321.81760000000003</v>
      </c>
      <c r="D82" s="25">
        <v>96.330380000000005</v>
      </c>
      <c r="E82" s="10"/>
      <c r="F82" s="10" t="s">
        <v>275</v>
      </c>
      <c r="G82" s="10" t="s">
        <v>276</v>
      </c>
      <c r="H82" s="12">
        <v>50816.457300000002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32987.3505</v>
      </c>
      <c r="I83" s="25"/>
    </row>
    <row r="84" spans="1:9" x14ac:dyDescent="0.2">
      <c r="A84" s="10" t="s">
        <v>144</v>
      </c>
      <c r="B84" s="10" t="s">
        <v>145</v>
      </c>
      <c r="C84" s="12">
        <v>39.875</v>
      </c>
      <c r="D84" s="25">
        <v>0</v>
      </c>
      <c r="E84" s="10"/>
      <c r="F84" s="10" t="s">
        <v>279</v>
      </c>
      <c r="G84" s="10" t="s">
        <v>280</v>
      </c>
      <c r="H84" s="12">
        <v>219823.43150000001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18794.971000000001</v>
      </c>
      <c r="I85" s="25"/>
    </row>
    <row r="86" spans="1:9" x14ac:dyDescent="0.2">
      <c r="A86" s="10" t="s">
        <v>148</v>
      </c>
      <c r="B86" s="10" t="s">
        <v>149</v>
      </c>
      <c r="C86" s="12">
        <v>362.1327</v>
      </c>
      <c r="D86" s="25">
        <v>47.189982999999998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108.4858</v>
      </c>
      <c r="D87" s="25">
        <v>69.427046000000004</v>
      </c>
      <c r="E87" s="10"/>
      <c r="F87" s="15"/>
      <c r="G87" s="15" t="s">
        <v>308</v>
      </c>
      <c r="H87" s="16">
        <f>SUM(H67:H86)</f>
        <v>2599503.6107999994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30.686699999999998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12.328200000000001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249.08789999999999</v>
      </c>
      <c r="D91" s="25">
        <v>47.609813000000003</v>
      </c>
      <c r="E91" s="10"/>
      <c r="F91" s="21" t="s">
        <v>309</v>
      </c>
      <c r="G91" s="21"/>
      <c r="H91" s="22">
        <f>+H87+H64</f>
        <v>2957750.7812999994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36.808999999999997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2289.3366000000001</v>
      </c>
      <c r="D94" s="26">
        <v>39.624491999999996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55.883499999999998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55.883499999999998</v>
      </c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273351.0491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16288.931399999999</v>
      </c>
      <c r="D98" s="25">
        <v>9.306108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192.6876</v>
      </c>
      <c r="D99" s="25">
        <v>60.201461999999999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16481.618999999999</v>
      </c>
      <c r="D100" s="26">
        <v>5.618366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289832.66810000001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3"/>
  <sheetViews>
    <sheetView showZeros="0" topLeftCell="A52" workbookViewId="0">
      <selection activeCell="H55" sqref="H55"/>
    </sheetView>
  </sheetViews>
  <sheetFormatPr baseColWidth="10" defaultRowHeight="12" x14ac:dyDescent="0.2"/>
  <cols>
    <col min="1" max="1" width="4.140625" style="2" bestFit="1" customWidth="1"/>
    <col min="2" max="2" width="36.42578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11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11" x14ac:dyDescent="0.2">
      <c r="A2" s="10" t="s">
        <v>0</v>
      </c>
      <c r="B2" s="10" t="s">
        <v>1</v>
      </c>
      <c r="C2" s="12">
        <v>0</v>
      </c>
      <c r="D2" s="25">
        <v>0</v>
      </c>
      <c r="E2" s="10"/>
      <c r="F2" s="10" t="s">
        <v>168</v>
      </c>
      <c r="G2" s="10" t="s">
        <v>169</v>
      </c>
      <c r="H2" s="12">
        <v>0</v>
      </c>
      <c r="I2" s="25">
        <v>0</v>
      </c>
    </row>
    <row r="3" spans="1:11" x14ac:dyDescent="0.2">
      <c r="A3" s="10" t="s">
        <v>2</v>
      </c>
      <c r="B3" s="10" t="s">
        <v>3</v>
      </c>
      <c r="C3" s="12">
        <v>0</v>
      </c>
      <c r="D3" s="25">
        <v>0</v>
      </c>
      <c r="E3" s="10"/>
      <c r="F3" s="10" t="s">
        <v>170</v>
      </c>
      <c r="G3" s="10" t="s">
        <v>171</v>
      </c>
      <c r="H3" s="12">
        <v>0</v>
      </c>
      <c r="I3" s="25">
        <v>0</v>
      </c>
    </row>
    <row r="4" spans="1:11" x14ac:dyDescent="0.2">
      <c r="A4" s="10" t="s">
        <v>4</v>
      </c>
      <c r="B4" s="10" t="s">
        <v>5</v>
      </c>
      <c r="C4" s="12">
        <v>0</v>
      </c>
      <c r="D4" s="25">
        <v>0</v>
      </c>
      <c r="E4" s="10"/>
      <c r="F4" s="10" t="s">
        <v>172</v>
      </c>
      <c r="G4" s="10" t="s">
        <v>173</v>
      </c>
      <c r="H4" s="12">
        <v>0</v>
      </c>
      <c r="I4" s="25">
        <v>0</v>
      </c>
    </row>
    <row r="5" spans="1:11" x14ac:dyDescent="0.2">
      <c r="A5" s="10" t="s">
        <v>6</v>
      </c>
      <c r="B5" s="10" t="s">
        <v>7</v>
      </c>
      <c r="C5" s="12">
        <v>0</v>
      </c>
      <c r="D5" s="25">
        <v>0</v>
      </c>
      <c r="E5" s="10"/>
      <c r="F5" s="10" t="s">
        <v>174</v>
      </c>
      <c r="G5" s="10" t="s">
        <v>175</v>
      </c>
      <c r="H5" s="12">
        <v>0</v>
      </c>
      <c r="I5" s="25">
        <v>0</v>
      </c>
    </row>
    <row r="6" spans="1:11" x14ac:dyDescent="0.2">
      <c r="A6" s="10" t="s">
        <v>8</v>
      </c>
      <c r="B6" s="10" t="s">
        <v>9</v>
      </c>
      <c r="C6" s="12">
        <v>0</v>
      </c>
      <c r="D6" s="25">
        <v>0</v>
      </c>
      <c r="E6" s="10"/>
      <c r="F6" s="10" t="s">
        <v>176</v>
      </c>
      <c r="G6" s="10" t="s">
        <v>177</v>
      </c>
      <c r="H6" s="12">
        <v>1.6967000000000001</v>
      </c>
      <c r="I6" s="25">
        <v>97.504481999999996</v>
      </c>
    </row>
    <row r="7" spans="1:11" x14ac:dyDescent="0.2">
      <c r="A7" s="10" t="s">
        <v>10</v>
      </c>
      <c r="B7" s="10" t="s">
        <v>11</v>
      </c>
      <c r="C7" s="12">
        <v>0</v>
      </c>
      <c r="D7" s="25">
        <v>0</v>
      </c>
      <c r="E7" s="10"/>
      <c r="F7" s="10" t="s">
        <v>178</v>
      </c>
      <c r="G7" s="10" t="s">
        <v>179</v>
      </c>
      <c r="H7" s="12">
        <v>0</v>
      </c>
      <c r="I7" s="25">
        <v>0</v>
      </c>
    </row>
    <row r="8" spans="1:11" ht="12.75" thickBot="1" x14ac:dyDescent="0.25">
      <c r="A8" s="10" t="s">
        <v>12</v>
      </c>
      <c r="B8" s="10" t="s">
        <v>13</v>
      </c>
      <c r="C8" s="12">
        <v>0</v>
      </c>
      <c r="D8" s="25">
        <v>0</v>
      </c>
      <c r="E8" s="10"/>
      <c r="F8" s="15"/>
      <c r="G8" s="15" t="s">
        <v>298</v>
      </c>
      <c r="H8" s="16">
        <v>1.6967000000000001</v>
      </c>
      <c r="I8" s="26">
        <v>97.504481999999996</v>
      </c>
    </row>
    <row r="9" spans="1:11" x14ac:dyDescent="0.2">
      <c r="A9" s="10" t="s">
        <v>14</v>
      </c>
      <c r="B9" s="10" t="s">
        <v>15</v>
      </c>
      <c r="C9" s="12">
        <v>0</v>
      </c>
      <c r="D9" s="25">
        <v>0</v>
      </c>
      <c r="E9" s="10"/>
      <c r="F9" s="10" t="s">
        <v>180</v>
      </c>
      <c r="G9" s="10" t="s">
        <v>181</v>
      </c>
      <c r="H9" s="12">
        <v>4061.0299</v>
      </c>
      <c r="I9" s="25">
        <v>13.050167999999999</v>
      </c>
      <c r="J9" s="5"/>
      <c r="K9" s="5"/>
    </row>
    <row r="10" spans="1:11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127.2448</v>
      </c>
      <c r="I10" s="25">
        <v>62.149565000000003</v>
      </c>
      <c r="J10" s="5"/>
    </row>
    <row r="11" spans="1:11" x14ac:dyDescent="0.2">
      <c r="A11" s="10" t="s">
        <v>18</v>
      </c>
      <c r="B11" s="10" t="s">
        <v>19</v>
      </c>
      <c r="C11" s="12">
        <v>70.4726</v>
      </c>
      <c r="D11" s="25">
        <v>37.045413000000003</v>
      </c>
      <c r="E11" s="10"/>
      <c r="F11" s="10" t="s">
        <v>184</v>
      </c>
      <c r="G11" s="10" t="s">
        <v>185</v>
      </c>
      <c r="H11" s="12">
        <v>6.1772999999999998</v>
      </c>
      <c r="I11" s="25">
        <v>55.044130000000003</v>
      </c>
    </row>
    <row r="12" spans="1:11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0</v>
      </c>
      <c r="I12" s="25">
        <v>0</v>
      </c>
    </row>
    <row r="13" spans="1:11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2.8220999999999998</v>
      </c>
      <c r="I13" s="25">
        <v>100.110376</v>
      </c>
    </row>
    <row r="14" spans="1:11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0</v>
      </c>
      <c r="I14" s="25">
        <v>0</v>
      </c>
    </row>
    <row r="15" spans="1:11" ht="12.75" thickBot="1" x14ac:dyDescent="0.25">
      <c r="A15" s="17"/>
      <c r="B15" s="15" t="s">
        <v>288</v>
      </c>
      <c r="C15" s="16">
        <v>70.4726</v>
      </c>
      <c r="D15" s="26">
        <v>37.045413000000003</v>
      </c>
      <c r="E15" s="10"/>
      <c r="F15" s="10" t="s">
        <v>191</v>
      </c>
      <c r="G15" s="10" t="s">
        <v>192</v>
      </c>
      <c r="H15" s="12">
        <v>18.161999999999999</v>
      </c>
      <c r="I15" s="25">
        <v>75.674550999999994</v>
      </c>
    </row>
    <row r="16" spans="1:11" x14ac:dyDescent="0.2">
      <c r="A16" s="10" t="s">
        <v>24</v>
      </c>
      <c r="B16" s="10" t="s">
        <v>25</v>
      </c>
      <c r="C16" s="12">
        <v>408.67660000000001</v>
      </c>
      <c r="D16" s="25">
        <v>27.525383000000001</v>
      </c>
      <c r="E16" s="10"/>
      <c r="F16" s="10" t="s">
        <v>193</v>
      </c>
      <c r="G16" s="10" t="s">
        <v>194</v>
      </c>
      <c r="H16" s="12">
        <v>4.4512999999999998</v>
      </c>
      <c r="I16" s="25">
        <v>64.205832000000001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5.8353000000000002</v>
      </c>
      <c r="I17" s="25">
        <v>73.720518999999996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0</v>
      </c>
      <c r="I18" s="25">
        <v>0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0</v>
      </c>
      <c r="D20" s="25">
        <v>0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0</v>
      </c>
      <c r="D21" s="25">
        <v>0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277.3211</v>
      </c>
      <c r="I23" s="25">
        <v>85.297850999999994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408.67660000000001</v>
      </c>
      <c r="D26" s="26">
        <v>27.525383000000001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17.7288</v>
      </c>
      <c r="D27" s="25">
        <v>53.724246999999998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0</v>
      </c>
      <c r="I29" s="25">
        <v>0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0</v>
      </c>
      <c r="I30" s="25">
        <v>0</v>
      </c>
    </row>
    <row r="31" spans="1:9" ht="12.75" thickBot="1" x14ac:dyDescent="0.25">
      <c r="A31" s="17"/>
      <c r="B31" s="15" t="s">
        <v>290</v>
      </c>
      <c r="C31" s="16">
        <v>17.7288</v>
      </c>
      <c r="D31" s="26">
        <v>53.724246999999998</v>
      </c>
      <c r="E31" s="10"/>
      <c r="F31" s="10" t="s">
        <v>223</v>
      </c>
      <c r="G31" s="10" t="s">
        <v>224</v>
      </c>
      <c r="H31" s="12">
        <v>0</v>
      </c>
      <c r="I31" s="25">
        <v>0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219.43549999999999</v>
      </c>
      <c r="I32" s="25">
        <v>41.074407000000001</v>
      </c>
    </row>
    <row r="33" spans="1:10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2.6947999999999999</v>
      </c>
      <c r="I33" s="25">
        <v>97.504481999999996</v>
      </c>
    </row>
    <row r="34" spans="1:10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9.5160999999999998</v>
      </c>
      <c r="I34" s="25">
        <v>92.872214</v>
      </c>
    </row>
    <row r="35" spans="1:10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0</v>
      </c>
      <c r="I35" s="25">
        <v>0</v>
      </c>
    </row>
    <row r="36" spans="1:10" x14ac:dyDescent="0.2">
      <c r="A36" s="10" t="s">
        <v>60</v>
      </c>
      <c r="B36" s="10" t="s">
        <v>61</v>
      </c>
      <c r="C36" s="12">
        <v>0</v>
      </c>
      <c r="D36" s="25">
        <v>0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10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29.5002</v>
      </c>
      <c r="I37" s="25">
        <v>79.922477999999998</v>
      </c>
      <c r="J37" s="5"/>
    </row>
    <row r="38" spans="1:10" ht="12.75" thickBot="1" x14ac:dyDescent="0.25">
      <c r="A38" s="10" t="s">
        <v>64</v>
      </c>
      <c r="B38" s="10" t="s">
        <v>65</v>
      </c>
      <c r="C38" s="12">
        <v>0</v>
      </c>
      <c r="D38" s="25">
        <v>0</v>
      </c>
      <c r="E38" s="10"/>
      <c r="F38" s="17"/>
      <c r="G38" s="15" t="s">
        <v>299</v>
      </c>
      <c r="H38" s="16">
        <v>4764.1904000000004</v>
      </c>
      <c r="I38" s="26">
        <v>13.290571</v>
      </c>
    </row>
    <row r="39" spans="1:10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10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10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10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10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10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2.6848999999999998</v>
      </c>
      <c r="I44" s="25">
        <v>71.491772999999995</v>
      </c>
    </row>
    <row r="45" spans="1:10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2.6848999999999998</v>
      </c>
      <c r="I45" s="26">
        <v>71.491772999999995</v>
      </c>
    </row>
    <row r="46" spans="1:10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0</v>
      </c>
      <c r="I46" s="25">
        <v>0</v>
      </c>
    </row>
    <row r="47" spans="1:10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0</v>
      </c>
      <c r="I47" s="14">
        <v>0</v>
      </c>
    </row>
    <row r="48" spans="1:10" x14ac:dyDescent="0.2">
      <c r="A48" s="10" t="s">
        <v>78</v>
      </c>
      <c r="B48" s="10" t="s">
        <v>79</v>
      </c>
      <c r="C48" s="12">
        <v>0</v>
      </c>
      <c r="D48" s="25">
        <v>0</v>
      </c>
      <c r="E48" s="10"/>
      <c r="F48" s="10" t="s">
        <v>237</v>
      </c>
      <c r="G48" s="10" t="s">
        <v>238</v>
      </c>
      <c r="H48" s="12">
        <v>0</v>
      </c>
      <c r="I48" s="25">
        <v>0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0</v>
      </c>
      <c r="I49" s="26">
        <v>0</v>
      </c>
    </row>
    <row r="50" spans="1:9" ht="12.75" thickBot="1" x14ac:dyDescent="0.25">
      <c r="A50" s="17"/>
      <c r="B50" s="15" t="s">
        <v>291</v>
      </c>
      <c r="C50" s="16">
        <v>0</v>
      </c>
      <c r="D50" s="26">
        <v>0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6691.6238999999996</v>
      </c>
      <c r="D51" s="25">
        <v>24.295991999999998</v>
      </c>
      <c r="E51" s="10"/>
      <c r="F51" s="10" t="s">
        <v>241</v>
      </c>
      <c r="G51" s="10" t="s">
        <v>242</v>
      </c>
      <c r="H51" s="12"/>
      <c r="I51" s="25"/>
    </row>
    <row r="52" spans="1:9" ht="12.75" thickBot="1" x14ac:dyDescent="0.25">
      <c r="A52" s="10" t="s">
        <v>84</v>
      </c>
      <c r="B52" s="10" t="s">
        <v>85</v>
      </c>
      <c r="C52" s="12">
        <v>6.93</v>
      </c>
      <c r="D52" s="25">
        <v>99.855659000000003</v>
      </c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0</v>
      </c>
      <c r="D53" s="25">
        <v>0</v>
      </c>
      <c r="E53" s="10"/>
      <c r="F53" s="10" t="s">
        <v>243</v>
      </c>
      <c r="G53" s="10" t="s">
        <v>244</v>
      </c>
      <c r="H53" s="12">
        <v>40.179699999999997</v>
      </c>
      <c r="I53" s="25">
        <v>51.880749000000002</v>
      </c>
    </row>
    <row r="54" spans="1:9" ht="12.75" thickBot="1" x14ac:dyDescent="0.25">
      <c r="A54" s="10" t="s">
        <v>88</v>
      </c>
      <c r="B54" s="10" t="s">
        <v>89</v>
      </c>
      <c r="C54" s="12">
        <v>3482.8609000000001</v>
      </c>
      <c r="D54" s="25">
        <v>30.043291</v>
      </c>
      <c r="E54" s="10"/>
      <c r="F54" s="17"/>
      <c r="G54" s="15" t="s">
        <v>303</v>
      </c>
      <c r="H54" s="16">
        <v>40.179699999999997</v>
      </c>
      <c r="I54" s="26">
        <v>51.880749000000002</v>
      </c>
    </row>
    <row r="55" spans="1:9" x14ac:dyDescent="0.2">
      <c r="A55" s="10" t="s">
        <v>90</v>
      </c>
      <c r="B55" s="10" t="s">
        <v>91</v>
      </c>
      <c r="C55" s="12">
        <v>6297.7253000000001</v>
      </c>
      <c r="D55" s="25">
        <v>14.934945000000001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4808.7517000000007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139.20930000000001</v>
      </c>
      <c r="I57" s="25">
        <v>62.853119999999997</v>
      </c>
    </row>
    <row r="58" spans="1:9" ht="12.75" thickBot="1" x14ac:dyDescent="0.25">
      <c r="A58" s="10" t="s">
        <v>96</v>
      </c>
      <c r="B58" s="10" t="s">
        <v>97</v>
      </c>
      <c r="C58" s="12">
        <v>0.96650000000000003</v>
      </c>
      <c r="D58" s="25">
        <v>97.504481999999996</v>
      </c>
      <c r="E58" s="10"/>
      <c r="F58" s="15"/>
      <c r="G58" s="15" t="s">
        <v>305</v>
      </c>
      <c r="H58" s="16">
        <v>139.20930000000001</v>
      </c>
      <c r="I58" s="26">
        <v>62.853119999999997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16480.106599999999</v>
      </c>
      <c r="D60" s="26">
        <v>16.393668000000002</v>
      </c>
      <c r="E60" s="10"/>
      <c r="F60" s="10" t="s">
        <v>247</v>
      </c>
      <c r="G60" s="10" t="s">
        <v>248</v>
      </c>
      <c r="H60" s="12">
        <v>2959.5799000000002</v>
      </c>
      <c r="I60" s="25">
        <v>9.520187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2959.5799000000002</v>
      </c>
      <c r="I61" s="26">
        <v>9.520187</v>
      </c>
    </row>
    <row r="62" spans="1:9" x14ac:dyDescent="0.2">
      <c r="A62" s="10" t="s">
        <v>102</v>
      </c>
      <c r="B62" s="10" t="s">
        <v>103</v>
      </c>
      <c r="C62" s="12">
        <v>0</v>
      </c>
      <c r="D62" s="25">
        <v>0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>
        <v>0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25176.923200000001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10.2401</v>
      </c>
      <c r="D67" s="25">
        <v>97.504481999999996</v>
      </c>
      <c r="E67" s="10"/>
      <c r="F67" s="10" t="s">
        <v>249</v>
      </c>
      <c r="G67" s="10" t="s">
        <v>250</v>
      </c>
      <c r="H67" s="12">
        <v>1161.7239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186393.50229999999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141523.09169999999</v>
      </c>
      <c r="I69" s="25"/>
    </row>
    <row r="70" spans="1:9" x14ac:dyDescent="0.2">
      <c r="A70" s="10" t="s">
        <v>116</v>
      </c>
      <c r="B70" s="10" t="s">
        <v>117</v>
      </c>
      <c r="C70" s="12">
        <v>0</v>
      </c>
      <c r="D70" s="25">
        <v>0</v>
      </c>
      <c r="E70" s="10"/>
      <c r="F70" s="10" t="s">
        <v>257</v>
      </c>
      <c r="G70" s="10" t="s">
        <v>258</v>
      </c>
      <c r="H70" s="12">
        <v>59877.948299999996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>
        <v>0</v>
      </c>
      <c r="E71" s="10"/>
      <c r="F71" s="10" t="s">
        <v>259</v>
      </c>
      <c r="G71" s="10" t="s">
        <v>260</v>
      </c>
      <c r="H71" s="12">
        <v>44855.195299999999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>
        <v>0</v>
      </c>
      <c r="E72" s="10"/>
      <c r="F72" s="10" t="s">
        <v>251</v>
      </c>
      <c r="G72" s="10" t="s">
        <v>252</v>
      </c>
      <c r="H72" s="12">
        <v>159.4562</v>
      </c>
      <c r="I72" s="25"/>
    </row>
    <row r="73" spans="1:9" x14ac:dyDescent="0.2">
      <c r="A73" s="10" t="s">
        <v>122</v>
      </c>
      <c r="B73" s="10" t="s">
        <v>123</v>
      </c>
      <c r="C73" s="12">
        <v>0</v>
      </c>
      <c r="D73" s="25">
        <v>0</v>
      </c>
      <c r="E73" s="10"/>
      <c r="F73" s="31" t="s">
        <v>341</v>
      </c>
      <c r="G73" s="31" t="s">
        <v>342</v>
      </c>
      <c r="H73" s="3">
        <v>0</v>
      </c>
      <c r="I73" s="2"/>
    </row>
    <row r="74" spans="1:9" x14ac:dyDescent="0.2">
      <c r="A74" s="10" t="s">
        <v>124</v>
      </c>
      <c r="B74" s="10" t="s">
        <v>125</v>
      </c>
      <c r="C74" s="12">
        <v>0</v>
      </c>
      <c r="D74" s="25">
        <v>0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37131.042399999998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235595.3437</v>
      </c>
      <c r="I76" s="25"/>
    </row>
    <row r="77" spans="1:9" x14ac:dyDescent="0.2">
      <c r="A77" s="10" t="s">
        <v>130</v>
      </c>
      <c r="B77" s="10" t="s">
        <v>131</v>
      </c>
      <c r="C77" s="12">
        <v>13.113899999999999</v>
      </c>
      <c r="D77" s="25">
        <v>92.872214</v>
      </c>
      <c r="E77" s="10"/>
      <c r="F77" s="10" t="s">
        <v>265</v>
      </c>
      <c r="G77" s="10" t="s">
        <v>266</v>
      </c>
      <c r="H77" s="12">
        <v>60469.826500000003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66034.338900000002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135836.07920000001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0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6.6890999999999998</v>
      </c>
      <c r="I81" s="25"/>
    </row>
    <row r="82" spans="1:9" x14ac:dyDescent="0.2">
      <c r="A82" s="10" t="s">
        <v>140</v>
      </c>
      <c r="B82" s="10" t="s">
        <v>141</v>
      </c>
      <c r="C82" s="12">
        <v>19.377300000000002</v>
      </c>
      <c r="D82" s="25">
        <v>57.919079000000004</v>
      </c>
      <c r="E82" s="10"/>
      <c r="F82" s="10" t="s">
        <v>275</v>
      </c>
      <c r="G82" s="10" t="s">
        <v>276</v>
      </c>
      <c r="H82" s="12">
        <v>600.64909999999998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11851.385700000001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50338.534800000001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3556.5212999999999</v>
      </c>
      <c r="I85" s="25"/>
    </row>
    <row r="86" spans="1:9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1035391.3284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24.834900000000001</v>
      </c>
      <c r="D91" s="25">
        <v>42.452542999999999</v>
      </c>
      <c r="E91" s="10"/>
      <c r="F91" s="21" t="s">
        <v>309</v>
      </c>
      <c r="G91" s="21"/>
      <c r="H91" s="22">
        <f>+H87+H64</f>
        <v>1060568.2516000001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0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67.566199999999995</v>
      </c>
      <c r="D94" s="26">
        <v>47.262614999999997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0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17044.550800000001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224.83150000000001</v>
      </c>
      <c r="D98" s="25">
        <v>41.887366999999998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0</v>
      </c>
      <c r="D99" s="25">
        <v>0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224.83150000000001</v>
      </c>
      <c r="D100" s="26">
        <v>41.887366999999998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17269.382300000001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03"/>
  <sheetViews>
    <sheetView showZeros="0" topLeftCell="A55" workbookViewId="0">
      <selection activeCell="H34" sqref="H34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0</v>
      </c>
      <c r="D2" s="25">
        <v>0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1113.4709</v>
      </c>
      <c r="D3" s="25">
        <v>43.470151999999999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0</v>
      </c>
      <c r="D4" s="25">
        <v>0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0</v>
      </c>
      <c r="D5" s="25">
        <v>0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161.8467</v>
      </c>
      <c r="D6" s="25">
        <v>90.488872999999998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27.994800000000001</v>
      </c>
      <c r="D7" s="25">
        <v>113.59286400000001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0</v>
      </c>
      <c r="D8" s="25">
        <v>0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0</v>
      </c>
      <c r="D9" s="25">
        <v>0</v>
      </c>
      <c r="E9" s="10"/>
      <c r="F9" s="10" t="s">
        <v>180</v>
      </c>
      <c r="G9" s="10" t="s">
        <v>181</v>
      </c>
      <c r="H9" s="12">
        <v>19.747800000000002</v>
      </c>
      <c r="I9" s="25">
        <v>82.588846000000004</v>
      </c>
    </row>
    <row r="10" spans="1:9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1.0016</v>
      </c>
      <c r="I10" s="25">
        <v>113.59286400000001</v>
      </c>
    </row>
    <row r="11" spans="1:9" x14ac:dyDescent="0.2">
      <c r="A11" s="10" t="s">
        <v>18</v>
      </c>
      <c r="B11" s="10" t="s">
        <v>19</v>
      </c>
      <c r="C11" s="12">
        <v>11.932700000000001</v>
      </c>
      <c r="D11" s="25">
        <v>47.975045999999999</v>
      </c>
      <c r="E11" s="10"/>
      <c r="F11" s="10" t="s">
        <v>184</v>
      </c>
      <c r="G11" s="10" t="s">
        <v>185</v>
      </c>
      <c r="H11" s="12">
        <v>1.7774000000000001</v>
      </c>
      <c r="I11" s="25">
        <v>113.59286400000001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0</v>
      </c>
      <c r="I12" s="25">
        <v>0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0.39950000000000002</v>
      </c>
      <c r="I14" s="25">
        <v>113.59286400000001</v>
      </c>
    </row>
    <row r="15" spans="1:9" ht="12.75" thickBot="1" x14ac:dyDescent="0.25">
      <c r="A15" s="17"/>
      <c r="B15" s="15" t="s">
        <v>288</v>
      </c>
      <c r="C15" s="16">
        <v>1315.2451000000001</v>
      </c>
      <c r="D15" s="26">
        <v>40.404184000000001</v>
      </c>
      <c r="E15" s="10"/>
      <c r="F15" s="10" t="s">
        <v>191</v>
      </c>
      <c r="G15" s="10" t="s">
        <v>192</v>
      </c>
      <c r="H15" s="12">
        <v>0.57889999999999997</v>
      </c>
      <c r="I15" s="25">
        <v>113.59286400000001</v>
      </c>
    </row>
    <row r="16" spans="1:9" x14ac:dyDescent="0.2">
      <c r="A16" s="10" t="s">
        <v>24</v>
      </c>
      <c r="B16" s="10" t="s">
        <v>25</v>
      </c>
      <c r="C16" s="12">
        <v>11.932700000000001</v>
      </c>
      <c r="D16" s="25">
        <v>47.975045999999999</v>
      </c>
      <c r="E16" s="10"/>
      <c r="F16" s="10" t="s">
        <v>193</v>
      </c>
      <c r="G16" s="10" t="s">
        <v>194</v>
      </c>
      <c r="H16" s="12">
        <v>2.7107000000000001</v>
      </c>
      <c r="I16" s="25">
        <v>64.420365000000004</v>
      </c>
    </row>
    <row r="17" spans="1:9" x14ac:dyDescent="0.2">
      <c r="A17" s="10" t="s">
        <v>26</v>
      </c>
      <c r="B17" s="10" t="s">
        <v>27</v>
      </c>
      <c r="C17" s="12">
        <v>0</v>
      </c>
      <c r="D17" s="25">
        <v>0</v>
      </c>
      <c r="E17" s="10"/>
      <c r="F17" s="10" t="s">
        <v>195</v>
      </c>
      <c r="G17" s="10" t="s">
        <v>196</v>
      </c>
      <c r="H17" s="12">
        <v>0.57889999999999997</v>
      </c>
      <c r="I17" s="25">
        <v>113.59286400000001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0.30109999999999998</v>
      </c>
      <c r="I18" s="25">
        <v>113.59286400000001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0</v>
      </c>
      <c r="D20" s="25">
        <v>0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0.61950000000000005</v>
      </c>
      <c r="D21" s="25">
        <v>113.59286400000001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0</v>
      </c>
      <c r="I23" s="25">
        <v>0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12.552199999999999</v>
      </c>
      <c r="D26" s="26">
        <v>44.485928000000001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128.72210000000001</v>
      </c>
      <c r="D27" s="25">
        <v>52.023546000000003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0</v>
      </c>
      <c r="I29" s="25">
        <v>0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0</v>
      </c>
      <c r="I30" s="25">
        <v>0</v>
      </c>
    </row>
    <row r="31" spans="1:9" ht="12.75" thickBot="1" x14ac:dyDescent="0.25">
      <c r="A31" s="17"/>
      <c r="B31" s="15" t="s">
        <v>290</v>
      </c>
      <c r="C31" s="16">
        <v>128.72210000000001</v>
      </c>
      <c r="D31" s="26">
        <v>52.023546000000003</v>
      </c>
      <c r="E31" s="10"/>
      <c r="F31" s="10" t="s">
        <v>223</v>
      </c>
      <c r="G31" s="10" t="s">
        <v>224</v>
      </c>
      <c r="H31" s="12">
        <v>0</v>
      </c>
      <c r="I31" s="25">
        <v>0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29.8992</v>
      </c>
      <c r="I32" s="25">
        <v>58.163773999999997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0</v>
      </c>
      <c r="I33" s="25">
        <v>0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0</v>
      </c>
      <c r="I35" s="25">
        <v>0</v>
      </c>
    </row>
    <row r="36" spans="1:9" x14ac:dyDescent="0.2">
      <c r="A36" s="10" t="s">
        <v>60</v>
      </c>
      <c r="B36" s="10" t="s">
        <v>61</v>
      </c>
      <c r="C36" s="12">
        <v>93.936499999999995</v>
      </c>
      <c r="D36" s="25">
        <v>113.59286400000001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0</v>
      </c>
      <c r="I37" s="25">
        <v>0</v>
      </c>
    </row>
    <row r="38" spans="1:9" ht="12.75" thickBot="1" x14ac:dyDescent="0.25">
      <c r="A38" s="10" t="s">
        <v>64</v>
      </c>
      <c r="B38" s="10" t="s">
        <v>65</v>
      </c>
      <c r="C38" s="12">
        <v>0</v>
      </c>
      <c r="D38" s="25">
        <v>0</v>
      </c>
      <c r="E38" s="10"/>
      <c r="F38" s="17"/>
      <c r="G38" s="15" t="s">
        <v>299</v>
      </c>
      <c r="H38" s="16">
        <v>56.995100000000001</v>
      </c>
      <c r="I38" s="26">
        <v>47.058008999999998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22.955500000000001</v>
      </c>
      <c r="I44" s="25">
        <v>49.475833000000002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22.955500000000001</v>
      </c>
      <c r="I45" s="26">
        <v>49.475833000000002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0</v>
      </c>
      <c r="I46" s="25">
        <v>0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0</v>
      </c>
      <c r="I47" s="14">
        <v>0</v>
      </c>
    </row>
    <row r="48" spans="1:9" x14ac:dyDescent="0.2">
      <c r="A48" s="10" t="s">
        <v>78</v>
      </c>
      <c r="B48" s="10" t="s">
        <v>79</v>
      </c>
      <c r="C48" s="12">
        <v>0</v>
      </c>
      <c r="D48" s="25">
        <v>0</v>
      </c>
      <c r="E48" s="10"/>
      <c r="F48" s="10" t="s">
        <v>237</v>
      </c>
      <c r="G48" s="10" t="s">
        <v>238</v>
      </c>
      <c r="H48" s="12">
        <v>0</v>
      </c>
      <c r="I48" s="25">
        <v>0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0</v>
      </c>
      <c r="I49" s="26">
        <v>0</v>
      </c>
    </row>
    <row r="50" spans="1:9" ht="12.75" thickBot="1" x14ac:dyDescent="0.25">
      <c r="A50" s="17"/>
      <c r="B50" s="15" t="s">
        <v>291</v>
      </c>
      <c r="C50" s="16">
        <v>93.936499999999995</v>
      </c>
      <c r="D50" s="26">
        <v>105.64144899999999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4534.7503999999999</v>
      </c>
      <c r="D51" s="25">
        <v>38.887723999999999</v>
      </c>
      <c r="E51" s="10"/>
      <c r="F51" s="10" t="s">
        <v>241</v>
      </c>
      <c r="G51" s="10" t="s">
        <v>242</v>
      </c>
      <c r="H51" s="12"/>
      <c r="I51" s="25"/>
    </row>
    <row r="52" spans="1:9" ht="12.75" thickBot="1" x14ac:dyDescent="0.25">
      <c r="A52" s="10" t="s">
        <v>84</v>
      </c>
      <c r="B52" s="10" t="s">
        <v>85</v>
      </c>
      <c r="C52" s="12">
        <v>41.771000000000001</v>
      </c>
      <c r="D52" s="25">
        <v>54.008018999999997</v>
      </c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0</v>
      </c>
      <c r="D53" s="25">
        <v>0</v>
      </c>
      <c r="E53" s="10"/>
      <c r="F53" s="10" t="s">
        <v>243</v>
      </c>
      <c r="G53" s="10" t="s">
        <v>244</v>
      </c>
      <c r="H53" s="12">
        <v>20.682600000000001</v>
      </c>
      <c r="I53" s="25">
        <v>78.190251000000004</v>
      </c>
    </row>
    <row r="54" spans="1:9" ht="12.75" thickBot="1" x14ac:dyDescent="0.25">
      <c r="A54" s="10" t="s">
        <v>88</v>
      </c>
      <c r="B54" s="10" t="s">
        <v>89</v>
      </c>
      <c r="C54" s="12">
        <v>0</v>
      </c>
      <c r="D54" s="25">
        <v>0</v>
      </c>
      <c r="E54" s="10"/>
      <c r="F54" s="17"/>
      <c r="G54" s="15" t="s">
        <v>303</v>
      </c>
      <c r="H54" s="16">
        <v>20.682600000000001</v>
      </c>
      <c r="I54" s="26">
        <v>78.190251000000004</v>
      </c>
    </row>
    <row r="55" spans="1:9" x14ac:dyDescent="0.2">
      <c r="A55" s="10" t="s">
        <v>90</v>
      </c>
      <c r="B55" s="10" t="s">
        <v>91</v>
      </c>
      <c r="C55" s="12">
        <v>24.4727</v>
      </c>
      <c r="D55" s="25">
        <v>56.104607000000001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100.6332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6.1425999999999998</v>
      </c>
      <c r="I57" s="25">
        <v>76.890474999999995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6.1425999999999998</v>
      </c>
      <c r="I58" s="26">
        <v>76.890474999999995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4600.9940999999999</v>
      </c>
      <c r="D60" s="26">
        <v>38.326495000000001</v>
      </c>
      <c r="E60" s="10"/>
      <c r="F60" s="10" t="s">
        <v>247</v>
      </c>
      <c r="G60" s="10" t="s">
        <v>248</v>
      </c>
      <c r="H60" s="12">
        <v>288.07130000000001</v>
      </c>
      <c r="I60" s="25">
        <v>16.884844999999999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288.07130000000001</v>
      </c>
      <c r="I61" s="26">
        <v>16.884844999999999</v>
      </c>
    </row>
    <row r="62" spans="1:9" x14ac:dyDescent="0.2">
      <c r="A62" s="10" t="s">
        <v>102</v>
      </c>
      <c r="B62" s="10" t="s">
        <v>103</v>
      </c>
      <c r="C62" s="12">
        <v>0</v>
      </c>
      <c r="D62" s="25">
        <v>0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>
        <v>0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6617.1525999999994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0</v>
      </c>
      <c r="D67" s="25">
        <v>0</v>
      </c>
      <c r="E67" s="10"/>
      <c r="F67" s="10" t="s">
        <v>249</v>
      </c>
      <c r="G67" s="10" t="s">
        <v>250</v>
      </c>
      <c r="H67" s="12">
        <v>396.23259999999999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90811.9378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48715.230499999998</v>
      </c>
      <c r="I69" s="25"/>
    </row>
    <row r="70" spans="1:9" x14ac:dyDescent="0.2">
      <c r="A70" s="10" t="s">
        <v>116</v>
      </c>
      <c r="B70" s="10" t="s">
        <v>117</v>
      </c>
      <c r="C70" s="12">
        <v>0</v>
      </c>
      <c r="D70" s="25">
        <v>0</v>
      </c>
      <c r="E70" s="10"/>
      <c r="F70" s="10" t="s">
        <v>257</v>
      </c>
      <c r="G70" s="10" t="s">
        <v>258</v>
      </c>
      <c r="H70" s="12">
        <v>83043.8986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>
        <v>0</v>
      </c>
      <c r="E71" s="10"/>
      <c r="F71" s="10" t="s">
        <v>259</v>
      </c>
      <c r="G71" s="10" t="s">
        <v>260</v>
      </c>
      <c r="H71" s="12">
        <v>38870.796000000002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>
        <v>0</v>
      </c>
      <c r="E72" s="10"/>
      <c r="F72" s="10" t="s">
        <v>251</v>
      </c>
      <c r="G72" s="10" t="s">
        <v>252</v>
      </c>
      <c r="H72" s="12">
        <v>337.62819999999999</v>
      </c>
      <c r="I72" s="25"/>
    </row>
    <row r="73" spans="1:9" x14ac:dyDescent="0.2">
      <c r="A73" s="10" t="s">
        <v>122</v>
      </c>
      <c r="B73" s="10" t="s">
        <v>123</v>
      </c>
      <c r="C73" s="12">
        <v>0</v>
      </c>
      <c r="D73" s="25">
        <v>0</v>
      </c>
      <c r="E73" s="10"/>
      <c r="F73" s="31" t="s">
        <v>341</v>
      </c>
      <c r="G73" s="31" t="s">
        <v>342</v>
      </c>
      <c r="H73" s="3">
        <v>0</v>
      </c>
      <c r="I73" s="2"/>
    </row>
    <row r="74" spans="1:9" x14ac:dyDescent="0.2">
      <c r="A74" s="10" t="s">
        <v>124</v>
      </c>
      <c r="B74" s="10" t="s">
        <v>125</v>
      </c>
      <c r="C74" s="12">
        <v>0</v>
      </c>
      <c r="D74" s="25">
        <v>0</v>
      </c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14033.5785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130793.0805</v>
      </c>
      <c r="I76" s="25"/>
    </row>
    <row r="77" spans="1:9" x14ac:dyDescent="0.2">
      <c r="A77" s="10" t="s">
        <v>130</v>
      </c>
      <c r="B77" s="10" t="s">
        <v>131</v>
      </c>
      <c r="C77" s="12">
        <v>0</v>
      </c>
      <c r="D77" s="25">
        <v>0</v>
      </c>
      <c r="E77" s="10"/>
      <c r="F77" s="10" t="s">
        <v>265</v>
      </c>
      <c r="G77" s="10" t="s">
        <v>266</v>
      </c>
      <c r="H77" s="12">
        <v>47779.4905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1723.2710999999999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22170.833600000002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195.49809999999999</v>
      </c>
      <c r="I80" s="25"/>
    </row>
    <row r="81" spans="1:11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0</v>
      </c>
      <c r="I81" s="25"/>
    </row>
    <row r="82" spans="1:11" x14ac:dyDescent="0.2">
      <c r="A82" s="10" t="s">
        <v>140</v>
      </c>
      <c r="B82" s="10" t="s">
        <v>141</v>
      </c>
      <c r="C82" s="12">
        <v>0</v>
      </c>
      <c r="D82" s="25">
        <v>0</v>
      </c>
      <c r="E82" s="10"/>
      <c r="F82" s="10" t="s">
        <v>275</v>
      </c>
      <c r="G82" s="10" t="s">
        <v>276</v>
      </c>
      <c r="H82" s="12">
        <v>19.831700000000001</v>
      </c>
      <c r="I82" s="25"/>
    </row>
    <row r="83" spans="1:11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11437.563399999999</v>
      </c>
      <c r="I83" s="25"/>
    </row>
    <row r="84" spans="1:11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29370.788</v>
      </c>
      <c r="I84" s="25"/>
    </row>
    <row r="85" spans="1:11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6700.9988000000003</v>
      </c>
      <c r="I85" s="25"/>
    </row>
    <row r="86" spans="1:11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11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526400.65789999999</v>
      </c>
      <c r="I87" s="26">
        <f>SUM(I67:I86)</f>
        <v>0</v>
      </c>
    </row>
    <row r="88" spans="1:11" x14ac:dyDescent="0.2">
      <c r="A88" s="10" t="s">
        <v>150</v>
      </c>
      <c r="B88" s="10" t="s">
        <v>151</v>
      </c>
      <c r="C88" s="12">
        <v>0</v>
      </c>
      <c r="D88" s="25">
        <v>0</v>
      </c>
      <c r="E88" s="10"/>
      <c r="F88" s="10"/>
      <c r="G88" s="10"/>
      <c r="H88" s="12"/>
      <c r="I88" s="14"/>
    </row>
    <row r="89" spans="1:11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11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11" ht="12.75" x14ac:dyDescent="0.2">
      <c r="A91" s="10" t="s">
        <v>156</v>
      </c>
      <c r="B91" s="10" t="s">
        <v>157</v>
      </c>
      <c r="C91" s="12">
        <v>0</v>
      </c>
      <c r="D91" s="25">
        <v>0</v>
      </c>
      <c r="E91" s="10"/>
      <c r="F91" s="21" t="s">
        <v>309</v>
      </c>
      <c r="G91" s="21"/>
      <c r="H91" s="22">
        <f>+H87+H64</f>
        <v>533017.81050000002</v>
      </c>
      <c r="I91" s="14"/>
    </row>
    <row r="92" spans="1:11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11" x14ac:dyDescent="0.2">
      <c r="A93" s="10" t="s">
        <v>160</v>
      </c>
      <c r="B93" s="10" t="s">
        <v>161</v>
      </c>
      <c r="C93" s="12">
        <v>0</v>
      </c>
      <c r="D93" s="25">
        <v>0</v>
      </c>
      <c r="E93" s="10"/>
      <c r="H93" s="2"/>
      <c r="I93" s="2"/>
      <c r="K93" s="5"/>
    </row>
    <row r="94" spans="1:11" ht="12.75" thickBot="1" x14ac:dyDescent="0.25">
      <c r="A94" s="17"/>
      <c r="B94" s="15" t="s">
        <v>293</v>
      </c>
      <c r="C94" s="16">
        <v>0</v>
      </c>
      <c r="D94" s="26">
        <v>0</v>
      </c>
      <c r="E94" s="10"/>
      <c r="H94" s="2"/>
      <c r="I94" s="2"/>
    </row>
    <row r="95" spans="1:11" x14ac:dyDescent="0.2">
      <c r="A95" s="10" t="s">
        <v>162</v>
      </c>
      <c r="B95" s="10" t="s">
        <v>163</v>
      </c>
      <c r="C95" s="12"/>
      <c r="D95" s="25"/>
      <c r="E95" s="10"/>
      <c r="H95" s="2"/>
      <c r="I95" s="2"/>
    </row>
    <row r="96" spans="1:11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6151.45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70.855500000000006</v>
      </c>
      <c r="D98" s="25">
        <v>69.929863999999995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0</v>
      </c>
      <c r="D99" s="25">
        <v>0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70.855500000000006</v>
      </c>
      <c r="D100" s="26">
        <v>19.952998000000001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6222.3054999999995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3"/>
  <sheetViews>
    <sheetView showZeros="0" topLeftCell="A52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0</v>
      </c>
      <c r="D2" s="25"/>
      <c r="E2" s="10"/>
      <c r="F2" s="10" t="s">
        <v>168</v>
      </c>
      <c r="G2" s="10" t="s">
        <v>169</v>
      </c>
      <c r="H2" s="12">
        <v>0</v>
      </c>
      <c r="I2" s="25"/>
    </row>
    <row r="3" spans="1:9" x14ac:dyDescent="0.2">
      <c r="A3" s="10" t="s">
        <v>2</v>
      </c>
      <c r="B3" s="10" t="s">
        <v>3</v>
      </c>
      <c r="C3" s="12">
        <v>38282.403900000005</v>
      </c>
      <c r="D3" s="25"/>
      <c r="E3" s="10"/>
      <c r="F3" s="10" t="s">
        <v>170</v>
      </c>
      <c r="G3" s="10" t="s">
        <v>171</v>
      </c>
      <c r="H3" s="12">
        <v>0</v>
      </c>
      <c r="I3" s="25"/>
    </row>
    <row r="4" spans="1:9" x14ac:dyDescent="0.2">
      <c r="A4" s="10" t="s">
        <v>4</v>
      </c>
      <c r="B4" s="10" t="s">
        <v>5</v>
      </c>
      <c r="C4" s="12">
        <v>15436.2233</v>
      </c>
      <c r="D4" s="25"/>
      <c r="E4" s="10"/>
      <c r="F4" s="10" t="s">
        <v>172</v>
      </c>
      <c r="G4" s="10" t="s">
        <v>173</v>
      </c>
      <c r="H4" s="12">
        <v>11.665699999999999</v>
      </c>
      <c r="I4" s="25"/>
    </row>
    <row r="5" spans="1:9" x14ac:dyDescent="0.2">
      <c r="A5" s="10" t="s">
        <v>6</v>
      </c>
      <c r="B5" s="10" t="s">
        <v>7</v>
      </c>
      <c r="C5" s="12">
        <v>0</v>
      </c>
      <c r="D5" s="25"/>
      <c r="E5" s="10"/>
      <c r="F5" s="10" t="s">
        <v>174</v>
      </c>
      <c r="G5" s="10" t="s">
        <v>175</v>
      </c>
      <c r="H5" s="12">
        <v>0</v>
      </c>
      <c r="I5" s="25"/>
    </row>
    <row r="6" spans="1:9" x14ac:dyDescent="0.2">
      <c r="A6" s="10" t="s">
        <v>8</v>
      </c>
      <c r="B6" s="10" t="s">
        <v>9</v>
      </c>
      <c r="C6" s="12">
        <v>3014.8186000000001</v>
      </c>
      <c r="D6" s="25"/>
      <c r="E6" s="10"/>
      <c r="F6" s="10" t="s">
        <v>176</v>
      </c>
      <c r="G6" s="10" t="s">
        <v>177</v>
      </c>
      <c r="H6" s="12">
        <v>0</v>
      </c>
      <c r="I6" s="25"/>
    </row>
    <row r="7" spans="1:9" x14ac:dyDescent="0.2">
      <c r="A7" s="10" t="s">
        <v>10</v>
      </c>
      <c r="B7" s="10" t="s">
        <v>11</v>
      </c>
      <c r="C7" s="12">
        <v>0</v>
      </c>
      <c r="D7" s="25"/>
      <c r="E7" s="10"/>
      <c r="F7" s="10" t="s">
        <v>178</v>
      </c>
      <c r="G7" s="10" t="s">
        <v>179</v>
      </c>
      <c r="H7" s="12">
        <v>0</v>
      </c>
      <c r="I7" s="25"/>
    </row>
    <row r="8" spans="1:9" ht="12.75" thickBot="1" x14ac:dyDescent="0.25">
      <c r="A8" s="10" t="s">
        <v>12</v>
      </c>
      <c r="B8" s="10" t="s">
        <v>13</v>
      </c>
      <c r="C8" s="12">
        <v>161.4693</v>
      </c>
      <c r="D8" s="25"/>
      <c r="E8" s="10"/>
      <c r="F8" s="15"/>
      <c r="G8" s="15" t="s">
        <v>298</v>
      </c>
      <c r="H8" s="16">
        <f>SUM(H2:H7)</f>
        <v>11.665699999999999</v>
      </c>
      <c r="I8" s="26"/>
    </row>
    <row r="9" spans="1:9" x14ac:dyDescent="0.2">
      <c r="A9" s="10" t="s">
        <v>14</v>
      </c>
      <c r="B9" s="10" t="s">
        <v>15</v>
      </c>
      <c r="C9" s="12">
        <v>0</v>
      </c>
      <c r="D9" s="25"/>
      <c r="E9" s="10"/>
      <c r="F9" s="10" t="s">
        <v>180</v>
      </c>
      <c r="G9" s="10" t="s">
        <v>181</v>
      </c>
      <c r="H9" s="12">
        <v>1656.2261000000001</v>
      </c>
      <c r="I9" s="25"/>
    </row>
    <row r="10" spans="1:9" x14ac:dyDescent="0.2">
      <c r="A10" s="10" t="s">
        <v>16</v>
      </c>
      <c r="B10" s="10" t="s">
        <v>17</v>
      </c>
      <c r="C10" s="12">
        <v>0</v>
      </c>
      <c r="D10" s="25"/>
      <c r="E10" s="10"/>
      <c r="F10" s="10" t="s">
        <v>182</v>
      </c>
      <c r="G10" s="10" t="s">
        <v>183</v>
      </c>
      <c r="H10" s="12">
        <v>29.4297</v>
      </c>
      <c r="I10" s="25"/>
    </row>
    <row r="11" spans="1:9" x14ac:dyDescent="0.2">
      <c r="A11" s="10" t="s">
        <v>18</v>
      </c>
      <c r="B11" s="10" t="s">
        <v>19</v>
      </c>
      <c r="C11" s="12">
        <v>246.39410000000001</v>
      </c>
      <c r="D11" s="25"/>
      <c r="E11" s="10"/>
      <c r="F11" s="10" t="s">
        <v>184</v>
      </c>
      <c r="G11" s="10" t="s">
        <v>185</v>
      </c>
      <c r="H11" s="12">
        <v>107.0505</v>
      </c>
      <c r="I11" s="25"/>
    </row>
    <row r="12" spans="1:9" x14ac:dyDescent="0.2">
      <c r="A12" s="10" t="s">
        <v>20</v>
      </c>
      <c r="B12" s="10" t="s">
        <v>21</v>
      </c>
      <c r="C12" s="12">
        <v>0</v>
      </c>
      <c r="D12" s="25"/>
      <c r="E12" s="10"/>
      <c r="F12" s="10" t="s">
        <v>186</v>
      </c>
      <c r="G12" s="10" t="s">
        <v>334</v>
      </c>
      <c r="H12" s="12">
        <v>0</v>
      </c>
      <c r="I12" s="25"/>
    </row>
    <row r="13" spans="1:9" x14ac:dyDescent="0.2">
      <c r="A13" s="10" t="s">
        <v>335</v>
      </c>
      <c r="B13" s="10" t="s">
        <v>336</v>
      </c>
      <c r="C13" s="12">
        <v>0</v>
      </c>
      <c r="D13" s="25"/>
      <c r="E13" s="10"/>
      <c r="F13" s="10" t="s">
        <v>187</v>
      </c>
      <c r="G13" s="10" t="s">
        <v>188</v>
      </c>
      <c r="H13" s="12">
        <v>0</v>
      </c>
      <c r="I13" s="25"/>
    </row>
    <row r="14" spans="1:9" x14ac:dyDescent="0.2">
      <c r="A14" s="10" t="s">
        <v>22</v>
      </c>
      <c r="B14" s="10" t="s">
        <v>23</v>
      </c>
      <c r="C14" s="12">
        <v>0</v>
      </c>
      <c r="D14" s="25"/>
      <c r="E14" s="10"/>
      <c r="F14" s="10" t="s">
        <v>189</v>
      </c>
      <c r="G14" s="10" t="s">
        <v>190</v>
      </c>
      <c r="H14" s="12">
        <v>0</v>
      </c>
      <c r="I14" s="25"/>
    </row>
    <row r="15" spans="1:9" ht="12.75" thickBot="1" x14ac:dyDescent="0.25">
      <c r="A15" s="17"/>
      <c r="B15" s="15" t="s">
        <v>288</v>
      </c>
      <c r="C15" s="16">
        <v>57141.309199999996</v>
      </c>
      <c r="D15" s="26"/>
      <c r="E15" s="10"/>
      <c r="F15" s="10" t="s">
        <v>191</v>
      </c>
      <c r="G15" s="10" t="s">
        <v>192</v>
      </c>
      <c r="H15" s="12">
        <v>2.3163</v>
      </c>
      <c r="I15" s="25"/>
    </row>
    <row r="16" spans="1:9" x14ac:dyDescent="0.2">
      <c r="A16" s="10" t="s">
        <v>24</v>
      </c>
      <c r="B16" s="10" t="s">
        <v>25</v>
      </c>
      <c r="C16" s="12">
        <v>116.05209999999998</v>
      </c>
      <c r="D16" s="25"/>
      <c r="E16" s="10"/>
      <c r="F16" s="10" t="s">
        <v>193</v>
      </c>
      <c r="G16" s="10" t="s">
        <v>194</v>
      </c>
      <c r="H16" s="12">
        <v>0</v>
      </c>
      <c r="I16" s="25"/>
    </row>
    <row r="17" spans="1:9" x14ac:dyDescent="0.2">
      <c r="A17" s="10" t="s">
        <v>26</v>
      </c>
      <c r="B17" s="10" t="s">
        <v>27</v>
      </c>
      <c r="C17" s="12">
        <v>127.4233</v>
      </c>
      <c r="D17" s="25"/>
      <c r="E17" s="10"/>
      <c r="F17" s="10" t="s">
        <v>195</v>
      </c>
      <c r="G17" s="10" t="s">
        <v>196</v>
      </c>
      <c r="H17" s="12">
        <v>0.63160000000000005</v>
      </c>
      <c r="I17" s="25"/>
    </row>
    <row r="18" spans="1:9" x14ac:dyDescent="0.2">
      <c r="A18" s="10" t="s">
        <v>28</v>
      </c>
      <c r="B18" s="10" t="s">
        <v>29</v>
      </c>
      <c r="C18" s="12">
        <v>0</v>
      </c>
      <c r="D18" s="25"/>
      <c r="E18" s="10"/>
      <c r="F18" s="10" t="s">
        <v>197</v>
      </c>
      <c r="G18" s="10" t="s">
        <v>198</v>
      </c>
      <c r="H18" s="12">
        <v>0</v>
      </c>
      <c r="I18" s="25"/>
    </row>
    <row r="19" spans="1:9" x14ac:dyDescent="0.2">
      <c r="A19" s="10" t="s">
        <v>30</v>
      </c>
      <c r="B19" s="10" t="s">
        <v>31</v>
      </c>
      <c r="C19" s="12">
        <v>0</v>
      </c>
      <c r="D19" s="25"/>
      <c r="E19" s="10"/>
      <c r="F19" s="10" t="s">
        <v>199</v>
      </c>
      <c r="G19" s="10" t="s">
        <v>200</v>
      </c>
      <c r="H19" s="12">
        <v>0</v>
      </c>
      <c r="I19" s="25"/>
    </row>
    <row r="20" spans="1:9" x14ac:dyDescent="0.2">
      <c r="A20" s="10" t="s">
        <v>32</v>
      </c>
      <c r="B20" s="10" t="s">
        <v>33</v>
      </c>
      <c r="C20" s="12">
        <v>23.8261</v>
      </c>
      <c r="D20" s="25"/>
      <c r="E20" s="10"/>
      <c r="F20" s="10" t="s">
        <v>201</v>
      </c>
      <c r="G20" s="10" t="s">
        <v>202</v>
      </c>
      <c r="H20" s="12">
        <v>0</v>
      </c>
      <c r="I20" s="25"/>
    </row>
    <row r="21" spans="1:9" x14ac:dyDescent="0.2">
      <c r="A21" s="10" t="s">
        <v>34</v>
      </c>
      <c r="B21" s="10" t="s">
        <v>35</v>
      </c>
      <c r="C21" s="12">
        <v>0</v>
      </c>
      <c r="D21" s="25"/>
      <c r="E21" s="10"/>
      <c r="F21" s="10" t="s">
        <v>203</v>
      </c>
      <c r="G21" s="10" t="s">
        <v>204</v>
      </c>
      <c r="H21" s="12">
        <v>0</v>
      </c>
      <c r="I21" s="25"/>
    </row>
    <row r="22" spans="1:9" x14ac:dyDescent="0.2">
      <c r="A22" s="10" t="s">
        <v>36</v>
      </c>
      <c r="B22" s="10" t="s">
        <v>37</v>
      </c>
      <c r="C22" s="12">
        <v>0</v>
      </c>
      <c r="D22" s="25"/>
      <c r="E22" s="10"/>
      <c r="F22" s="10" t="s">
        <v>205</v>
      </c>
      <c r="G22" s="10" t="s">
        <v>206</v>
      </c>
      <c r="H22" s="12">
        <v>0</v>
      </c>
      <c r="I22" s="25"/>
    </row>
    <row r="23" spans="1:9" x14ac:dyDescent="0.2">
      <c r="A23" s="10" t="s">
        <v>38</v>
      </c>
      <c r="B23" s="10" t="s">
        <v>39</v>
      </c>
      <c r="C23" s="12">
        <v>0</v>
      </c>
      <c r="D23" s="25"/>
      <c r="E23" s="10"/>
      <c r="F23" s="10" t="s">
        <v>207</v>
      </c>
      <c r="G23" s="10" t="s">
        <v>208</v>
      </c>
      <c r="H23" s="12">
        <v>22.240500000000001</v>
      </c>
      <c r="I23" s="25"/>
    </row>
    <row r="24" spans="1:9" x14ac:dyDescent="0.2">
      <c r="A24" s="10" t="s">
        <v>40</v>
      </c>
      <c r="B24" s="10" t="s">
        <v>41</v>
      </c>
      <c r="C24" s="12">
        <v>0</v>
      </c>
      <c r="D24" s="25"/>
      <c r="E24" s="10"/>
      <c r="F24" s="10" t="s">
        <v>209</v>
      </c>
      <c r="G24" s="10" t="s">
        <v>210</v>
      </c>
      <c r="H24" s="12">
        <v>0</v>
      </c>
      <c r="I24" s="25"/>
    </row>
    <row r="25" spans="1:9" x14ac:dyDescent="0.2">
      <c r="A25" s="10" t="s">
        <v>42</v>
      </c>
      <c r="B25" s="10" t="s">
        <v>43</v>
      </c>
      <c r="C25" s="12">
        <v>0</v>
      </c>
      <c r="D25" s="25"/>
      <c r="E25" s="10"/>
      <c r="F25" s="10" t="s">
        <v>211</v>
      </c>
      <c r="G25" s="10" t="s">
        <v>212</v>
      </c>
      <c r="H25" s="12">
        <v>0</v>
      </c>
      <c r="I25" s="25"/>
    </row>
    <row r="26" spans="1:9" ht="12.75" thickBot="1" x14ac:dyDescent="0.25">
      <c r="A26" s="17"/>
      <c r="B26" s="15" t="s">
        <v>289</v>
      </c>
      <c r="C26" s="16">
        <v>267.30150000000003</v>
      </c>
      <c r="D26" s="26"/>
      <c r="E26" s="10"/>
      <c r="F26" s="10" t="s">
        <v>213</v>
      </c>
      <c r="G26" s="10" t="s">
        <v>214</v>
      </c>
      <c r="H26" s="12">
        <v>0</v>
      </c>
      <c r="I26" s="25"/>
    </row>
    <row r="27" spans="1:9" x14ac:dyDescent="0.2">
      <c r="A27" s="10" t="s">
        <v>44</v>
      </c>
      <c r="B27" s="10" t="s">
        <v>45</v>
      </c>
      <c r="C27" s="12">
        <v>571.91589999999997</v>
      </c>
      <c r="D27" s="25"/>
      <c r="E27" s="10"/>
      <c r="F27" s="10" t="s">
        <v>215</v>
      </c>
      <c r="G27" s="10" t="s">
        <v>216</v>
      </c>
      <c r="H27" s="12">
        <v>0</v>
      </c>
      <c r="I27" s="25"/>
    </row>
    <row r="28" spans="1:9" x14ac:dyDescent="0.2">
      <c r="A28" s="10" t="s">
        <v>46</v>
      </c>
      <c r="B28" s="10" t="s">
        <v>47</v>
      </c>
      <c r="C28" s="12">
        <v>0</v>
      </c>
      <c r="D28" s="25"/>
      <c r="E28" s="10"/>
      <c r="F28" s="10" t="s">
        <v>217</v>
      </c>
      <c r="G28" s="10" t="s">
        <v>218</v>
      </c>
      <c r="H28" s="12">
        <v>0</v>
      </c>
      <c r="I28" s="25"/>
    </row>
    <row r="29" spans="1:9" x14ac:dyDescent="0.2">
      <c r="A29" s="10" t="s">
        <v>48</v>
      </c>
      <c r="B29" s="10" t="s">
        <v>49</v>
      </c>
      <c r="C29" s="12">
        <v>0</v>
      </c>
      <c r="D29" s="25"/>
      <c r="E29" s="10"/>
      <c r="F29" s="10" t="s">
        <v>219</v>
      </c>
      <c r="G29" s="10" t="s">
        <v>220</v>
      </c>
      <c r="H29" s="12">
        <v>10.732100000000001</v>
      </c>
      <c r="I29" s="25"/>
    </row>
    <row r="30" spans="1:9" x14ac:dyDescent="0.2">
      <c r="A30" s="10" t="s">
        <v>50</v>
      </c>
      <c r="B30" s="10" t="s">
        <v>51</v>
      </c>
      <c r="C30" s="12">
        <v>0</v>
      </c>
      <c r="D30" s="25"/>
      <c r="E30" s="10"/>
      <c r="F30" s="10" t="s">
        <v>221</v>
      </c>
      <c r="G30" s="10" t="s">
        <v>222</v>
      </c>
      <c r="H30" s="12">
        <v>0</v>
      </c>
      <c r="I30" s="25"/>
    </row>
    <row r="31" spans="1:9" ht="12.75" thickBot="1" x14ac:dyDescent="0.25">
      <c r="A31" s="17"/>
      <c r="B31" s="15" t="s">
        <v>290</v>
      </c>
      <c r="C31" s="16">
        <v>571.91589999999997</v>
      </c>
      <c r="D31" s="26"/>
      <c r="E31" s="10"/>
      <c r="F31" s="10" t="s">
        <v>223</v>
      </c>
      <c r="G31" s="10" t="s">
        <v>224</v>
      </c>
      <c r="H31" s="12">
        <v>140.64080000000001</v>
      </c>
      <c r="I31" s="25"/>
    </row>
    <row r="32" spans="1:9" x14ac:dyDescent="0.2">
      <c r="A32" s="10" t="s">
        <v>52</v>
      </c>
      <c r="B32" s="10" t="s">
        <v>53</v>
      </c>
      <c r="C32" s="12">
        <v>0</v>
      </c>
      <c r="D32" s="25"/>
      <c r="E32" s="10"/>
      <c r="F32" s="10" t="s">
        <v>225</v>
      </c>
      <c r="G32" s="10" t="s">
        <v>226</v>
      </c>
      <c r="H32" s="12">
        <v>468.84219999999999</v>
      </c>
      <c r="I32" s="25"/>
    </row>
    <row r="33" spans="1:9" x14ac:dyDescent="0.2">
      <c r="A33" s="10" t="s">
        <v>54</v>
      </c>
      <c r="B33" s="10" t="s">
        <v>55</v>
      </c>
      <c r="C33" s="12">
        <v>803.47939999999994</v>
      </c>
      <c r="D33" s="25"/>
      <c r="E33" s="10"/>
      <c r="F33" s="10" t="s">
        <v>227</v>
      </c>
      <c r="G33" s="10" t="s">
        <v>228</v>
      </c>
      <c r="H33" s="12">
        <v>43.733699999999999</v>
      </c>
      <c r="I33" s="25"/>
    </row>
    <row r="34" spans="1:9" x14ac:dyDescent="0.2">
      <c r="A34" s="10" t="s">
        <v>56</v>
      </c>
      <c r="B34" s="10" t="s">
        <v>57</v>
      </c>
      <c r="C34" s="12">
        <v>0</v>
      </c>
      <c r="D34" s="25"/>
      <c r="E34" s="10"/>
      <c r="F34" s="10" t="s">
        <v>311</v>
      </c>
      <c r="G34" s="10" t="s">
        <v>312</v>
      </c>
      <c r="H34" s="12">
        <v>0</v>
      </c>
      <c r="I34" s="25"/>
    </row>
    <row r="35" spans="1:9" x14ac:dyDescent="0.2">
      <c r="A35" s="10" t="s">
        <v>58</v>
      </c>
      <c r="B35" s="10" t="s">
        <v>59</v>
      </c>
      <c r="C35" s="12">
        <v>0</v>
      </c>
      <c r="D35" s="25"/>
      <c r="E35" s="10"/>
      <c r="F35" s="10" t="s">
        <v>317</v>
      </c>
      <c r="G35" s="10" t="s">
        <v>318</v>
      </c>
      <c r="H35" s="12">
        <v>0</v>
      </c>
      <c r="I35" s="25"/>
    </row>
    <row r="36" spans="1:9" x14ac:dyDescent="0.2">
      <c r="A36" s="10" t="s">
        <v>60</v>
      </c>
      <c r="B36" s="10" t="s">
        <v>61</v>
      </c>
      <c r="C36" s="12">
        <v>951.06970000000001</v>
      </c>
      <c r="D36" s="25"/>
      <c r="E36" s="10"/>
      <c r="F36" s="10" t="s">
        <v>313</v>
      </c>
      <c r="G36" s="10" t="s">
        <v>314</v>
      </c>
      <c r="H36" s="12">
        <v>0</v>
      </c>
      <c r="I36" s="25"/>
    </row>
    <row r="37" spans="1:9" x14ac:dyDescent="0.2">
      <c r="A37" s="10" t="s">
        <v>62</v>
      </c>
      <c r="B37" s="10" t="s">
        <v>63</v>
      </c>
      <c r="C37" s="12">
        <v>0</v>
      </c>
      <c r="D37" s="25"/>
      <c r="E37" s="10"/>
      <c r="F37" s="10" t="s">
        <v>229</v>
      </c>
      <c r="G37" s="10" t="s">
        <v>230</v>
      </c>
      <c r="H37" s="12">
        <v>0</v>
      </c>
      <c r="I37" s="25"/>
    </row>
    <row r="38" spans="1:9" ht="12.75" thickBot="1" x14ac:dyDescent="0.25">
      <c r="A38" s="10" t="s">
        <v>64</v>
      </c>
      <c r="B38" s="10" t="s">
        <v>65</v>
      </c>
      <c r="C38" s="12">
        <v>882.90980000000002</v>
      </c>
      <c r="D38" s="25"/>
      <c r="E38" s="10"/>
      <c r="F38" s="17"/>
      <c r="G38" s="15" t="s">
        <v>299</v>
      </c>
      <c r="H38" s="16">
        <f>SUM(H9:H37)</f>
        <v>2481.8434999999999</v>
      </c>
      <c r="I38" s="26"/>
    </row>
    <row r="39" spans="1:9" x14ac:dyDescent="0.2">
      <c r="A39" s="10" t="s">
        <v>337</v>
      </c>
      <c r="B39" s="10" t="s">
        <v>338</v>
      </c>
      <c r="C39" s="12">
        <v>0</v>
      </c>
      <c r="D39" s="25"/>
      <c r="E39" s="10"/>
      <c r="F39" s="10" t="s">
        <v>231</v>
      </c>
      <c r="G39" s="10" t="s">
        <v>232</v>
      </c>
      <c r="H39" s="12">
        <v>0</v>
      </c>
      <c r="I39" s="25"/>
    </row>
    <row r="40" spans="1:9" x14ac:dyDescent="0.2">
      <c r="A40" s="10" t="s">
        <v>339</v>
      </c>
      <c r="B40" s="10" t="s">
        <v>340</v>
      </c>
      <c r="C40" s="12">
        <v>0</v>
      </c>
      <c r="D40" s="25"/>
      <c r="E40" s="10"/>
      <c r="F40" s="31" t="s">
        <v>319</v>
      </c>
      <c r="G40" s="31" t="s">
        <v>320</v>
      </c>
      <c r="H40" s="12">
        <v>0</v>
      </c>
      <c r="I40" s="14"/>
    </row>
    <row r="41" spans="1:9" x14ac:dyDescent="0.2">
      <c r="A41" s="10" t="s">
        <v>66</v>
      </c>
      <c r="B41" s="10" t="s">
        <v>67</v>
      </c>
      <c r="C41" s="12">
        <v>0</v>
      </c>
      <c r="D41" s="25"/>
      <c r="E41" s="10"/>
      <c r="F41" s="31" t="s">
        <v>321</v>
      </c>
      <c r="G41" s="31" t="s">
        <v>322</v>
      </c>
      <c r="H41" s="12">
        <v>0</v>
      </c>
      <c r="I41" s="14"/>
    </row>
    <row r="42" spans="1:9" x14ac:dyDescent="0.2">
      <c r="A42" s="10" t="s">
        <v>68</v>
      </c>
      <c r="B42" s="10" t="s">
        <v>69</v>
      </c>
      <c r="C42" s="12">
        <v>0</v>
      </c>
      <c r="D42" s="25"/>
      <c r="E42" s="10"/>
      <c r="F42" s="31" t="s">
        <v>323</v>
      </c>
      <c r="G42" s="31" t="s">
        <v>324</v>
      </c>
      <c r="H42" s="12">
        <v>0</v>
      </c>
      <c r="I42" s="14"/>
    </row>
    <row r="43" spans="1:9" x14ac:dyDescent="0.2">
      <c r="A43" s="10" t="s">
        <v>315</v>
      </c>
      <c r="B43" s="10" t="s">
        <v>316</v>
      </c>
      <c r="C43" s="12">
        <v>0</v>
      </c>
      <c r="D43" s="25"/>
      <c r="E43" s="10"/>
      <c r="F43" s="31" t="s">
        <v>325</v>
      </c>
      <c r="G43" s="31" t="s">
        <v>326</v>
      </c>
      <c r="H43" s="12">
        <v>0</v>
      </c>
      <c r="I43" s="14"/>
    </row>
    <row r="44" spans="1:9" x14ac:dyDescent="0.2">
      <c r="A44" s="10" t="s">
        <v>70</v>
      </c>
      <c r="B44" s="10" t="s">
        <v>71</v>
      </c>
      <c r="C44" s="12">
        <v>0</v>
      </c>
      <c r="D44" s="25"/>
      <c r="E44" s="10"/>
      <c r="F44" s="10" t="s">
        <v>233</v>
      </c>
      <c r="G44" s="10" t="s">
        <v>234</v>
      </c>
      <c r="H44" s="12">
        <v>13326.456899999999</v>
      </c>
      <c r="I44" s="25"/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/>
      <c r="E45" s="10"/>
      <c r="F45" s="17"/>
      <c r="G45" s="15" t="s">
        <v>300</v>
      </c>
      <c r="H45" s="16">
        <f>SUM(H39:H44)</f>
        <v>13326.456899999999</v>
      </c>
      <c r="I45" s="26"/>
    </row>
    <row r="46" spans="1:9" x14ac:dyDescent="0.2">
      <c r="A46" s="10" t="s">
        <v>74</v>
      </c>
      <c r="B46" s="10" t="s">
        <v>75</v>
      </c>
      <c r="C46" s="12">
        <v>0</v>
      </c>
      <c r="D46" s="25"/>
      <c r="E46" s="10"/>
      <c r="F46" s="10" t="s">
        <v>235</v>
      </c>
      <c r="G46" s="10" t="s">
        <v>236</v>
      </c>
      <c r="H46" s="12">
        <v>18.076899999999998</v>
      </c>
      <c r="I46" s="25"/>
    </row>
    <row r="47" spans="1:9" x14ac:dyDescent="0.2">
      <c r="A47" s="10" t="s">
        <v>76</v>
      </c>
      <c r="B47" s="10" t="s">
        <v>77</v>
      </c>
      <c r="C47" s="12">
        <v>0.76839999999999997</v>
      </c>
      <c r="D47" s="25"/>
      <c r="E47" s="10"/>
      <c r="F47" s="2" t="s">
        <v>327</v>
      </c>
      <c r="G47" s="31" t="s">
        <v>329</v>
      </c>
      <c r="H47" s="12">
        <v>0</v>
      </c>
      <c r="I47" s="14"/>
    </row>
    <row r="48" spans="1:9" x14ac:dyDescent="0.2">
      <c r="A48" s="10" t="s">
        <v>78</v>
      </c>
      <c r="B48" s="10" t="s">
        <v>79</v>
      </c>
      <c r="C48" s="12">
        <v>0</v>
      </c>
      <c r="D48" s="25"/>
      <c r="E48" s="10"/>
      <c r="F48" s="10" t="s">
        <v>237</v>
      </c>
      <c r="G48" s="10" t="s">
        <v>238</v>
      </c>
      <c r="H48" s="12">
        <v>303.7534</v>
      </c>
      <c r="I48" s="25"/>
    </row>
    <row r="49" spans="1:9" ht="12.75" thickBot="1" x14ac:dyDescent="0.25">
      <c r="A49" s="10" t="s">
        <v>80</v>
      </c>
      <c r="B49" s="10" t="s">
        <v>81</v>
      </c>
      <c r="C49" s="12">
        <v>350.52090000000004</v>
      </c>
      <c r="D49" s="25"/>
      <c r="E49" s="10"/>
      <c r="F49" s="17"/>
      <c r="G49" s="15" t="s">
        <v>301</v>
      </c>
      <c r="H49" s="16">
        <f>SUM(H46:H48)</f>
        <v>321.83030000000002</v>
      </c>
      <c r="I49" s="26"/>
    </row>
    <row r="50" spans="1:9" ht="12.75" thickBot="1" x14ac:dyDescent="0.25">
      <c r="A50" s="17"/>
      <c r="B50" s="15" t="s">
        <v>291</v>
      </c>
      <c r="C50" s="16">
        <v>2988.7482</v>
      </c>
      <c r="D50" s="26"/>
      <c r="E50" s="10"/>
      <c r="F50" s="10" t="s">
        <v>239</v>
      </c>
      <c r="G50" s="10" t="s">
        <v>240</v>
      </c>
      <c r="H50" s="12"/>
      <c r="I50" s="25"/>
    </row>
    <row r="51" spans="1:9" x14ac:dyDescent="0.2">
      <c r="A51" s="10" t="s">
        <v>82</v>
      </c>
      <c r="B51" s="10" t="s">
        <v>83</v>
      </c>
      <c r="C51" s="12">
        <v>120.5337</v>
      </c>
      <c r="D51" s="25"/>
      <c r="E51" s="10"/>
      <c r="F51" s="10" t="s">
        <v>241</v>
      </c>
      <c r="G51" s="10" t="s">
        <v>242</v>
      </c>
      <c r="H51" s="12"/>
      <c r="I51" s="25"/>
    </row>
    <row r="52" spans="1:9" ht="12.75" thickBot="1" x14ac:dyDescent="0.25">
      <c r="A52" s="10" t="s">
        <v>84</v>
      </c>
      <c r="B52" s="10" t="s">
        <v>85</v>
      </c>
      <c r="C52" s="12">
        <v>66.236500000000007</v>
      </c>
      <c r="D52" s="25"/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795.38490000000002</v>
      </c>
      <c r="D53" s="25"/>
      <c r="E53" s="10"/>
      <c r="F53" s="10" t="s">
        <v>243</v>
      </c>
      <c r="G53" s="10" t="s">
        <v>244</v>
      </c>
      <c r="H53" s="12">
        <v>379.75290000000001</v>
      </c>
      <c r="I53" s="25"/>
    </row>
    <row r="54" spans="1:9" ht="12.75" thickBot="1" x14ac:dyDescent="0.25">
      <c r="A54" s="10" t="s">
        <v>88</v>
      </c>
      <c r="B54" s="10" t="s">
        <v>89</v>
      </c>
      <c r="C54" s="12">
        <v>559.02210000000002</v>
      </c>
      <c r="D54" s="25"/>
      <c r="E54" s="10"/>
      <c r="F54" s="17"/>
      <c r="G54" s="15" t="s">
        <v>303</v>
      </c>
      <c r="H54" s="16">
        <v>379.75290000000001</v>
      </c>
      <c r="I54" s="26"/>
    </row>
    <row r="55" spans="1:9" x14ac:dyDescent="0.2">
      <c r="A55" s="10" t="s">
        <v>90</v>
      </c>
      <c r="B55" s="10" t="s">
        <v>91</v>
      </c>
      <c r="C55" s="12">
        <v>785.72320000000002</v>
      </c>
      <c r="D55" s="25"/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1.389</v>
      </c>
      <c r="D56" s="25"/>
      <c r="E56" s="10"/>
      <c r="F56" s="34" t="s">
        <v>304</v>
      </c>
      <c r="G56" s="19"/>
      <c r="H56" s="35">
        <f>+H54+H52+H49+H45+H38+H8</f>
        <v>16521.549299999999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/>
      <c r="E57" s="10"/>
      <c r="F57" s="10" t="s">
        <v>245</v>
      </c>
      <c r="G57" s="10" t="s">
        <v>246</v>
      </c>
      <c r="H57" s="12">
        <v>305.17320000000001</v>
      </c>
      <c r="I57" s="25"/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/>
      <c r="E58" s="10"/>
      <c r="F58" s="15"/>
      <c r="G58" s="15" t="s">
        <v>305</v>
      </c>
      <c r="H58" s="16">
        <v>305.17320000000001</v>
      </c>
      <c r="I58" s="26"/>
    </row>
    <row r="59" spans="1:9" x14ac:dyDescent="0.2">
      <c r="A59" s="10" t="s">
        <v>98</v>
      </c>
      <c r="B59" s="10" t="s">
        <v>99</v>
      </c>
      <c r="C59" s="12">
        <v>0</v>
      </c>
      <c r="D59" s="25"/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2328.2894000000001</v>
      </c>
      <c r="D60" s="26"/>
      <c r="E60" s="10"/>
      <c r="F60" s="10" t="s">
        <v>247</v>
      </c>
      <c r="G60" s="10" t="s">
        <v>248</v>
      </c>
      <c r="H60" s="12">
        <v>4332.4937</v>
      </c>
      <c r="I60" s="25"/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/>
      <c r="E61" s="10"/>
      <c r="F61" s="15"/>
      <c r="G61" s="15" t="s">
        <v>306</v>
      </c>
      <c r="H61" s="16">
        <v>4332.4937</v>
      </c>
      <c r="I61" s="26"/>
    </row>
    <row r="62" spans="1:9" x14ac:dyDescent="0.2">
      <c r="A62" s="10" t="s">
        <v>102</v>
      </c>
      <c r="B62" s="10" t="s">
        <v>103</v>
      </c>
      <c r="C62" s="12">
        <v>0</v>
      </c>
      <c r="D62" s="25"/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/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/>
      <c r="E64" s="10"/>
      <c r="F64" s="18" t="s">
        <v>307</v>
      </c>
      <c r="G64" s="19"/>
      <c r="H64" s="20">
        <f>+H61+H58+H56+C102</f>
        <v>85399.765299999999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/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/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1.4341999999999999</v>
      </c>
      <c r="D67" s="25"/>
      <c r="E67" s="10"/>
      <c r="F67" s="10" t="s">
        <v>249</v>
      </c>
      <c r="G67" s="10" t="s">
        <v>250</v>
      </c>
      <c r="H67" s="12">
        <v>0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/>
      <c r="E68" s="10"/>
      <c r="F68" s="10" t="s">
        <v>253</v>
      </c>
      <c r="G68" s="10" t="s">
        <v>254</v>
      </c>
      <c r="H68" s="12">
        <v>72853.802200000006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/>
      <c r="E69" s="10"/>
      <c r="F69" s="10" t="s">
        <v>255</v>
      </c>
      <c r="G69" s="10" t="s">
        <v>256</v>
      </c>
      <c r="H69" s="12">
        <v>15311.7984</v>
      </c>
      <c r="I69" s="25"/>
    </row>
    <row r="70" spans="1:9" x14ac:dyDescent="0.2">
      <c r="A70" s="10" t="s">
        <v>116</v>
      </c>
      <c r="B70" s="10" t="s">
        <v>117</v>
      </c>
      <c r="C70" s="12">
        <v>4.1571999999999996</v>
      </c>
      <c r="D70" s="25"/>
      <c r="E70" s="10"/>
      <c r="F70" s="10" t="s">
        <v>257</v>
      </c>
      <c r="G70" s="10" t="s">
        <v>258</v>
      </c>
      <c r="H70" s="12">
        <v>32941.5916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/>
      <c r="E71" s="10"/>
      <c r="F71" s="10" t="s">
        <v>259</v>
      </c>
      <c r="G71" s="10" t="s">
        <v>260</v>
      </c>
      <c r="H71" s="12">
        <v>15391.124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/>
      <c r="E72" s="10"/>
      <c r="F72" s="10" t="s">
        <v>251</v>
      </c>
      <c r="G72" s="10" t="s">
        <v>252</v>
      </c>
      <c r="H72" s="12">
        <v>1085.7370000000001</v>
      </c>
      <c r="I72" s="25"/>
    </row>
    <row r="73" spans="1:9" x14ac:dyDescent="0.2">
      <c r="A73" s="10" t="s">
        <v>122</v>
      </c>
      <c r="B73" s="10" t="s">
        <v>123</v>
      </c>
      <c r="C73" s="12">
        <v>0</v>
      </c>
      <c r="D73" s="25"/>
      <c r="E73" s="10"/>
      <c r="F73" s="31" t="s">
        <v>341</v>
      </c>
      <c r="G73" s="31" t="s">
        <v>342</v>
      </c>
      <c r="H73" s="3">
        <v>0</v>
      </c>
      <c r="I73" s="2"/>
    </row>
    <row r="74" spans="1:9" x14ac:dyDescent="0.2">
      <c r="A74" s="10" t="s">
        <v>124</v>
      </c>
      <c r="B74" s="10" t="s">
        <v>125</v>
      </c>
      <c r="C74" s="12">
        <v>18.814299999999999</v>
      </c>
      <c r="D74" s="25"/>
      <c r="E74" s="10"/>
      <c r="F74" s="31" t="s">
        <v>343</v>
      </c>
      <c r="G74" s="31" t="s">
        <v>344</v>
      </c>
      <c r="H74" s="12">
        <v>0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/>
      <c r="E75" s="10"/>
      <c r="F75" s="10" t="s">
        <v>261</v>
      </c>
      <c r="G75" s="10" t="s">
        <v>262</v>
      </c>
      <c r="H75" s="12">
        <v>150374.28159999999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/>
      <c r="E76" s="10"/>
      <c r="F76" s="10" t="s">
        <v>263</v>
      </c>
      <c r="G76" s="10" t="s">
        <v>264</v>
      </c>
      <c r="H76" s="12">
        <v>156734.10399999999</v>
      </c>
      <c r="I76" s="25"/>
    </row>
    <row r="77" spans="1:9" x14ac:dyDescent="0.2">
      <c r="A77" s="10" t="s">
        <v>130</v>
      </c>
      <c r="B77" s="10" t="s">
        <v>131</v>
      </c>
      <c r="C77" s="12">
        <v>41.167299999999997</v>
      </c>
      <c r="D77" s="25"/>
      <c r="E77" s="10"/>
      <c r="F77" s="10" t="s">
        <v>265</v>
      </c>
      <c r="G77" s="10" t="s">
        <v>266</v>
      </c>
      <c r="H77" s="12">
        <v>20020.6463</v>
      </c>
      <c r="I77" s="25"/>
    </row>
    <row r="78" spans="1:9" x14ac:dyDescent="0.2">
      <c r="A78" s="10" t="s">
        <v>132</v>
      </c>
      <c r="B78" s="10" t="s">
        <v>133</v>
      </c>
      <c r="C78" s="12">
        <v>1.2924</v>
      </c>
      <c r="D78" s="25"/>
      <c r="E78" s="10"/>
      <c r="F78" s="10" t="s">
        <v>267</v>
      </c>
      <c r="G78" s="10" t="s">
        <v>268</v>
      </c>
      <c r="H78" s="12">
        <v>38025.0069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/>
      <c r="E79" s="10"/>
      <c r="F79" s="10" t="s">
        <v>269</v>
      </c>
      <c r="G79" s="10" t="s">
        <v>270</v>
      </c>
      <c r="H79" s="12">
        <v>57997.928200000002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/>
      <c r="E80" s="10"/>
      <c r="F80" s="10" t="s">
        <v>271</v>
      </c>
      <c r="G80" s="10" t="s">
        <v>272</v>
      </c>
      <c r="H80" s="12">
        <v>13422.452499999999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/>
      <c r="E81" s="10"/>
      <c r="F81" s="10" t="s">
        <v>273</v>
      </c>
      <c r="G81" s="10" t="s">
        <v>274</v>
      </c>
      <c r="H81" s="12">
        <v>793.32849999999996</v>
      </c>
      <c r="I81" s="25"/>
    </row>
    <row r="82" spans="1:9" x14ac:dyDescent="0.2">
      <c r="A82" s="10" t="s">
        <v>140</v>
      </c>
      <c r="B82" s="10" t="s">
        <v>141</v>
      </c>
      <c r="C82" s="12">
        <v>0.68820000000000003</v>
      </c>
      <c r="D82" s="25"/>
      <c r="E82" s="10"/>
      <c r="F82" s="10" t="s">
        <v>275</v>
      </c>
      <c r="G82" s="10" t="s">
        <v>276</v>
      </c>
      <c r="H82" s="12">
        <v>5595.4101000000001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/>
      <c r="E83" s="10"/>
      <c r="F83" s="10" t="s">
        <v>277</v>
      </c>
      <c r="G83" s="10" t="s">
        <v>278</v>
      </c>
      <c r="H83" s="12">
        <v>9992.9580999999998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/>
      <c r="E84" s="10"/>
      <c r="F84" s="10" t="s">
        <v>279</v>
      </c>
      <c r="G84" s="10" t="s">
        <v>280</v>
      </c>
      <c r="H84" s="12">
        <v>40110.2232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/>
      <c r="E85" s="10"/>
      <c r="F85" s="10" t="s">
        <v>281</v>
      </c>
      <c r="G85" s="10" t="s">
        <v>282</v>
      </c>
      <c r="H85" s="12">
        <v>7279.3324000000002</v>
      </c>
      <c r="I85" s="25"/>
    </row>
    <row r="86" spans="1:9" x14ac:dyDescent="0.2">
      <c r="A86" s="10" t="s">
        <v>148</v>
      </c>
      <c r="B86" s="10" t="s">
        <v>149</v>
      </c>
      <c r="C86" s="12">
        <v>1.1771</v>
      </c>
      <c r="D86" s="25"/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/>
      <c r="E87" s="10"/>
      <c r="F87" s="15"/>
      <c r="G87" s="15" t="s">
        <v>308</v>
      </c>
      <c r="H87" s="16">
        <f>SUM(H67:H86)</f>
        <v>637929.72499999986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0</v>
      </c>
      <c r="D88" s="25"/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/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/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0</v>
      </c>
      <c r="D91" s="25"/>
      <c r="E91" s="10"/>
      <c r="F91" s="21" t="s">
        <v>309</v>
      </c>
      <c r="G91" s="21"/>
      <c r="H91" s="22">
        <f>+H87+H64</f>
        <v>723329.49029999983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/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0</v>
      </c>
      <c r="D93" s="25"/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f>SUM(C61:C93)</f>
        <v>68.730699999999985</v>
      </c>
      <c r="D94" s="26"/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40.2515</v>
      </c>
      <c r="D95" s="25"/>
      <c r="E95" s="10"/>
      <c r="H95" s="2"/>
      <c r="I95" s="2"/>
    </row>
    <row r="96" spans="1:9" ht="12.75" thickBot="1" x14ac:dyDescent="0.25">
      <c r="A96" s="17"/>
      <c r="B96" s="15" t="s">
        <v>294</v>
      </c>
      <c r="C96" s="16">
        <v>40.2515</v>
      </c>
      <c r="D96" s="26"/>
      <c r="E96" s="10"/>
      <c r="F96" s="10"/>
      <c r="G96" s="32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63406.546399999999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834.0027</v>
      </c>
      <c r="D98" s="25"/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0</v>
      </c>
      <c r="D99" s="25"/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834.0027</v>
      </c>
      <c r="D100" s="26"/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64240.549099999997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13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3"/>
  <sheetViews>
    <sheetView showZeros="0" topLeftCell="A61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6537.5362999999998</v>
      </c>
      <c r="D2" s="25">
        <v>24.7788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80611.577099999995</v>
      </c>
      <c r="D3" s="25">
        <v>6.3811349999999996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62987.391300000003</v>
      </c>
      <c r="D4" s="25">
        <v>6.73414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408.51889999999997</v>
      </c>
      <c r="D5" s="25">
        <v>67.190629000000001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11719.140100000001</v>
      </c>
      <c r="D6" s="25">
        <v>14.016276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1164.9186</v>
      </c>
      <c r="D7" s="25">
        <v>41.789046999999997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973.94820000000004</v>
      </c>
      <c r="D8" s="25">
        <v>31.98978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0</v>
      </c>
      <c r="D9" s="25">
        <v>0</v>
      </c>
      <c r="E9" s="10"/>
      <c r="F9" s="10" t="s">
        <v>180</v>
      </c>
      <c r="G9" s="10" t="s">
        <v>181</v>
      </c>
      <c r="H9" s="12">
        <v>316.27289999999999</v>
      </c>
      <c r="I9" s="25">
        <v>25.996478</v>
      </c>
    </row>
    <row r="10" spans="1:9" x14ac:dyDescent="0.2">
      <c r="A10" s="10" t="s">
        <v>16</v>
      </c>
      <c r="B10" s="10" t="s">
        <v>17</v>
      </c>
      <c r="C10" s="12">
        <v>3262.0329999999999</v>
      </c>
      <c r="D10" s="25">
        <v>20.951325000000001</v>
      </c>
      <c r="E10" s="10"/>
      <c r="F10" s="10" t="s">
        <v>182</v>
      </c>
      <c r="G10" s="10" t="s">
        <v>183</v>
      </c>
      <c r="H10" s="12">
        <v>13.5938</v>
      </c>
      <c r="I10" s="25">
        <v>140.94095999999999</v>
      </c>
    </row>
    <row r="11" spans="1:9" x14ac:dyDescent="0.2">
      <c r="A11" s="10" t="s">
        <v>18</v>
      </c>
      <c r="B11" s="10" t="s">
        <v>19</v>
      </c>
      <c r="C11" s="12">
        <v>15942.262699999999</v>
      </c>
      <c r="D11" s="25">
        <v>11.290710000000001</v>
      </c>
      <c r="E11" s="10"/>
      <c r="F11" s="10" t="s">
        <v>184</v>
      </c>
      <c r="G11" s="10" t="s">
        <v>185</v>
      </c>
      <c r="H11" s="12">
        <v>884.78610000000003</v>
      </c>
      <c r="I11" s="25">
        <v>22.663938000000002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2.4889000000000001</v>
      </c>
      <c r="I12" s="25">
        <v>45.968294999999998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34.6828</v>
      </c>
      <c r="I14" s="25">
        <v>35.821995000000001</v>
      </c>
    </row>
    <row r="15" spans="1:9" ht="12.75" thickBot="1" x14ac:dyDescent="0.25">
      <c r="A15" s="17"/>
      <c r="B15" s="15" t="s">
        <v>288</v>
      </c>
      <c r="C15" s="16">
        <v>183607.32620000001</v>
      </c>
      <c r="D15" s="26">
        <v>4.4937909999999999</v>
      </c>
      <c r="E15" s="10"/>
      <c r="F15" s="10" t="s">
        <v>191</v>
      </c>
      <c r="G15" s="10" t="s">
        <v>192</v>
      </c>
      <c r="H15" s="12">
        <v>383.38889999999998</v>
      </c>
      <c r="I15" s="25">
        <v>71.600194999999999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261.45299999999997</v>
      </c>
      <c r="I16" s="25">
        <v>25.837983000000001</v>
      </c>
    </row>
    <row r="17" spans="1:9" x14ac:dyDescent="0.2">
      <c r="A17" s="10" t="s">
        <v>26</v>
      </c>
      <c r="B17" s="10" t="s">
        <v>27</v>
      </c>
      <c r="C17" s="12">
        <v>1925.7356</v>
      </c>
      <c r="D17" s="25">
        <v>33.446992000000002</v>
      </c>
      <c r="E17" s="10"/>
      <c r="F17" s="10" t="s">
        <v>195</v>
      </c>
      <c r="G17" s="10" t="s">
        <v>196</v>
      </c>
      <c r="H17" s="12">
        <v>126.1366</v>
      </c>
      <c r="I17" s="25">
        <v>53.883619000000003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0</v>
      </c>
      <c r="I18" s="25">
        <v>0</v>
      </c>
    </row>
    <row r="19" spans="1:9" x14ac:dyDescent="0.2">
      <c r="A19" s="10" t="s">
        <v>30</v>
      </c>
      <c r="B19" s="10" t="s">
        <v>31</v>
      </c>
      <c r="C19" s="12">
        <v>33.468600000000002</v>
      </c>
      <c r="D19" s="25">
        <v>59.764614999999999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832.04579999999999</v>
      </c>
      <c r="D20" s="25">
        <v>37.632961000000002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1076.9335000000001</v>
      </c>
      <c r="D21" s="25">
        <v>36.593549000000003</v>
      </c>
      <c r="E21" s="10"/>
      <c r="F21" s="10" t="s">
        <v>203</v>
      </c>
      <c r="G21" s="10" t="s">
        <v>204</v>
      </c>
      <c r="H21" s="12">
        <v>0</v>
      </c>
      <c r="I21" s="25">
        <v>0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49.878599999999999</v>
      </c>
      <c r="I23" s="25">
        <v>140.94095999999999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3868.1835000000001</v>
      </c>
      <c r="D26" s="26">
        <v>19.285456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101.4748</v>
      </c>
      <c r="D27" s="25">
        <v>105.070279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3696.9232999999999</v>
      </c>
      <c r="I29" s="25">
        <v>23.532496999999999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1093.3703</v>
      </c>
      <c r="I30" s="25">
        <v>32.266770999999999</v>
      </c>
    </row>
    <row r="31" spans="1:9" ht="12.75" thickBot="1" x14ac:dyDescent="0.25">
      <c r="A31" s="17"/>
      <c r="B31" s="15" t="s">
        <v>290</v>
      </c>
      <c r="C31" s="16">
        <v>101.4748</v>
      </c>
      <c r="D31" s="26">
        <v>105.070279</v>
      </c>
      <c r="E31" s="10"/>
      <c r="F31" s="10" t="s">
        <v>223</v>
      </c>
      <c r="G31" s="10" t="s">
        <v>224</v>
      </c>
      <c r="H31" s="12">
        <v>18.084299999999999</v>
      </c>
      <c r="I31" s="25">
        <v>75.579817000000006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341.19029999999998</v>
      </c>
      <c r="I32" s="25">
        <v>27.563110000000002</v>
      </c>
    </row>
    <row r="33" spans="1:9" x14ac:dyDescent="0.2">
      <c r="A33" s="10" t="s">
        <v>54</v>
      </c>
      <c r="B33" s="10" t="s">
        <v>55</v>
      </c>
      <c r="C33" s="12">
        <v>7.9698000000000002</v>
      </c>
      <c r="D33" s="25">
        <v>45.968294999999998</v>
      </c>
      <c r="E33" s="10"/>
      <c r="F33" s="10" t="s">
        <v>227</v>
      </c>
      <c r="G33" s="10" t="s">
        <v>228</v>
      </c>
      <c r="H33" s="12">
        <v>34.385599999999997</v>
      </c>
      <c r="I33" s="25">
        <v>64.187809999999999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0</v>
      </c>
      <c r="I35" s="25">
        <v>0</v>
      </c>
    </row>
    <row r="36" spans="1:9" x14ac:dyDescent="0.2">
      <c r="A36" s="10" t="s">
        <v>60</v>
      </c>
      <c r="B36" s="10" t="s">
        <v>61</v>
      </c>
      <c r="C36" s="12">
        <v>4352.1806999999999</v>
      </c>
      <c r="D36" s="25">
        <v>25.620377000000001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0</v>
      </c>
      <c r="I37" s="25">
        <v>0</v>
      </c>
    </row>
    <row r="38" spans="1:9" ht="12.75" thickBot="1" x14ac:dyDescent="0.25">
      <c r="A38" s="10" t="s">
        <v>64</v>
      </c>
      <c r="B38" s="10" t="s">
        <v>65</v>
      </c>
      <c r="C38" s="12">
        <v>6401.3982999999998</v>
      </c>
      <c r="D38" s="25">
        <v>17.134722</v>
      </c>
      <c r="E38" s="10"/>
      <c r="F38" s="17"/>
      <c r="G38" s="15" t="s">
        <v>299</v>
      </c>
      <c r="H38" s="16">
        <v>7256.6354000000001</v>
      </c>
      <c r="I38" s="26">
        <v>14.98958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1429.2389000000001</v>
      </c>
      <c r="D43" s="25">
        <v>20.324704000000001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18872.997899999998</v>
      </c>
      <c r="I44" s="25">
        <v>14.473522000000001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18872.997899999998</v>
      </c>
      <c r="I45" s="26">
        <v>14.473522000000001</v>
      </c>
    </row>
    <row r="46" spans="1:9" x14ac:dyDescent="0.2">
      <c r="A46" s="10" t="s">
        <v>74</v>
      </c>
      <c r="B46" s="10" t="s">
        <v>75</v>
      </c>
      <c r="C46" s="12">
        <v>1.7055</v>
      </c>
      <c r="D46" s="25">
        <v>45.968294999999998</v>
      </c>
      <c r="E46" s="10"/>
      <c r="F46" s="10" t="s">
        <v>235</v>
      </c>
      <c r="G46" s="10" t="s">
        <v>236</v>
      </c>
      <c r="H46" s="12">
        <v>0</v>
      </c>
      <c r="I46" s="25">
        <v>0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107.1234</v>
      </c>
      <c r="I47" s="25">
        <v>31.709695</v>
      </c>
    </row>
    <row r="48" spans="1:9" x14ac:dyDescent="0.2">
      <c r="A48" s="10" t="s">
        <v>78</v>
      </c>
      <c r="B48" s="10" t="s">
        <v>79</v>
      </c>
      <c r="C48" s="12">
        <v>0</v>
      </c>
      <c r="D48" s="25">
        <v>0</v>
      </c>
      <c r="E48" s="10"/>
      <c r="F48" s="10" t="s">
        <v>237</v>
      </c>
      <c r="G48" s="10" t="s">
        <v>238</v>
      </c>
      <c r="H48" s="12">
        <v>9814.6805000000004</v>
      </c>
      <c r="I48" s="14">
        <v>17.28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9921.8039000000008</v>
      </c>
      <c r="I49" s="26">
        <v>17.095884999999999</v>
      </c>
    </row>
    <row r="50" spans="1:9" ht="12.75" thickBot="1" x14ac:dyDescent="0.25">
      <c r="A50" s="17"/>
      <c r="B50" s="15" t="s">
        <v>291</v>
      </c>
      <c r="C50" s="16">
        <v>12192.493200000001</v>
      </c>
      <c r="D50" s="26">
        <v>12.886993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4243.3418000000001</v>
      </c>
      <c r="D51" s="25">
        <v>17.477885000000001</v>
      </c>
      <c r="E51" s="10"/>
      <c r="F51" s="10" t="s">
        <v>241</v>
      </c>
      <c r="G51" s="10" t="s">
        <v>242</v>
      </c>
      <c r="H51" s="12">
        <v>11.551600000000001</v>
      </c>
      <c r="I51" s="25">
        <v>45.968294999999998</v>
      </c>
    </row>
    <row r="52" spans="1:9" ht="12.75" thickBot="1" x14ac:dyDescent="0.25">
      <c r="A52" s="10" t="s">
        <v>84</v>
      </c>
      <c r="B52" s="10" t="s">
        <v>85</v>
      </c>
      <c r="C52" s="12">
        <v>6254.0667999999996</v>
      </c>
      <c r="D52" s="25">
        <v>13.369664</v>
      </c>
      <c r="E52" s="10"/>
      <c r="F52" s="17"/>
      <c r="G52" s="15" t="s">
        <v>302</v>
      </c>
      <c r="H52" s="16">
        <v>11.551600000000001</v>
      </c>
      <c r="I52" s="26">
        <v>45.968294999999998</v>
      </c>
    </row>
    <row r="53" spans="1:9" x14ac:dyDescent="0.2">
      <c r="A53" s="10" t="s">
        <v>86</v>
      </c>
      <c r="B53" s="10" t="s">
        <v>87</v>
      </c>
      <c r="C53" s="12">
        <v>2056.0646999999999</v>
      </c>
      <c r="D53" s="25">
        <v>35.658591999999999</v>
      </c>
      <c r="E53" s="10"/>
      <c r="F53" s="10" t="s">
        <v>243</v>
      </c>
      <c r="G53" s="10" t="s">
        <v>244</v>
      </c>
      <c r="H53" s="12">
        <v>376.90019999999998</v>
      </c>
      <c r="I53" s="25">
        <v>22.843702</v>
      </c>
    </row>
    <row r="54" spans="1:9" ht="12.75" thickBot="1" x14ac:dyDescent="0.25">
      <c r="A54" s="10" t="s">
        <v>88</v>
      </c>
      <c r="B54" s="10" t="s">
        <v>89</v>
      </c>
      <c r="C54" s="12">
        <v>5919.7677999999996</v>
      </c>
      <c r="D54" s="25">
        <v>14.034159000000001</v>
      </c>
      <c r="E54" s="10"/>
      <c r="F54" s="17"/>
      <c r="G54" s="15" t="s">
        <v>303</v>
      </c>
      <c r="H54" s="16">
        <v>376.90019999999998</v>
      </c>
      <c r="I54" s="26">
        <v>22.843702</v>
      </c>
    </row>
    <row r="55" spans="1:9" x14ac:dyDescent="0.2">
      <c r="A55" s="10" t="s">
        <v>90</v>
      </c>
      <c r="B55" s="10" t="s">
        <v>91</v>
      </c>
      <c r="C55" s="12">
        <v>5831.5513000000001</v>
      </c>
      <c r="D55" s="25">
        <v>27.951936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36439.889000000003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470.87490000000003</v>
      </c>
      <c r="I57" s="25">
        <v>22.996638999999998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470.87490000000003</v>
      </c>
      <c r="I58" s="26">
        <v>22.996638999999998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24304.792399999998</v>
      </c>
      <c r="D60" s="26">
        <v>10.007439</v>
      </c>
      <c r="E60" s="10"/>
      <c r="F60" s="10" t="s">
        <v>247</v>
      </c>
      <c r="G60" s="10" t="s">
        <v>248</v>
      </c>
      <c r="H60" s="12">
        <v>2813.1538999999998</v>
      </c>
      <c r="I60" s="25">
        <v>11.616305000000001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2813.1538999999998</v>
      </c>
      <c r="I61" s="26">
        <v>11.616305000000001</v>
      </c>
    </row>
    <row r="62" spans="1:9" x14ac:dyDescent="0.2">
      <c r="A62" s="10" t="s">
        <v>102</v>
      </c>
      <c r="B62" s="10" t="s">
        <v>103</v>
      </c>
      <c r="C62" s="12">
        <v>0</v>
      </c>
      <c r="D62" s="25">
        <v>0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1205.1582000000001</v>
      </c>
      <c r="D63" s="25">
        <v>26.643173000000001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1355.8658</v>
      </c>
      <c r="D64" s="25">
        <v>13.092052000000001</v>
      </c>
      <c r="E64" s="10"/>
      <c r="F64" s="18" t="s">
        <v>307</v>
      </c>
      <c r="G64" s="19"/>
      <c r="H64" s="20">
        <f>+H61+H58+H56+C102</f>
        <v>324815.15429999999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4.9420999999999999</v>
      </c>
      <c r="D67" s="25">
        <v>75.579817000000006</v>
      </c>
      <c r="E67" s="10"/>
      <c r="F67" s="10" t="s">
        <v>249</v>
      </c>
      <c r="G67" s="10" t="s">
        <v>250</v>
      </c>
      <c r="H67" s="12">
        <v>284.12329999999997</v>
      </c>
      <c r="I67" s="25"/>
    </row>
    <row r="68" spans="1:9" x14ac:dyDescent="0.2">
      <c r="A68" s="10" t="s">
        <v>112</v>
      </c>
      <c r="B68" s="10" t="s">
        <v>113</v>
      </c>
      <c r="C68" s="12">
        <v>92.261300000000006</v>
      </c>
      <c r="D68" s="25">
        <v>40.379517</v>
      </c>
      <c r="E68" s="10"/>
      <c r="F68" s="10" t="s">
        <v>253</v>
      </c>
      <c r="G68" s="10" t="s">
        <v>254</v>
      </c>
      <c r="H68" s="12">
        <v>24830.494999999999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1975.1833999999999</v>
      </c>
      <c r="I69" s="25"/>
    </row>
    <row r="70" spans="1:9" x14ac:dyDescent="0.2">
      <c r="A70" s="10" t="s">
        <v>116</v>
      </c>
      <c r="B70" s="10" t="s">
        <v>117</v>
      </c>
      <c r="C70" s="12">
        <v>35.391100000000002</v>
      </c>
      <c r="D70" s="25">
        <v>33.380766999999999</v>
      </c>
      <c r="E70" s="10"/>
      <c r="F70" s="10" t="s">
        <v>257</v>
      </c>
      <c r="G70" s="10" t="s">
        <v>258</v>
      </c>
      <c r="H70" s="12">
        <v>55637.519699999997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>
        <v>0</v>
      </c>
      <c r="E71" s="10"/>
      <c r="F71" s="10" t="s">
        <v>259</v>
      </c>
      <c r="G71" s="10" t="s">
        <v>260</v>
      </c>
      <c r="H71" s="12">
        <v>16661.487099999998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>
        <v>0</v>
      </c>
      <c r="E72" s="10"/>
      <c r="F72" s="10" t="s">
        <v>251</v>
      </c>
      <c r="G72" s="10" t="s">
        <v>252</v>
      </c>
      <c r="H72" s="12">
        <v>1734.4996000000001</v>
      </c>
      <c r="I72" s="25"/>
    </row>
    <row r="73" spans="1:9" x14ac:dyDescent="0.2">
      <c r="A73" s="10" t="s">
        <v>122</v>
      </c>
      <c r="B73" s="10" t="s">
        <v>123</v>
      </c>
      <c r="C73" s="12">
        <v>45.112299999999998</v>
      </c>
      <c r="D73" s="25">
        <v>27.693867000000001</v>
      </c>
      <c r="E73" s="10"/>
      <c r="F73" s="31" t="s">
        <v>341</v>
      </c>
      <c r="G73" s="31" t="s">
        <v>342</v>
      </c>
      <c r="H73" s="3">
        <v>0</v>
      </c>
      <c r="I73" s="2"/>
    </row>
    <row r="74" spans="1:9" x14ac:dyDescent="0.2">
      <c r="A74" s="10" t="s">
        <v>124</v>
      </c>
      <c r="B74" s="10" t="s">
        <v>125</v>
      </c>
      <c r="C74" s="12">
        <v>569.24929999999995</v>
      </c>
      <c r="D74" s="25">
        <v>29.830321000000001</v>
      </c>
      <c r="E74" s="10"/>
      <c r="F74" s="31" t="s">
        <v>343</v>
      </c>
      <c r="G74" s="31" t="s">
        <v>344</v>
      </c>
      <c r="H74" s="12">
        <v>128.00309999999999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105998.1923</v>
      </c>
      <c r="I75" s="25"/>
    </row>
    <row r="76" spans="1:9" x14ac:dyDescent="0.2">
      <c r="A76" s="10" t="s">
        <v>128</v>
      </c>
      <c r="B76" s="10" t="s">
        <v>129</v>
      </c>
      <c r="C76" s="12">
        <v>35.033099999999997</v>
      </c>
      <c r="D76" s="25">
        <v>45.968294999999998</v>
      </c>
      <c r="E76" s="10"/>
      <c r="F76" s="10" t="s">
        <v>263</v>
      </c>
      <c r="G76" s="10" t="s">
        <v>264</v>
      </c>
      <c r="H76" s="12">
        <v>231509.2433</v>
      </c>
      <c r="I76" s="25"/>
    </row>
    <row r="77" spans="1:9" x14ac:dyDescent="0.2">
      <c r="A77" s="10" t="s">
        <v>130</v>
      </c>
      <c r="B77" s="10" t="s">
        <v>131</v>
      </c>
      <c r="C77" s="12">
        <v>993.38660000000004</v>
      </c>
      <c r="D77" s="25">
        <v>13.365111000000001</v>
      </c>
      <c r="E77" s="10"/>
      <c r="F77" s="10" t="s">
        <v>265</v>
      </c>
      <c r="G77" s="10" t="s">
        <v>266</v>
      </c>
      <c r="H77" s="12">
        <v>4824.8861999999999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0</v>
      </c>
      <c r="I78" s="25"/>
    </row>
    <row r="79" spans="1:9" x14ac:dyDescent="0.2">
      <c r="A79" s="10" t="s">
        <v>134</v>
      </c>
      <c r="B79" s="10" t="s">
        <v>135</v>
      </c>
      <c r="C79" s="12">
        <v>432.97989999999999</v>
      </c>
      <c r="D79" s="25">
        <v>26.178190000000001</v>
      </c>
      <c r="E79" s="10"/>
      <c r="F79" s="10" t="s">
        <v>269</v>
      </c>
      <c r="G79" s="10" t="s">
        <v>270</v>
      </c>
      <c r="H79" s="12">
        <v>185515.69959999999</v>
      </c>
      <c r="I79" s="25"/>
    </row>
    <row r="80" spans="1:9" x14ac:dyDescent="0.2">
      <c r="A80" s="10" t="s">
        <v>136</v>
      </c>
      <c r="B80" s="10" t="s">
        <v>137</v>
      </c>
      <c r="C80" s="12">
        <v>20.107399999999998</v>
      </c>
      <c r="D80" s="25">
        <v>45.968294999999998</v>
      </c>
      <c r="E80" s="10"/>
      <c r="F80" s="10" t="s">
        <v>271</v>
      </c>
      <c r="G80" s="10" t="s">
        <v>272</v>
      </c>
      <c r="H80" s="12">
        <v>3790.0726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0</v>
      </c>
      <c r="I81" s="25"/>
    </row>
    <row r="82" spans="1:9" x14ac:dyDescent="0.2">
      <c r="A82" s="10" t="s">
        <v>140</v>
      </c>
      <c r="B82" s="10" t="s">
        <v>141</v>
      </c>
      <c r="C82" s="12">
        <v>0</v>
      </c>
      <c r="D82" s="25">
        <v>0</v>
      </c>
      <c r="E82" s="10"/>
      <c r="F82" s="10" t="s">
        <v>275</v>
      </c>
      <c r="G82" s="10" t="s">
        <v>276</v>
      </c>
      <c r="H82" s="12">
        <v>11054.616099999999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10278.365599999999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47959.213100000001</v>
      </c>
      <c r="I84" s="25"/>
    </row>
    <row r="85" spans="1:9" x14ac:dyDescent="0.2">
      <c r="A85" s="10" t="s">
        <v>146</v>
      </c>
      <c r="B85" s="10" t="s">
        <v>147</v>
      </c>
      <c r="C85" s="12">
        <v>29.6465</v>
      </c>
      <c r="D85" s="25">
        <v>30.813020000000002</v>
      </c>
      <c r="E85" s="10"/>
      <c r="F85" s="10" t="s">
        <v>281</v>
      </c>
      <c r="G85" s="10" t="s">
        <v>282</v>
      </c>
      <c r="H85" s="12">
        <v>12080.2021</v>
      </c>
      <c r="I85" s="25"/>
    </row>
    <row r="86" spans="1:9" x14ac:dyDescent="0.2">
      <c r="A86" s="10" t="s">
        <v>148</v>
      </c>
      <c r="B86" s="10" t="s">
        <v>149</v>
      </c>
      <c r="C86" s="12">
        <v>0</v>
      </c>
      <c r="D86" s="25">
        <v>0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SUM(H67:H85)</f>
        <v>714261.80209999997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2786.6041</v>
      </c>
      <c r="D88" s="25">
        <v>20.714742999999999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36.0608</v>
      </c>
      <c r="D91" s="25">
        <v>25.087288999999998</v>
      </c>
      <c r="E91" s="10"/>
      <c r="F91" s="21" t="s">
        <v>309</v>
      </c>
      <c r="G91" s="21"/>
      <c r="H91" s="22">
        <f>+H87+H64</f>
        <v>1039076.9564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47.082799999999999</v>
      </c>
      <c r="D93" s="25">
        <v>38.414633000000002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7688.8813</v>
      </c>
      <c r="D94" s="26">
        <v>10.31926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0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231763.15140000003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43091.060700000002</v>
      </c>
      <c r="D98" s="25">
        <v>8.6523190000000003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10237.0244</v>
      </c>
      <c r="D99" s="25">
        <v>11.017359000000001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53328.085099999997</v>
      </c>
      <c r="D100" s="26">
        <v>6.6971030000000003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285091.2365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3"/>
  <sheetViews>
    <sheetView showZeros="0" topLeftCell="A64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915.13040000000001</v>
      </c>
      <c r="D2" s="25">
        <v>135.303247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29962.300999999999</v>
      </c>
      <c r="D3" s="25">
        <v>14.881100999999999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17683.081699999999</v>
      </c>
      <c r="D4" s="25">
        <v>17.515045000000001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0</v>
      </c>
      <c r="D5" s="25">
        <v>0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188.1292</v>
      </c>
      <c r="D6" s="25">
        <v>37.310811000000001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0</v>
      </c>
      <c r="D7" s="25">
        <v>0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3660.5457000000001</v>
      </c>
      <c r="D8" s="25">
        <v>56.31617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0</v>
      </c>
      <c r="D9" s="25">
        <v>0</v>
      </c>
      <c r="E9" s="10"/>
      <c r="F9" s="10" t="s">
        <v>180</v>
      </c>
      <c r="G9" s="10" t="s">
        <v>181</v>
      </c>
      <c r="H9" s="12">
        <v>568.21289999999999</v>
      </c>
      <c r="I9" s="25">
        <v>33.698495000000001</v>
      </c>
    </row>
    <row r="10" spans="1:9" x14ac:dyDescent="0.2">
      <c r="A10" s="10" t="s">
        <v>16</v>
      </c>
      <c r="B10" s="10" t="s">
        <v>17</v>
      </c>
      <c r="C10" s="12">
        <v>0</v>
      </c>
      <c r="D10" s="25">
        <v>0</v>
      </c>
      <c r="E10" s="10"/>
      <c r="F10" s="10" t="s">
        <v>182</v>
      </c>
      <c r="G10" s="10" t="s">
        <v>183</v>
      </c>
      <c r="H10" s="12">
        <v>64.990099999999998</v>
      </c>
      <c r="I10" s="25">
        <v>113.64961599999999</v>
      </c>
    </row>
    <row r="11" spans="1:9" x14ac:dyDescent="0.2">
      <c r="A11" s="10" t="s">
        <v>18</v>
      </c>
      <c r="B11" s="10" t="s">
        <v>19</v>
      </c>
      <c r="C11" s="12">
        <v>222.21899999999999</v>
      </c>
      <c r="D11" s="25">
        <v>68.959468999999999</v>
      </c>
      <c r="E11" s="10"/>
      <c r="F11" s="10" t="s">
        <v>184</v>
      </c>
      <c r="G11" s="10" t="s">
        <v>185</v>
      </c>
      <c r="H11" s="12">
        <v>2630.9645999999998</v>
      </c>
      <c r="I11" s="25">
        <v>29.690404000000001</v>
      </c>
    </row>
    <row r="12" spans="1:9" x14ac:dyDescent="0.2">
      <c r="A12" s="10" t="s">
        <v>20</v>
      </c>
      <c r="B12" s="10" t="s">
        <v>21</v>
      </c>
      <c r="C12" s="12">
        <v>0</v>
      </c>
      <c r="D12" s="25">
        <v>0</v>
      </c>
      <c r="E12" s="10"/>
      <c r="F12" s="10" t="s">
        <v>186</v>
      </c>
      <c r="G12" s="10" t="s">
        <v>334</v>
      </c>
      <c r="H12" s="12">
        <v>0</v>
      </c>
      <c r="I12" s="25">
        <v>0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7.2576999999999998</v>
      </c>
      <c r="I14" s="25">
        <v>69.257981000000001</v>
      </c>
    </row>
    <row r="15" spans="1:9" ht="12.75" thickBot="1" x14ac:dyDescent="0.25">
      <c r="A15" s="17"/>
      <c r="B15" s="15" t="s">
        <v>288</v>
      </c>
      <c r="C15" s="16">
        <v>52631.406999999999</v>
      </c>
      <c r="D15" s="26">
        <v>14.606311</v>
      </c>
      <c r="E15" s="10"/>
      <c r="F15" s="10" t="s">
        <v>191</v>
      </c>
      <c r="G15" s="10" t="s">
        <v>192</v>
      </c>
      <c r="H15" s="12">
        <v>165.684</v>
      </c>
      <c r="I15" s="25">
        <v>27.452361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516.55949999999996</v>
      </c>
      <c r="I16" s="25">
        <v>29.865566999999999</v>
      </c>
    </row>
    <row r="17" spans="1:9" x14ac:dyDescent="0.2">
      <c r="A17" s="10" t="s">
        <v>26</v>
      </c>
      <c r="B17" s="10" t="s">
        <v>27</v>
      </c>
      <c r="C17" s="12">
        <v>30.821200000000001</v>
      </c>
      <c r="D17" s="25">
        <v>155.03790100000001</v>
      </c>
      <c r="E17" s="10"/>
      <c r="F17" s="10" t="s">
        <v>195</v>
      </c>
      <c r="G17" s="10" t="s">
        <v>196</v>
      </c>
      <c r="H17" s="12">
        <v>139.32599999999999</v>
      </c>
      <c r="I17" s="25">
        <v>26.654461000000001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0</v>
      </c>
      <c r="I18" s="25">
        <v>0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9.5896000000000008</v>
      </c>
      <c r="D20" s="25">
        <v>71.383869000000004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117.4097</v>
      </c>
      <c r="D21" s="25">
        <v>71.383869000000004</v>
      </c>
      <c r="E21" s="10"/>
      <c r="F21" s="10" t="s">
        <v>203</v>
      </c>
      <c r="G21" s="10" t="s">
        <v>204</v>
      </c>
      <c r="H21" s="12">
        <v>2.5709</v>
      </c>
      <c r="I21" s="25">
        <v>61.140250999999999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1.5115000000000001</v>
      </c>
      <c r="I23" s="25">
        <v>71.383869000000004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157.82050000000001</v>
      </c>
      <c r="D26" s="26">
        <v>61.986224</v>
      </c>
      <c r="E26" s="10"/>
      <c r="F26" s="10" t="s">
        <v>213</v>
      </c>
      <c r="G26" s="10" t="s">
        <v>214</v>
      </c>
      <c r="H26" s="12">
        <v>0</v>
      </c>
      <c r="I26" s="25">
        <v>0</v>
      </c>
    </row>
    <row r="27" spans="1:9" x14ac:dyDescent="0.2">
      <c r="A27" s="10" t="s">
        <v>44</v>
      </c>
      <c r="B27" s="10" t="s">
        <v>45</v>
      </c>
      <c r="C27" s="12">
        <v>616.05150000000003</v>
      </c>
      <c r="D27" s="25">
        <v>33.035150999999999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8804.8256000000001</v>
      </c>
      <c r="I29" s="25">
        <v>24.990832999999999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5173.0762000000004</v>
      </c>
      <c r="I30" s="25">
        <v>27.888204999999999</v>
      </c>
    </row>
    <row r="31" spans="1:9" ht="12.75" thickBot="1" x14ac:dyDescent="0.25">
      <c r="A31" s="17"/>
      <c r="B31" s="15" t="s">
        <v>290</v>
      </c>
      <c r="C31" s="16">
        <v>616.05150000000003</v>
      </c>
      <c r="D31" s="26">
        <v>33.035150999999999</v>
      </c>
      <c r="E31" s="10"/>
      <c r="F31" s="10" t="s">
        <v>223</v>
      </c>
      <c r="G31" s="10" t="s">
        <v>224</v>
      </c>
      <c r="H31" s="12">
        <v>0.53139999999999998</v>
      </c>
      <c r="I31" s="25">
        <v>71.383869000000004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1041.4514999999999</v>
      </c>
      <c r="I32" s="25">
        <v>57.302593000000002</v>
      </c>
    </row>
    <row r="33" spans="1:9" x14ac:dyDescent="0.2">
      <c r="A33" s="10" t="s">
        <v>54</v>
      </c>
      <c r="B33" s="10" t="s">
        <v>55</v>
      </c>
      <c r="C33" s="12">
        <v>696.48860000000002</v>
      </c>
      <c r="D33" s="25">
        <v>37.627681000000003</v>
      </c>
      <c r="E33" s="10"/>
      <c r="F33" s="10" t="s">
        <v>227</v>
      </c>
      <c r="G33" s="10" t="s">
        <v>228</v>
      </c>
      <c r="H33" s="12">
        <v>9.7810000000000006</v>
      </c>
      <c r="I33" s="25">
        <v>47.017876000000001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22.821100000000001</v>
      </c>
      <c r="I35" s="25">
        <v>65.283099000000007</v>
      </c>
    </row>
    <row r="36" spans="1:9" x14ac:dyDescent="0.2">
      <c r="A36" s="10" t="s">
        <v>60</v>
      </c>
      <c r="B36" s="10" t="s">
        <v>61</v>
      </c>
      <c r="C36" s="12">
        <v>1254.8198</v>
      </c>
      <c r="D36" s="25">
        <v>23.450945999999998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0</v>
      </c>
      <c r="I37" s="25">
        <v>0</v>
      </c>
    </row>
    <row r="38" spans="1:9" ht="12.75" thickBot="1" x14ac:dyDescent="0.25">
      <c r="A38" s="10" t="s">
        <v>64</v>
      </c>
      <c r="B38" s="10" t="s">
        <v>65</v>
      </c>
      <c r="C38" s="12">
        <v>2348.8935000000001</v>
      </c>
      <c r="D38" s="25">
        <v>29.598983</v>
      </c>
      <c r="E38" s="10"/>
      <c r="F38" s="17"/>
      <c r="G38" s="15" t="s">
        <v>299</v>
      </c>
      <c r="H38" s="16">
        <v>19149.563999999998</v>
      </c>
      <c r="I38" s="26">
        <v>17.393592999999999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81.337299999999999</v>
      </c>
      <c r="D43" s="25">
        <v>56.255972999999997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52813.2811</v>
      </c>
      <c r="I44" s="25">
        <v>16.729925999999999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52813.2811</v>
      </c>
      <c r="I45" s="26">
        <v>16.729925999999999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0</v>
      </c>
      <c r="I46" s="25">
        <v>0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15.670500000000001</v>
      </c>
      <c r="I47" s="14">
        <v>155.03790100000001</v>
      </c>
    </row>
    <row r="48" spans="1:9" x14ac:dyDescent="0.2">
      <c r="A48" s="10" t="s">
        <v>78</v>
      </c>
      <c r="B48" s="10" t="s">
        <v>79</v>
      </c>
      <c r="C48" s="12">
        <v>491.25189999999998</v>
      </c>
      <c r="D48" s="25">
        <v>27.005517999999999</v>
      </c>
      <c r="E48" s="10"/>
      <c r="F48" s="10" t="s">
        <v>237</v>
      </c>
      <c r="G48" s="10" t="s">
        <v>238</v>
      </c>
      <c r="H48" s="12">
        <v>3459.1320000000001</v>
      </c>
      <c r="I48" s="25">
        <v>18.538899000000001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3474.8024999999998</v>
      </c>
      <c r="I49" s="26">
        <v>18.442819</v>
      </c>
    </row>
    <row r="50" spans="1:9" ht="12.75" thickBot="1" x14ac:dyDescent="0.25">
      <c r="A50" s="17"/>
      <c r="B50" s="15" t="s">
        <v>291</v>
      </c>
      <c r="C50" s="16">
        <v>4872.7911000000004</v>
      </c>
      <c r="D50" s="26">
        <v>24.838346000000001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0.84540000000000004</v>
      </c>
      <c r="D51" s="25">
        <v>71.383869000000004</v>
      </c>
      <c r="E51" s="10"/>
      <c r="F51" s="10" t="s">
        <v>241</v>
      </c>
      <c r="G51" s="10" t="s">
        <v>242</v>
      </c>
      <c r="H51" s="12">
        <v>0</v>
      </c>
      <c r="I51" s="25">
        <v>0</v>
      </c>
    </row>
    <row r="52" spans="1:9" ht="12.75" thickBot="1" x14ac:dyDescent="0.25">
      <c r="A52" s="10" t="s">
        <v>84</v>
      </c>
      <c r="B52" s="10" t="s">
        <v>85</v>
      </c>
      <c r="C52" s="12">
        <v>851.53679999999997</v>
      </c>
      <c r="D52" s="25">
        <v>33.765681000000001</v>
      </c>
      <c r="E52" s="10"/>
      <c r="F52" s="17"/>
      <c r="G52" s="15" t="s">
        <v>302</v>
      </c>
      <c r="H52" s="16"/>
      <c r="I52" s="26"/>
    </row>
    <row r="53" spans="1:9" x14ac:dyDescent="0.2">
      <c r="A53" s="10" t="s">
        <v>86</v>
      </c>
      <c r="B53" s="10" t="s">
        <v>87</v>
      </c>
      <c r="C53" s="12">
        <v>77.544300000000007</v>
      </c>
      <c r="D53" s="25">
        <v>89.886047000000005</v>
      </c>
      <c r="E53" s="10"/>
      <c r="F53" s="10" t="s">
        <v>243</v>
      </c>
      <c r="G53" s="10" t="s">
        <v>244</v>
      </c>
      <c r="H53" s="12">
        <v>299.7663</v>
      </c>
      <c r="I53" s="25">
        <v>52.040604999999999</v>
      </c>
    </row>
    <row r="54" spans="1:9" ht="12.75" thickBot="1" x14ac:dyDescent="0.25">
      <c r="A54" s="10" t="s">
        <v>88</v>
      </c>
      <c r="B54" s="10" t="s">
        <v>89</v>
      </c>
      <c r="C54" s="12">
        <v>721.92169999999999</v>
      </c>
      <c r="D54" s="25">
        <v>81.041775999999999</v>
      </c>
      <c r="E54" s="10"/>
      <c r="F54" s="17"/>
      <c r="G54" s="15" t="s">
        <v>303</v>
      </c>
      <c r="H54" s="16">
        <v>299.7663</v>
      </c>
      <c r="I54" s="26">
        <v>52.040604999999999</v>
      </c>
    </row>
    <row r="55" spans="1:9" x14ac:dyDescent="0.2">
      <c r="A55" s="10" t="s">
        <v>90</v>
      </c>
      <c r="B55" s="10" t="s">
        <v>91</v>
      </c>
      <c r="C55" s="12">
        <v>243.72239999999999</v>
      </c>
      <c r="D55" s="25">
        <v>129.39921000000001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75737.4139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41.1601</v>
      </c>
      <c r="I57" s="25">
        <v>31.117252000000001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41.1601</v>
      </c>
      <c r="I58" s="39">
        <v>31.117252000000001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1895.5706</v>
      </c>
      <c r="D60" s="26">
        <v>35.617170999999999</v>
      </c>
      <c r="E60" s="10"/>
      <c r="F60" s="10" t="s">
        <v>247</v>
      </c>
      <c r="G60" s="10" t="s">
        <v>248</v>
      </c>
      <c r="H60" s="12">
        <v>2501.2937999999999</v>
      </c>
      <c r="I60" s="25">
        <v>26.534113999999999</v>
      </c>
    </row>
    <row r="61" spans="1:9" ht="12.75" thickBot="1" x14ac:dyDescent="0.25">
      <c r="A61" s="10" t="s">
        <v>100</v>
      </c>
      <c r="B61" s="10" t="s">
        <v>101</v>
      </c>
      <c r="C61" s="12">
        <v>16.527799999999999</v>
      </c>
      <c r="D61" s="25">
        <v>71.383869000000004</v>
      </c>
      <c r="E61" s="10"/>
      <c r="F61" s="15"/>
      <c r="G61" s="15" t="s">
        <v>306</v>
      </c>
      <c r="H61" s="16">
        <v>2501.2937999999999</v>
      </c>
      <c r="I61" s="26">
        <v>26.534113999999999</v>
      </c>
    </row>
    <row r="62" spans="1:9" x14ac:dyDescent="0.2">
      <c r="A62" s="10" t="s">
        <v>102</v>
      </c>
      <c r="B62" s="10" t="s">
        <v>103</v>
      </c>
      <c r="C62" s="12">
        <v>3.7202000000000002</v>
      </c>
      <c r="D62" s="25">
        <v>71.383869000000004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119.37479999999999</v>
      </c>
      <c r="D63" s="25">
        <v>38.58614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52.7074</v>
      </c>
      <c r="D64" s="25">
        <v>66.720495</v>
      </c>
      <c r="E64" s="10"/>
      <c r="F64" s="18" t="s">
        <v>307</v>
      </c>
      <c r="G64" s="19"/>
      <c r="H64" s="20">
        <f>+H61+H58+H56+C102</f>
        <v>158759.09179999999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2.1092</v>
      </c>
      <c r="D67" s="25">
        <v>71.383869000000004</v>
      </c>
      <c r="E67" s="10"/>
      <c r="F67" s="10" t="s">
        <v>249</v>
      </c>
      <c r="G67" s="10" t="s">
        <v>250</v>
      </c>
      <c r="H67" s="12">
        <v>17.582100000000001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0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12738.1428</v>
      </c>
      <c r="I69" s="25"/>
    </row>
    <row r="70" spans="1:9" x14ac:dyDescent="0.2">
      <c r="A70" s="10" t="s">
        <v>116</v>
      </c>
      <c r="B70" s="10" t="s">
        <v>117</v>
      </c>
      <c r="C70" s="12">
        <v>49.026899999999998</v>
      </c>
      <c r="D70" s="25">
        <v>42.621333</v>
      </c>
      <c r="E70" s="10"/>
      <c r="F70" s="10" t="s">
        <v>257</v>
      </c>
      <c r="G70" s="10" t="s">
        <v>258</v>
      </c>
      <c r="H70" s="12">
        <v>27751.404399999999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>
        <v>0</v>
      </c>
      <c r="E71" s="10"/>
      <c r="F71" s="10" t="s">
        <v>259</v>
      </c>
      <c r="G71" s="10" t="s">
        <v>260</v>
      </c>
      <c r="H71" s="12">
        <v>20859.368200000001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>
        <v>0</v>
      </c>
      <c r="E72" s="10"/>
      <c r="F72" s="10" t="s">
        <v>251</v>
      </c>
      <c r="G72" s="10" t="s">
        <v>252</v>
      </c>
      <c r="H72" s="12">
        <v>5182.0996999999998</v>
      </c>
      <c r="I72" s="25"/>
    </row>
    <row r="73" spans="1:9" x14ac:dyDescent="0.2">
      <c r="A73" s="10" t="s">
        <v>122</v>
      </c>
      <c r="B73" s="10" t="s">
        <v>123</v>
      </c>
      <c r="C73" s="12">
        <v>0</v>
      </c>
      <c r="D73" s="25">
        <v>0</v>
      </c>
      <c r="E73" s="10"/>
      <c r="F73" s="31" t="s">
        <v>341</v>
      </c>
      <c r="G73" s="31" t="s">
        <v>342</v>
      </c>
      <c r="H73" s="12">
        <v>7.2752999999999997</v>
      </c>
      <c r="I73" s="2"/>
    </row>
    <row r="74" spans="1:9" x14ac:dyDescent="0.2">
      <c r="A74" s="10" t="s">
        <v>124</v>
      </c>
      <c r="B74" s="10" t="s">
        <v>125</v>
      </c>
      <c r="C74" s="12">
        <v>7.8547000000000002</v>
      </c>
      <c r="D74" s="25">
        <v>71.383869000000004</v>
      </c>
      <c r="E74" s="10"/>
      <c r="F74" s="31" t="s">
        <v>343</v>
      </c>
      <c r="G74" s="31" t="s">
        <v>344</v>
      </c>
      <c r="H74" s="12">
        <v>163.89160000000001</v>
      </c>
      <c r="I74" s="2"/>
    </row>
    <row r="75" spans="1:9" x14ac:dyDescent="0.2">
      <c r="A75" s="10" t="s">
        <v>126</v>
      </c>
      <c r="B75" s="10" t="s">
        <v>127</v>
      </c>
      <c r="C75" s="12">
        <v>1.2543</v>
      </c>
      <c r="D75" s="25">
        <v>71.383869000000004</v>
      </c>
      <c r="E75" s="10"/>
      <c r="F75" s="10" t="s">
        <v>261</v>
      </c>
      <c r="G75" s="10" t="s">
        <v>262</v>
      </c>
      <c r="H75" s="12">
        <v>51730.386700000003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69669.6109</v>
      </c>
      <c r="I76" s="25"/>
    </row>
    <row r="77" spans="1:9" x14ac:dyDescent="0.2">
      <c r="A77" s="10" t="s">
        <v>130</v>
      </c>
      <c r="B77" s="10" t="s">
        <v>131</v>
      </c>
      <c r="C77" s="12">
        <v>32.786799999999999</v>
      </c>
      <c r="D77" s="25">
        <v>35.666657999999998</v>
      </c>
      <c r="E77" s="10"/>
      <c r="F77" s="10" t="s">
        <v>265</v>
      </c>
      <c r="G77" s="10" t="s">
        <v>266</v>
      </c>
      <c r="H77" s="12">
        <v>1046.3133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10954.469300000001</v>
      </c>
      <c r="I78" s="25"/>
    </row>
    <row r="79" spans="1:9" x14ac:dyDescent="0.2">
      <c r="A79" s="10" t="s">
        <v>134</v>
      </c>
      <c r="B79" s="10" t="s">
        <v>135</v>
      </c>
      <c r="C79" s="12">
        <v>176.82169999999999</v>
      </c>
      <c r="D79" s="25">
        <v>38.761814999999999</v>
      </c>
      <c r="E79" s="10"/>
      <c r="F79" s="10" t="s">
        <v>269</v>
      </c>
      <c r="G79" s="10" t="s">
        <v>270</v>
      </c>
      <c r="H79" s="12">
        <v>94341.203399999999</v>
      </c>
      <c r="I79" s="25"/>
    </row>
    <row r="80" spans="1:9" x14ac:dyDescent="0.2">
      <c r="A80" s="10" t="s">
        <v>136</v>
      </c>
      <c r="B80" s="10" t="s">
        <v>137</v>
      </c>
      <c r="C80" s="12">
        <v>56.709099999999999</v>
      </c>
      <c r="D80" s="25">
        <v>39.828279999999999</v>
      </c>
      <c r="E80" s="10"/>
      <c r="F80" s="10" t="s">
        <v>271</v>
      </c>
      <c r="G80" s="10" t="s">
        <v>272</v>
      </c>
      <c r="H80" s="12">
        <v>5506.4594999999999</v>
      </c>
      <c r="I80" s="25"/>
    </row>
    <row r="81" spans="1:9" x14ac:dyDescent="0.2">
      <c r="A81" s="10" t="s">
        <v>138</v>
      </c>
      <c r="B81" s="10" t="s">
        <v>139</v>
      </c>
      <c r="C81" s="12">
        <v>0</v>
      </c>
      <c r="D81" s="25">
        <v>0</v>
      </c>
      <c r="E81" s="10"/>
      <c r="F81" s="10" t="s">
        <v>273</v>
      </c>
      <c r="G81" s="10" t="s">
        <v>274</v>
      </c>
      <c r="H81" s="12">
        <v>0</v>
      </c>
      <c r="I81" s="25"/>
    </row>
    <row r="82" spans="1:9" x14ac:dyDescent="0.2">
      <c r="A82" s="10" t="s">
        <v>140</v>
      </c>
      <c r="B82" s="10" t="s">
        <v>141</v>
      </c>
      <c r="C82" s="12">
        <v>17.3963</v>
      </c>
      <c r="D82" s="25">
        <v>37.262490999999997</v>
      </c>
      <c r="E82" s="10"/>
      <c r="F82" s="10" t="s">
        <v>275</v>
      </c>
      <c r="G82" s="10" t="s">
        <v>276</v>
      </c>
      <c r="H82" s="12">
        <v>12334.675300000001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4851.7920999999997</v>
      </c>
      <c r="I83" s="25"/>
    </row>
    <row r="84" spans="1:9" x14ac:dyDescent="0.2">
      <c r="A84" s="10" t="s">
        <v>144</v>
      </c>
      <c r="B84" s="10" t="s">
        <v>145</v>
      </c>
      <c r="C84" s="12">
        <v>74.361099999999993</v>
      </c>
      <c r="D84" s="25">
        <v>58.167748000000003</v>
      </c>
      <c r="E84" s="10"/>
      <c r="F84" s="10" t="s">
        <v>279</v>
      </c>
      <c r="G84" s="10" t="s">
        <v>280</v>
      </c>
      <c r="H84" s="12">
        <v>23652.7857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4992.3401999999996</v>
      </c>
      <c r="I85" s="25"/>
    </row>
    <row r="86" spans="1:9" x14ac:dyDescent="0.2">
      <c r="A86" s="10" t="s">
        <v>148</v>
      </c>
      <c r="B86" s="10" t="s">
        <v>149</v>
      </c>
      <c r="C86" s="12">
        <v>647.98069999999996</v>
      </c>
      <c r="D86" s="25">
        <v>57.074334999999998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345799.80050000001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1121.2853</v>
      </c>
      <c r="D88" s="25">
        <v>17.200054999999999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0.69579999999999997</v>
      </c>
      <c r="D89" s="25">
        <v>71.383869000000004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75.913799999999995</v>
      </c>
      <c r="D91" s="25">
        <v>79.874970000000005</v>
      </c>
      <c r="E91" s="10"/>
      <c r="F91" s="21" t="s">
        <v>309</v>
      </c>
      <c r="G91" s="21"/>
      <c r="H91" s="22">
        <f>+H87+H64</f>
        <v>504558.89230000001</v>
      </c>
      <c r="I91" s="14"/>
    </row>
    <row r="92" spans="1:9" x14ac:dyDescent="0.2">
      <c r="A92" s="10" t="s">
        <v>158</v>
      </c>
      <c r="B92" s="10" t="s">
        <v>159</v>
      </c>
      <c r="C92" s="12">
        <v>216.89410000000001</v>
      </c>
      <c r="D92" s="25">
        <v>73.082193000000004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0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2673.42</v>
      </c>
      <c r="D94" s="26">
        <v>18.744285000000001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0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62847.060700000002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16444.594099999998</v>
      </c>
      <c r="D98" s="25">
        <v>18.870486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1187.5691999999999</v>
      </c>
      <c r="D99" s="25">
        <v>28.98207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17632.1633</v>
      </c>
      <c r="D100" s="26">
        <v>17.021011000000001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80479.224000000002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3"/>
  <sheetViews>
    <sheetView showZeros="0" topLeftCell="A55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67495.614600000001</v>
      </c>
      <c r="D2" s="25">
        <v>8.8005019999999998</v>
      </c>
      <c r="E2" s="10"/>
      <c r="F2" s="10" t="s">
        <v>168</v>
      </c>
      <c r="G2" s="10" t="s">
        <v>169</v>
      </c>
      <c r="H2" s="12"/>
      <c r="I2" s="25"/>
    </row>
    <row r="3" spans="1:9" x14ac:dyDescent="0.2">
      <c r="A3" s="10" t="s">
        <v>2</v>
      </c>
      <c r="B3" s="10" t="s">
        <v>3</v>
      </c>
      <c r="C3" s="12">
        <v>200699.80739999999</v>
      </c>
      <c r="D3" s="25">
        <v>4.822851</v>
      </c>
      <c r="E3" s="10"/>
      <c r="F3" s="10" t="s">
        <v>170</v>
      </c>
      <c r="G3" s="10" t="s">
        <v>171</v>
      </c>
      <c r="H3" s="12"/>
      <c r="I3" s="25"/>
    </row>
    <row r="4" spans="1:9" x14ac:dyDescent="0.2">
      <c r="A4" s="10" t="s">
        <v>4</v>
      </c>
      <c r="B4" s="10" t="s">
        <v>5</v>
      </c>
      <c r="C4" s="12">
        <v>477595.95260000002</v>
      </c>
      <c r="D4" s="25">
        <v>3.455057</v>
      </c>
      <c r="E4" s="10"/>
      <c r="F4" s="10" t="s">
        <v>172</v>
      </c>
      <c r="G4" s="10" t="s">
        <v>173</v>
      </c>
      <c r="H4" s="12"/>
      <c r="I4" s="25"/>
    </row>
    <row r="5" spans="1:9" x14ac:dyDescent="0.2">
      <c r="A5" s="10" t="s">
        <v>6</v>
      </c>
      <c r="B5" s="10" t="s">
        <v>7</v>
      </c>
      <c r="C5" s="12">
        <v>12422.0836</v>
      </c>
      <c r="D5" s="25">
        <v>24.501045999999999</v>
      </c>
      <c r="E5" s="10"/>
      <c r="F5" s="10" t="s">
        <v>174</v>
      </c>
      <c r="G5" s="10" t="s">
        <v>175</v>
      </c>
      <c r="H5" s="12"/>
      <c r="I5" s="25"/>
    </row>
    <row r="6" spans="1:9" x14ac:dyDescent="0.2">
      <c r="A6" s="10" t="s">
        <v>8</v>
      </c>
      <c r="B6" s="10" t="s">
        <v>9</v>
      </c>
      <c r="C6" s="12">
        <v>26479.662100000001</v>
      </c>
      <c r="D6" s="25">
        <v>11.806665000000001</v>
      </c>
      <c r="E6" s="10"/>
      <c r="F6" s="10" t="s">
        <v>176</v>
      </c>
      <c r="G6" s="10" t="s">
        <v>177</v>
      </c>
      <c r="H6" s="12"/>
      <c r="I6" s="25"/>
    </row>
    <row r="7" spans="1:9" x14ac:dyDescent="0.2">
      <c r="A7" s="10" t="s">
        <v>10</v>
      </c>
      <c r="B7" s="10" t="s">
        <v>11</v>
      </c>
      <c r="C7" s="12">
        <v>14435.295</v>
      </c>
      <c r="D7" s="25">
        <v>20.925253000000001</v>
      </c>
      <c r="E7" s="10"/>
      <c r="F7" s="10" t="s">
        <v>178</v>
      </c>
      <c r="G7" s="10" t="s">
        <v>179</v>
      </c>
      <c r="H7" s="12"/>
      <c r="I7" s="25"/>
    </row>
    <row r="8" spans="1:9" ht="12.75" thickBot="1" x14ac:dyDescent="0.25">
      <c r="A8" s="10" t="s">
        <v>12</v>
      </c>
      <c r="B8" s="10" t="s">
        <v>13</v>
      </c>
      <c r="C8" s="12">
        <v>40573.633699999998</v>
      </c>
      <c r="D8" s="25">
        <v>11.91708</v>
      </c>
      <c r="E8" s="10"/>
      <c r="F8" s="15"/>
      <c r="G8" s="15" t="s">
        <v>298</v>
      </c>
      <c r="H8" s="16"/>
      <c r="I8" s="26"/>
    </row>
    <row r="9" spans="1:9" x14ac:dyDescent="0.2">
      <c r="A9" s="10" t="s">
        <v>14</v>
      </c>
      <c r="B9" s="10" t="s">
        <v>15</v>
      </c>
      <c r="C9" s="12">
        <v>146.2972</v>
      </c>
      <c r="D9" s="25">
        <v>60.308661000000001</v>
      </c>
      <c r="E9" s="10"/>
      <c r="F9" s="10" t="s">
        <v>180</v>
      </c>
      <c r="G9" s="10" t="s">
        <v>181</v>
      </c>
      <c r="H9" s="12">
        <v>3631.6138999999998</v>
      </c>
      <c r="I9" s="25">
        <v>27.969815000000001</v>
      </c>
    </row>
    <row r="10" spans="1:9" x14ac:dyDescent="0.2">
      <c r="A10" s="10" t="s">
        <v>16</v>
      </c>
      <c r="B10" s="10" t="s">
        <v>17</v>
      </c>
      <c r="C10" s="12">
        <v>6012.5357999999997</v>
      </c>
      <c r="D10" s="25">
        <v>20.337631999999999</v>
      </c>
      <c r="E10" s="10"/>
      <c r="F10" s="10" t="s">
        <v>182</v>
      </c>
      <c r="G10" s="10" t="s">
        <v>183</v>
      </c>
      <c r="H10" s="12">
        <v>17.528300000000002</v>
      </c>
      <c r="I10" s="25">
        <v>79.094063000000006</v>
      </c>
    </row>
    <row r="11" spans="1:9" x14ac:dyDescent="0.2">
      <c r="A11" s="10" t="s">
        <v>18</v>
      </c>
      <c r="B11" s="10" t="s">
        <v>19</v>
      </c>
      <c r="C11" s="12">
        <v>61189.543599999997</v>
      </c>
      <c r="D11" s="25">
        <v>6.2076010000000004</v>
      </c>
      <c r="E11" s="10"/>
      <c r="F11" s="10" t="s">
        <v>184</v>
      </c>
      <c r="G11" s="10" t="s">
        <v>185</v>
      </c>
      <c r="H11" s="12">
        <v>4322.2838000000002</v>
      </c>
      <c r="I11" s="25">
        <v>31.502697999999999</v>
      </c>
    </row>
    <row r="12" spans="1:9" x14ac:dyDescent="0.2">
      <c r="A12" s="10" t="s">
        <v>20</v>
      </c>
      <c r="B12" s="10" t="s">
        <v>21</v>
      </c>
      <c r="C12" s="12">
        <v>73.211399999999998</v>
      </c>
      <c r="D12" s="25">
        <v>58.118496999999998</v>
      </c>
      <c r="E12" s="10"/>
      <c r="F12" s="10" t="s">
        <v>186</v>
      </c>
      <c r="G12" s="10" t="s">
        <v>334</v>
      </c>
      <c r="H12" s="12">
        <v>6.3444000000000003</v>
      </c>
      <c r="I12" s="25">
        <v>70.968525999999997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0</v>
      </c>
      <c r="I13" s="25">
        <v>0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3392.2887999999998</v>
      </c>
      <c r="I14" s="25">
        <v>27.495716000000002</v>
      </c>
    </row>
    <row r="15" spans="1:9" ht="12.75" thickBot="1" x14ac:dyDescent="0.25">
      <c r="A15" s="17"/>
      <c r="B15" s="15" t="s">
        <v>288</v>
      </c>
      <c r="C15" s="16">
        <v>907123.63699999999</v>
      </c>
      <c r="D15" s="26">
        <v>2.720688</v>
      </c>
      <c r="E15" s="10"/>
      <c r="F15" s="10" t="s">
        <v>191</v>
      </c>
      <c r="G15" s="10" t="s">
        <v>192</v>
      </c>
      <c r="H15" s="12">
        <v>13224.1901</v>
      </c>
      <c r="I15" s="25">
        <v>25.661207000000001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20565.365300000001</v>
      </c>
      <c r="I16" s="25">
        <v>14.828398</v>
      </c>
    </row>
    <row r="17" spans="1:9" x14ac:dyDescent="0.2">
      <c r="A17" s="10" t="s">
        <v>26</v>
      </c>
      <c r="B17" s="10" t="s">
        <v>27</v>
      </c>
      <c r="C17" s="12">
        <v>1704.8715</v>
      </c>
      <c r="D17" s="25">
        <v>40.803843999999998</v>
      </c>
      <c r="E17" s="10"/>
      <c r="F17" s="10" t="s">
        <v>195</v>
      </c>
      <c r="G17" s="10" t="s">
        <v>196</v>
      </c>
      <c r="H17" s="12">
        <v>1468.2786000000001</v>
      </c>
      <c r="I17" s="25">
        <v>28.688143</v>
      </c>
    </row>
    <row r="18" spans="1:9" x14ac:dyDescent="0.2">
      <c r="A18" s="10" t="s">
        <v>28</v>
      </c>
      <c r="B18" s="10" t="s">
        <v>29</v>
      </c>
      <c r="C18" s="12">
        <v>0</v>
      </c>
      <c r="D18" s="25">
        <v>0</v>
      </c>
      <c r="E18" s="10"/>
      <c r="F18" s="10" t="s">
        <v>197</v>
      </c>
      <c r="G18" s="10" t="s">
        <v>198</v>
      </c>
      <c r="H18" s="12">
        <v>252.1653</v>
      </c>
      <c r="I18" s="25">
        <v>39.670816000000002</v>
      </c>
    </row>
    <row r="19" spans="1:9" x14ac:dyDescent="0.2">
      <c r="A19" s="10" t="s">
        <v>30</v>
      </c>
      <c r="B19" s="10" t="s">
        <v>31</v>
      </c>
      <c r="C19" s="12">
        <v>0</v>
      </c>
      <c r="D19" s="25">
        <v>0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6952.8317999999999</v>
      </c>
      <c r="D20" s="25">
        <v>32.297556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2471.3649999999998</v>
      </c>
      <c r="D21" s="25">
        <v>34.487192999999998</v>
      </c>
      <c r="E21" s="10"/>
      <c r="F21" s="10" t="s">
        <v>203</v>
      </c>
      <c r="G21" s="10" t="s">
        <v>204</v>
      </c>
      <c r="H21" s="12">
        <v>126.745</v>
      </c>
      <c r="I21" s="25">
        <v>56.437703999999997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138.5831</v>
      </c>
      <c r="D23" s="25">
        <v>63.712601999999997</v>
      </c>
      <c r="E23" s="10"/>
      <c r="F23" s="10" t="s">
        <v>207</v>
      </c>
      <c r="G23" s="10" t="s">
        <v>208</v>
      </c>
      <c r="H23" s="12">
        <v>221.81649999999999</v>
      </c>
      <c r="I23" s="25">
        <v>74.131110000000007</v>
      </c>
    </row>
    <row r="24" spans="1:9" x14ac:dyDescent="0.2">
      <c r="A24" s="10" t="s">
        <v>40</v>
      </c>
      <c r="B24" s="10" t="s">
        <v>41</v>
      </c>
      <c r="C24" s="12">
        <v>1140.8236999999999</v>
      </c>
      <c r="D24" s="25">
        <v>75.143224000000004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12408.4751</v>
      </c>
      <c r="D26" s="26">
        <v>20.799064000000001</v>
      </c>
      <c r="E26" s="10"/>
      <c r="F26" s="10" t="s">
        <v>213</v>
      </c>
      <c r="G26" s="10" t="s">
        <v>214</v>
      </c>
      <c r="H26" s="12">
        <v>39.834600000000002</v>
      </c>
      <c r="I26" s="25">
        <v>62.493468</v>
      </c>
    </row>
    <row r="27" spans="1:9" x14ac:dyDescent="0.2">
      <c r="A27" s="10" t="s">
        <v>44</v>
      </c>
      <c r="B27" s="10" t="s">
        <v>45</v>
      </c>
      <c r="C27" s="12">
        <v>172.0992</v>
      </c>
      <c r="D27" s="25">
        <v>35.013942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0</v>
      </c>
      <c r="D28" s="25">
        <v>0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95347.796300000002</v>
      </c>
      <c r="I29" s="25">
        <v>6.5646079999999998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15961.062099999999</v>
      </c>
      <c r="I30" s="25">
        <v>8.6459879999999991</v>
      </c>
    </row>
    <row r="31" spans="1:9" ht="12.75" thickBot="1" x14ac:dyDescent="0.25">
      <c r="A31" s="17"/>
      <c r="B31" s="15" t="s">
        <v>290</v>
      </c>
      <c r="C31" s="16">
        <v>172.0992</v>
      </c>
      <c r="D31" s="26">
        <v>35.013942</v>
      </c>
      <c r="E31" s="10"/>
      <c r="F31" s="10" t="s">
        <v>223</v>
      </c>
      <c r="G31" s="10" t="s">
        <v>224</v>
      </c>
      <c r="H31" s="12">
        <v>59.626199999999997</v>
      </c>
      <c r="I31" s="25">
        <v>46.921731999999999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754.10329999999999</v>
      </c>
      <c r="I32" s="25">
        <v>24.232274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42.084099999999999</v>
      </c>
      <c r="I33" s="25">
        <v>72.120559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630.12620000000004</v>
      </c>
      <c r="I35" s="25">
        <v>32.750349999999997</v>
      </c>
    </row>
    <row r="36" spans="1:9" x14ac:dyDescent="0.2">
      <c r="A36" s="10" t="s">
        <v>60</v>
      </c>
      <c r="B36" s="10" t="s">
        <v>61</v>
      </c>
      <c r="C36" s="12">
        <v>10365.867700000001</v>
      </c>
      <c r="D36" s="25">
        <v>17.273230999999999</v>
      </c>
      <c r="E36" s="10"/>
      <c r="F36" s="10" t="s">
        <v>313</v>
      </c>
      <c r="G36" s="10" t="s">
        <v>314</v>
      </c>
      <c r="H36" s="12">
        <v>0</v>
      </c>
      <c r="I36" s="25">
        <v>0</v>
      </c>
    </row>
    <row r="37" spans="1:9" x14ac:dyDescent="0.2">
      <c r="A37" s="10" t="s">
        <v>62</v>
      </c>
      <c r="B37" s="10" t="s">
        <v>63</v>
      </c>
      <c r="C37" s="12">
        <v>160.56530000000001</v>
      </c>
      <c r="D37" s="25">
        <v>78.461467999999996</v>
      </c>
      <c r="E37" s="10"/>
      <c r="F37" s="10" t="s">
        <v>229</v>
      </c>
      <c r="G37" s="10" t="s">
        <v>230</v>
      </c>
      <c r="H37" s="12">
        <v>8.4789999999999992</v>
      </c>
      <c r="I37" s="25">
        <v>78.461467999999996</v>
      </c>
    </row>
    <row r="38" spans="1:9" ht="12.75" thickBot="1" x14ac:dyDescent="0.25">
      <c r="A38" s="10" t="s">
        <v>64</v>
      </c>
      <c r="B38" s="10" t="s">
        <v>65</v>
      </c>
      <c r="C38" s="12">
        <v>6646.1035000000002</v>
      </c>
      <c r="D38" s="25">
        <v>31.265605999999998</v>
      </c>
      <c r="E38" s="10"/>
      <c r="F38" s="17"/>
      <c r="G38" s="15" t="s">
        <v>299</v>
      </c>
      <c r="H38" s="16">
        <v>160071.73180000001</v>
      </c>
      <c r="I38" s="26">
        <v>5.6101890000000001</v>
      </c>
    </row>
    <row r="39" spans="1:9" x14ac:dyDescent="0.2">
      <c r="A39" s="10" t="s">
        <v>337</v>
      </c>
      <c r="B39" s="10" t="s">
        <v>338</v>
      </c>
      <c r="C39" s="12">
        <v>199.85849999999999</v>
      </c>
      <c r="D39" s="25">
        <v>56.554693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17.863399999999999</v>
      </c>
      <c r="D40" s="25">
        <v>78.461467999999996</v>
      </c>
      <c r="E40" s="10"/>
      <c r="F40" s="31" t="s">
        <v>319</v>
      </c>
      <c r="G40" s="31" t="s">
        <v>320</v>
      </c>
      <c r="H40" s="12">
        <v>0</v>
      </c>
      <c r="I40" s="14">
        <v>0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0</v>
      </c>
      <c r="I41" s="14">
        <v>0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598.66489999999999</v>
      </c>
      <c r="D43" s="25">
        <v>38.461184000000003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35343.339500000002</v>
      </c>
      <c r="I44" s="25">
        <v>12.742869000000001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35343.339500000002</v>
      </c>
      <c r="I45" s="26">
        <v>12.742869000000001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12.936400000000001</v>
      </c>
      <c r="I46" s="25">
        <v>42.452936000000001</v>
      </c>
    </row>
    <row r="47" spans="1:9" x14ac:dyDescent="0.2">
      <c r="A47" s="10" t="s">
        <v>76</v>
      </c>
      <c r="B47" s="10" t="s">
        <v>77</v>
      </c>
      <c r="C47" s="12">
        <v>132.13890000000001</v>
      </c>
      <c r="D47" s="25">
        <v>66.550602999999995</v>
      </c>
      <c r="E47" s="10"/>
      <c r="F47" s="2" t="s">
        <v>327</v>
      </c>
      <c r="G47" s="31" t="s">
        <v>329</v>
      </c>
      <c r="H47" s="12">
        <v>1601.3979999999999</v>
      </c>
      <c r="I47" s="14">
        <v>57.125318</v>
      </c>
    </row>
    <row r="48" spans="1:9" x14ac:dyDescent="0.2">
      <c r="A48" s="10" t="s">
        <v>78</v>
      </c>
      <c r="B48" s="10" t="s">
        <v>79</v>
      </c>
      <c r="C48" s="12">
        <v>203.0727</v>
      </c>
      <c r="D48" s="25">
        <v>78.461467999999996</v>
      </c>
      <c r="E48" s="10"/>
      <c r="F48" s="10" t="s">
        <v>237</v>
      </c>
      <c r="G48" s="10" t="s">
        <v>238</v>
      </c>
      <c r="H48" s="12">
        <v>58717.7333</v>
      </c>
      <c r="I48" s="25">
        <v>8.9739459999999998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60332.0677</v>
      </c>
      <c r="I49" s="26">
        <v>8.8547600000000006</v>
      </c>
    </row>
    <row r="50" spans="1:9" ht="12.75" thickBot="1" x14ac:dyDescent="0.25">
      <c r="A50" s="17"/>
      <c r="B50" s="15" t="s">
        <v>291</v>
      </c>
      <c r="C50" s="16">
        <v>18324.134900000001</v>
      </c>
      <c r="D50" s="26">
        <v>13.943083</v>
      </c>
      <c r="E50" s="10"/>
      <c r="F50" s="10" t="s">
        <v>239</v>
      </c>
      <c r="G50" s="10" t="s">
        <v>240</v>
      </c>
      <c r="H50" s="12">
        <v>0</v>
      </c>
      <c r="I50" s="25">
        <v>0</v>
      </c>
    </row>
    <row r="51" spans="1:9" x14ac:dyDescent="0.2">
      <c r="A51" s="10" t="s">
        <v>82</v>
      </c>
      <c r="B51" s="10" t="s">
        <v>83</v>
      </c>
      <c r="C51" s="12">
        <v>1895.4505999999999</v>
      </c>
      <c r="D51" s="25">
        <v>36.981622000000002</v>
      </c>
      <c r="E51" s="10"/>
      <c r="F51" s="10" t="s">
        <v>241</v>
      </c>
      <c r="G51" s="10" t="s">
        <v>242</v>
      </c>
      <c r="H51" s="12">
        <v>86.173900000000003</v>
      </c>
      <c r="I51" s="25">
        <v>126.999684</v>
      </c>
    </row>
    <row r="52" spans="1:9" ht="12.75" thickBot="1" x14ac:dyDescent="0.25">
      <c r="A52" s="10" t="s">
        <v>84</v>
      </c>
      <c r="B52" s="10" t="s">
        <v>85</v>
      </c>
      <c r="C52" s="12">
        <v>82811.151599999997</v>
      </c>
      <c r="D52" s="25">
        <v>5.5958209999999999</v>
      </c>
      <c r="E52" s="10"/>
      <c r="F52" s="17"/>
      <c r="G52" s="15" t="s">
        <v>302</v>
      </c>
      <c r="H52" s="16">
        <v>86.173900000000003</v>
      </c>
      <c r="I52" s="26">
        <v>126.999684</v>
      </c>
    </row>
    <row r="53" spans="1:9" x14ac:dyDescent="0.2">
      <c r="A53" s="10" t="s">
        <v>86</v>
      </c>
      <c r="B53" s="10" t="s">
        <v>87</v>
      </c>
      <c r="C53" s="12">
        <v>1269.9395</v>
      </c>
      <c r="D53" s="25">
        <v>35.791601999999997</v>
      </c>
      <c r="E53" s="10"/>
      <c r="F53" s="10" t="s">
        <v>243</v>
      </c>
      <c r="G53" s="10" t="s">
        <v>244</v>
      </c>
      <c r="H53" s="12">
        <v>616.85069999999996</v>
      </c>
      <c r="I53" s="25">
        <v>25.456478000000001</v>
      </c>
    </row>
    <row r="54" spans="1:9" ht="12.75" thickBot="1" x14ac:dyDescent="0.25">
      <c r="A54" s="10" t="s">
        <v>88</v>
      </c>
      <c r="B54" s="10" t="s">
        <v>89</v>
      </c>
      <c r="C54" s="12">
        <v>40687.4663</v>
      </c>
      <c r="D54" s="25">
        <v>8.2769619999999993</v>
      </c>
      <c r="E54" s="10"/>
      <c r="F54" s="17"/>
      <c r="G54" s="15" t="s">
        <v>303</v>
      </c>
      <c r="H54" s="16">
        <v>616.85069999999996</v>
      </c>
      <c r="I54" s="26">
        <v>25.456478000000001</v>
      </c>
    </row>
    <row r="55" spans="1:9" x14ac:dyDescent="0.2">
      <c r="A55" s="10" t="s">
        <v>90</v>
      </c>
      <c r="B55" s="10" t="s">
        <v>91</v>
      </c>
      <c r="C55" s="12">
        <v>8988.8269999999993</v>
      </c>
      <c r="D55" s="25">
        <v>24.847303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256450.1636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239.06829999999999</v>
      </c>
      <c r="I57" s="25">
        <v>59.504300999999998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239.06829999999999</v>
      </c>
      <c r="I58" s="26">
        <v>59.504300999999998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135652.83499999999</v>
      </c>
      <c r="D60" s="26">
        <v>4.7398350000000002</v>
      </c>
      <c r="E60" s="10"/>
      <c r="F60" s="10" t="s">
        <v>247</v>
      </c>
      <c r="G60" s="10" t="s">
        <v>248</v>
      </c>
      <c r="H60" s="12">
        <v>4654.0105999999996</v>
      </c>
      <c r="I60" s="25">
        <v>11.205997999999999</v>
      </c>
    </row>
    <row r="61" spans="1:9" ht="12.75" thickBot="1" x14ac:dyDescent="0.25">
      <c r="A61" s="10" t="s">
        <v>100</v>
      </c>
      <c r="B61" s="10" t="s">
        <v>101</v>
      </c>
      <c r="C61" s="12">
        <v>0</v>
      </c>
      <c r="D61" s="25">
        <v>0</v>
      </c>
      <c r="E61" s="10"/>
      <c r="F61" s="15"/>
      <c r="G61" s="15" t="s">
        <v>306</v>
      </c>
      <c r="H61" s="16">
        <v>4654.0105999999996</v>
      </c>
      <c r="I61" s="26">
        <v>11.205997999999999</v>
      </c>
    </row>
    <row r="62" spans="1:9" x14ac:dyDescent="0.2">
      <c r="A62" s="10" t="s">
        <v>102</v>
      </c>
      <c r="B62" s="10" t="s">
        <v>103</v>
      </c>
      <c r="C62" s="12">
        <v>5.3594999999999997</v>
      </c>
      <c r="D62" s="25">
        <v>78.461467999999996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618.66890000000001</v>
      </c>
      <c r="D63" s="25">
        <v>37.586216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13.050599999999999</v>
      </c>
      <c r="D64" s="25">
        <v>78.461467999999996</v>
      </c>
      <c r="E64" s="10"/>
      <c r="F64" s="18" t="s">
        <v>307</v>
      </c>
      <c r="G64" s="19"/>
      <c r="H64" s="20">
        <f>+H61+H58+H56+C102</f>
        <v>1789152.8683999998</v>
      </c>
      <c r="I64" s="28"/>
    </row>
    <row r="65" spans="1:9" x14ac:dyDescent="0.2">
      <c r="A65" s="10" t="s">
        <v>330</v>
      </c>
      <c r="B65" s="10" t="s">
        <v>331</v>
      </c>
      <c r="C65" s="12">
        <v>0</v>
      </c>
      <c r="D65" s="25">
        <v>0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0</v>
      </c>
      <c r="D66" s="25">
        <v>0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13.590199999999999</v>
      </c>
      <c r="D67" s="25">
        <v>78.461467999999996</v>
      </c>
      <c r="E67" s="10"/>
      <c r="F67" s="10" t="s">
        <v>249</v>
      </c>
      <c r="G67" s="10" t="s">
        <v>250</v>
      </c>
      <c r="H67" s="12">
        <v>162.2441</v>
      </c>
      <c r="I67" s="25">
        <v>0</v>
      </c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6653.3894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130063.2418</v>
      </c>
      <c r="I69" s="25"/>
    </row>
    <row r="70" spans="1:9" x14ac:dyDescent="0.2">
      <c r="A70" s="10" t="s">
        <v>116</v>
      </c>
      <c r="B70" s="10" t="s">
        <v>117</v>
      </c>
      <c r="C70" s="12">
        <v>95.3767</v>
      </c>
      <c r="D70" s="25">
        <v>33.689345000000003</v>
      </c>
      <c r="E70" s="10"/>
      <c r="F70" s="10" t="s">
        <v>257</v>
      </c>
      <c r="G70" s="10" t="s">
        <v>258</v>
      </c>
      <c r="H70" s="12">
        <v>75741.025299999994</v>
      </c>
      <c r="I70" s="25"/>
    </row>
    <row r="71" spans="1:9" x14ac:dyDescent="0.2">
      <c r="A71" s="10" t="s">
        <v>118</v>
      </c>
      <c r="B71" s="10" t="s">
        <v>119</v>
      </c>
      <c r="C71" s="12">
        <v>0</v>
      </c>
      <c r="D71" s="25">
        <v>0</v>
      </c>
      <c r="E71" s="10"/>
      <c r="F71" s="10" t="s">
        <v>259</v>
      </c>
      <c r="G71" s="10" t="s">
        <v>260</v>
      </c>
      <c r="H71" s="12">
        <v>98250.380799999999</v>
      </c>
      <c r="I71" s="25"/>
    </row>
    <row r="72" spans="1:9" x14ac:dyDescent="0.2">
      <c r="A72" s="10" t="s">
        <v>120</v>
      </c>
      <c r="B72" s="10" t="s">
        <v>121</v>
      </c>
      <c r="C72" s="12">
        <v>0</v>
      </c>
      <c r="D72" s="25">
        <v>0</v>
      </c>
      <c r="E72" s="10"/>
      <c r="F72" s="10" t="s">
        <v>251</v>
      </c>
      <c r="G72" s="10" t="s">
        <v>252</v>
      </c>
      <c r="H72" s="12">
        <v>5671.0662000000002</v>
      </c>
      <c r="I72" s="25"/>
    </row>
    <row r="73" spans="1:9" x14ac:dyDescent="0.2">
      <c r="A73" s="10" t="s">
        <v>122</v>
      </c>
      <c r="B73" s="10" t="s">
        <v>123</v>
      </c>
      <c r="C73" s="12">
        <v>31.4087</v>
      </c>
      <c r="D73" s="25">
        <v>72.033483000000004</v>
      </c>
      <c r="E73" s="10"/>
      <c r="F73" s="31" t="s">
        <v>341</v>
      </c>
      <c r="G73" s="31" t="s">
        <v>342</v>
      </c>
      <c r="H73" s="12">
        <v>125.3593</v>
      </c>
      <c r="I73" s="2"/>
    </row>
    <row r="74" spans="1:9" x14ac:dyDescent="0.2">
      <c r="A74" s="10" t="s">
        <v>124</v>
      </c>
      <c r="B74" s="10" t="s">
        <v>125</v>
      </c>
      <c r="C74" s="12">
        <v>13.581300000000001</v>
      </c>
      <c r="D74" s="25">
        <v>55.560133999999998</v>
      </c>
      <c r="E74" s="10"/>
      <c r="F74" s="31" t="s">
        <v>343</v>
      </c>
      <c r="G74" s="31" t="s">
        <v>344</v>
      </c>
      <c r="H74" s="12">
        <v>8965.7782000000007</v>
      </c>
      <c r="I74" s="2"/>
    </row>
    <row r="75" spans="1:9" x14ac:dyDescent="0.2">
      <c r="A75" s="10" t="s">
        <v>126</v>
      </c>
      <c r="B75" s="10" t="s">
        <v>127</v>
      </c>
      <c r="C75" s="12">
        <v>0.34660000000000002</v>
      </c>
      <c r="D75" s="25">
        <v>78.461467999999996</v>
      </c>
      <c r="E75" s="10"/>
      <c r="F75" s="10" t="s">
        <v>261</v>
      </c>
      <c r="G75" s="10" t="s">
        <v>262</v>
      </c>
      <c r="H75" s="12">
        <v>784314.21389999997</v>
      </c>
      <c r="I75" s="25"/>
    </row>
    <row r="76" spans="1:9" x14ac:dyDescent="0.2">
      <c r="A76" s="10" t="s">
        <v>128</v>
      </c>
      <c r="B76" s="10" t="s">
        <v>129</v>
      </c>
      <c r="C76" s="12">
        <v>0</v>
      </c>
      <c r="D76" s="25">
        <v>0</v>
      </c>
      <c r="E76" s="10"/>
      <c r="F76" s="10" t="s">
        <v>263</v>
      </c>
      <c r="G76" s="10" t="s">
        <v>264</v>
      </c>
      <c r="H76" s="12">
        <v>259018.00829999999</v>
      </c>
      <c r="I76" s="25"/>
    </row>
    <row r="77" spans="1:9" x14ac:dyDescent="0.2">
      <c r="A77" s="10" t="s">
        <v>130</v>
      </c>
      <c r="B77" s="10" t="s">
        <v>131</v>
      </c>
      <c r="C77" s="12">
        <v>343.10169999999999</v>
      </c>
      <c r="D77" s="25">
        <v>39.071798999999999</v>
      </c>
      <c r="E77" s="10"/>
      <c r="F77" s="10" t="s">
        <v>265</v>
      </c>
      <c r="G77" s="10" t="s">
        <v>266</v>
      </c>
      <c r="H77" s="12">
        <v>7979.8829999999998</v>
      </c>
      <c r="I77" s="25"/>
    </row>
    <row r="78" spans="1:9" x14ac:dyDescent="0.2">
      <c r="A78" s="10" t="s">
        <v>132</v>
      </c>
      <c r="B78" s="10" t="s">
        <v>133</v>
      </c>
      <c r="C78" s="12">
        <v>370.12650000000002</v>
      </c>
      <c r="D78" s="25">
        <v>43.304516999999997</v>
      </c>
      <c r="E78" s="10"/>
      <c r="F78" s="10" t="s">
        <v>267</v>
      </c>
      <c r="G78" s="10" t="s">
        <v>268</v>
      </c>
      <c r="H78" s="12">
        <v>185416.07380000001</v>
      </c>
      <c r="I78" s="25"/>
    </row>
    <row r="79" spans="1:9" x14ac:dyDescent="0.2">
      <c r="A79" s="10" t="s">
        <v>134</v>
      </c>
      <c r="B79" s="10" t="s">
        <v>135</v>
      </c>
      <c r="C79" s="12">
        <v>0</v>
      </c>
      <c r="D79" s="25">
        <v>0</v>
      </c>
      <c r="E79" s="10"/>
      <c r="F79" s="10" t="s">
        <v>269</v>
      </c>
      <c r="G79" s="10" t="s">
        <v>270</v>
      </c>
      <c r="H79" s="12">
        <v>844762.56409999996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232182.62659999999</v>
      </c>
      <c r="I80" s="25"/>
    </row>
    <row r="81" spans="1:9" x14ac:dyDescent="0.2">
      <c r="A81" s="10" t="s">
        <v>138</v>
      </c>
      <c r="B81" s="10" t="s">
        <v>139</v>
      </c>
      <c r="C81" s="12">
        <v>9.4161999999999999</v>
      </c>
      <c r="D81" s="25">
        <v>90.594911999999994</v>
      </c>
      <c r="E81" s="10"/>
      <c r="F81" s="10" t="s">
        <v>273</v>
      </c>
      <c r="G81" s="10" t="s">
        <v>274</v>
      </c>
      <c r="H81" s="12">
        <v>3340.8816000000002</v>
      </c>
      <c r="I81" s="25"/>
    </row>
    <row r="82" spans="1:9" x14ac:dyDescent="0.2">
      <c r="A82" s="10" t="s">
        <v>140</v>
      </c>
      <c r="B82" s="10" t="s">
        <v>141</v>
      </c>
      <c r="C82" s="12">
        <v>1138.8465000000001</v>
      </c>
      <c r="D82" s="25">
        <v>26.525126</v>
      </c>
      <c r="E82" s="10"/>
      <c r="F82" s="10" t="s">
        <v>275</v>
      </c>
      <c r="G82" s="10" t="s">
        <v>276</v>
      </c>
      <c r="H82" s="12">
        <v>91976.398000000001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54269.447399999997</v>
      </c>
      <c r="I83" s="25"/>
    </row>
    <row r="84" spans="1:9" x14ac:dyDescent="0.2">
      <c r="A84" s="10" t="s">
        <v>144</v>
      </c>
      <c r="B84" s="10" t="s">
        <v>145</v>
      </c>
      <c r="C84" s="12">
        <v>0</v>
      </c>
      <c r="D84" s="25">
        <v>0</v>
      </c>
      <c r="E84" s="10"/>
      <c r="F84" s="10" t="s">
        <v>279</v>
      </c>
      <c r="G84" s="10" t="s">
        <v>280</v>
      </c>
      <c r="H84" s="12">
        <v>136189.86900000001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57972.686300000001</v>
      </c>
      <c r="I85" s="25"/>
    </row>
    <row r="86" spans="1:9" x14ac:dyDescent="0.2">
      <c r="A86" s="10" t="s">
        <v>148</v>
      </c>
      <c r="B86" s="10" t="s">
        <v>149</v>
      </c>
      <c r="C86" s="12">
        <v>521.82079999999996</v>
      </c>
      <c r="D86" s="25">
        <v>81.879142000000002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SUM(H67:H86)</f>
        <v>2983055.1370999999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1472.7194</v>
      </c>
      <c r="D88" s="25">
        <v>37.074255999999998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20.038599999999999</v>
      </c>
      <c r="D89" s="25">
        <v>78.461467999999996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232.27889999999999</v>
      </c>
      <c r="D91" s="25">
        <v>46.481551000000003</v>
      </c>
      <c r="E91" s="10"/>
      <c r="F91" s="21" t="s">
        <v>309</v>
      </c>
      <c r="G91" s="21"/>
      <c r="H91" s="22">
        <f>+H87+H64</f>
        <v>4772208.0055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0</v>
      </c>
      <c r="D93" s="25">
        <v>0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4899.7311</v>
      </c>
      <c r="D94" s="26">
        <v>19.747534999999999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0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1078580.9123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435335.18939999997</v>
      </c>
      <c r="D98" s="25">
        <v>3.7785440000000001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13893.5242</v>
      </c>
      <c r="D99" s="25">
        <v>9.3710740000000001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449228.71360000002</v>
      </c>
      <c r="D100" s="26">
        <v>3.6264249999999998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1527809.6258999999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03"/>
  <sheetViews>
    <sheetView showZeros="0" topLeftCell="A67" workbookViewId="0">
      <selection activeCell="H67" sqref="H67:H85"/>
    </sheetView>
  </sheetViews>
  <sheetFormatPr baseColWidth="10" defaultRowHeight="12" x14ac:dyDescent="0.2"/>
  <cols>
    <col min="1" max="1" width="4.140625" style="2" bestFit="1" customWidth="1"/>
    <col min="2" max="2" width="33.5703125" style="2" customWidth="1"/>
    <col min="3" max="3" width="11" style="3" bestFit="1" customWidth="1"/>
    <col min="4" max="4" width="10.28515625" style="1" bestFit="1" customWidth="1"/>
    <col min="5" max="5" width="11.42578125" style="2"/>
    <col min="6" max="6" width="4.140625" style="2" bestFit="1" customWidth="1"/>
    <col min="7" max="7" width="35.85546875" style="2" customWidth="1"/>
    <col min="8" max="8" width="10.42578125" style="3" bestFit="1" customWidth="1"/>
    <col min="9" max="9" width="10.28515625" style="4" bestFit="1" customWidth="1"/>
    <col min="10" max="16384" width="11.42578125" style="2"/>
  </cols>
  <sheetData>
    <row r="1" spans="1:9" x14ac:dyDescent="0.2">
      <c r="A1" s="6"/>
      <c r="B1" s="7" t="s">
        <v>285</v>
      </c>
      <c r="C1" s="8" t="s">
        <v>286</v>
      </c>
      <c r="D1" s="9" t="s">
        <v>287</v>
      </c>
      <c r="E1" s="10"/>
      <c r="F1" s="6"/>
      <c r="G1" s="7" t="s">
        <v>285</v>
      </c>
      <c r="H1" s="8" t="s">
        <v>286</v>
      </c>
      <c r="I1" s="11" t="s">
        <v>287</v>
      </c>
    </row>
    <row r="2" spans="1:9" x14ac:dyDescent="0.2">
      <c r="A2" s="10" t="s">
        <v>0</v>
      </c>
      <c r="B2" s="10" t="s">
        <v>1</v>
      </c>
      <c r="C2" s="12">
        <v>0</v>
      </c>
      <c r="D2" s="25">
        <v>0</v>
      </c>
      <c r="E2" s="10"/>
      <c r="F2" s="10" t="s">
        <v>168</v>
      </c>
      <c r="G2" s="10" t="s">
        <v>169</v>
      </c>
      <c r="H2" s="12">
        <v>2180.2384999999999</v>
      </c>
      <c r="I2" s="25">
        <v>26.194226</v>
      </c>
    </row>
    <row r="3" spans="1:9" x14ac:dyDescent="0.2">
      <c r="A3" s="10" t="s">
        <v>2</v>
      </c>
      <c r="B3" s="10" t="s">
        <v>3</v>
      </c>
      <c r="C3" s="12">
        <v>105337.4074</v>
      </c>
      <c r="D3" s="25">
        <v>5.3524580000000004</v>
      </c>
      <c r="E3" s="10"/>
      <c r="F3" s="10" t="s">
        <v>170</v>
      </c>
      <c r="G3" s="10" t="s">
        <v>171</v>
      </c>
      <c r="H3" s="12">
        <v>8519.5676999999996</v>
      </c>
      <c r="I3" s="25">
        <v>19.638417</v>
      </c>
    </row>
    <row r="4" spans="1:9" x14ac:dyDescent="0.2">
      <c r="A4" s="10" t="s">
        <v>4</v>
      </c>
      <c r="B4" s="10" t="s">
        <v>5</v>
      </c>
      <c r="C4" s="12">
        <v>169308.69279999999</v>
      </c>
      <c r="D4" s="25">
        <v>4.6090739999999997</v>
      </c>
      <c r="E4" s="10"/>
      <c r="F4" s="10" t="s">
        <v>172</v>
      </c>
      <c r="G4" s="10" t="s">
        <v>173</v>
      </c>
      <c r="H4" s="12">
        <v>12.509399999999999</v>
      </c>
      <c r="I4" s="25">
        <v>48.558096999999997</v>
      </c>
    </row>
    <row r="5" spans="1:9" x14ac:dyDescent="0.2">
      <c r="A5" s="10" t="s">
        <v>6</v>
      </c>
      <c r="B5" s="10" t="s">
        <v>7</v>
      </c>
      <c r="C5" s="12">
        <v>474.38150000000002</v>
      </c>
      <c r="D5" s="25">
        <v>33.318593999999997</v>
      </c>
      <c r="E5" s="10"/>
      <c r="F5" s="10" t="s">
        <v>174</v>
      </c>
      <c r="G5" s="10" t="s">
        <v>175</v>
      </c>
      <c r="H5" s="12">
        <v>0</v>
      </c>
      <c r="I5" s="25">
        <v>0</v>
      </c>
    </row>
    <row r="6" spans="1:9" x14ac:dyDescent="0.2">
      <c r="A6" s="10" t="s">
        <v>8</v>
      </c>
      <c r="B6" s="10" t="s">
        <v>9</v>
      </c>
      <c r="C6" s="12">
        <v>7149.1061</v>
      </c>
      <c r="D6" s="25">
        <v>14.769031999999999</v>
      </c>
      <c r="E6" s="10"/>
      <c r="F6" s="10" t="s">
        <v>176</v>
      </c>
      <c r="G6" s="10" t="s">
        <v>177</v>
      </c>
      <c r="H6" s="12">
        <v>0</v>
      </c>
      <c r="I6" s="25">
        <v>0</v>
      </c>
    </row>
    <row r="7" spans="1:9" x14ac:dyDescent="0.2">
      <c r="A7" s="10" t="s">
        <v>10</v>
      </c>
      <c r="B7" s="10" t="s">
        <v>11</v>
      </c>
      <c r="C7" s="12">
        <v>233.23609999999999</v>
      </c>
      <c r="D7" s="25">
        <v>36.362872000000003</v>
      </c>
      <c r="E7" s="10"/>
      <c r="F7" s="10" t="s">
        <v>178</v>
      </c>
      <c r="G7" s="10" t="s">
        <v>179</v>
      </c>
      <c r="H7" s="12">
        <v>0</v>
      </c>
      <c r="I7" s="25">
        <v>0</v>
      </c>
    </row>
    <row r="8" spans="1:9" ht="12.75" thickBot="1" x14ac:dyDescent="0.25">
      <c r="A8" s="10" t="s">
        <v>12</v>
      </c>
      <c r="B8" s="10" t="s">
        <v>13</v>
      </c>
      <c r="C8" s="12">
        <v>2278.2242999999999</v>
      </c>
      <c r="D8" s="25">
        <v>21.734003000000001</v>
      </c>
      <c r="E8" s="10"/>
      <c r="F8" s="15"/>
      <c r="G8" s="15" t="s">
        <v>298</v>
      </c>
      <c r="H8" s="16">
        <v>10712.3156</v>
      </c>
      <c r="I8" s="26">
        <v>18.213158</v>
      </c>
    </row>
    <row r="9" spans="1:9" x14ac:dyDescent="0.2">
      <c r="A9" s="10" t="s">
        <v>14</v>
      </c>
      <c r="B9" s="10" t="s">
        <v>15</v>
      </c>
      <c r="C9" s="12">
        <v>94.019099999999995</v>
      </c>
      <c r="D9" s="25">
        <v>45.090885999999998</v>
      </c>
      <c r="E9" s="10"/>
      <c r="F9" s="10" t="s">
        <v>180</v>
      </c>
      <c r="G9" s="10" t="s">
        <v>181</v>
      </c>
      <c r="H9" s="12">
        <v>10417.5839</v>
      </c>
      <c r="I9" s="25">
        <v>13.257951</v>
      </c>
    </row>
    <row r="10" spans="1:9" x14ac:dyDescent="0.2">
      <c r="A10" s="10" t="s">
        <v>16</v>
      </c>
      <c r="B10" s="10" t="s">
        <v>17</v>
      </c>
      <c r="C10" s="12">
        <v>20920.530599999998</v>
      </c>
      <c r="D10" s="25">
        <v>9.5423550000000006</v>
      </c>
      <c r="E10" s="10"/>
      <c r="F10" s="10" t="s">
        <v>182</v>
      </c>
      <c r="G10" s="10" t="s">
        <v>183</v>
      </c>
      <c r="H10" s="12">
        <v>35.294800000000002</v>
      </c>
      <c r="I10" s="25">
        <v>54.448459999999997</v>
      </c>
    </row>
    <row r="11" spans="1:9" x14ac:dyDescent="0.2">
      <c r="A11" s="10" t="s">
        <v>18</v>
      </c>
      <c r="B11" s="10" t="s">
        <v>19</v>
      </c>
      <c r="C11" s="12">
        <v>41710.601300000002</v>
      </c>
      <c r="D11" s="25">
        <v>6.577388</v>
      </c>
      <c r="E11" s="10"/>
      <c r="F11" s="10" t="s">
        <v>184</v>
      </c>
      <c r="G11" s="10" t="s">
        <v>185</v>
      </c>
      <c r="H11" s="12">
        <v>7229.5928999999996</v>
      </c>
      <c r="I11" s="25">
        <v>8.6221150000000009</v>
      </c>
    </row>
    <row r="12" spans="1:9" x14ac:dyDescent="0.2">
      <c r="A12" s="10" t="s">
        <v>20</v>
      </c>
      <c r="B12" s="10" t="s">
        <v>21</v>
      </c>
      <c r="C12" s="12">
        <v>893.04809999999998</v>
      </c>
      <c r="D12" s="25">
        <v>66.033068</v>
      </c>
      <c r="E12" s="10"/>
      <c r="F12" s="10" t="s">
        <v>186</v>
      </c>
      <c r="G12" s="10" t="s">
        <v>334</v>
      </c>
      <c r="H12" s="12">
        <v>90.412899999999993</v>
      </c>
      <c r="I12" s="25">
        <v>31.880002999999999</v>
      </c>
    </row>
    <row r="13" spans="1:9" x14ac:dyDescent="0.2">
      <c r="A13" s="10" t="s">
        <v>335</v>
      </c>
      <c r="B13" s="10" t="s">
        <v>336</v>
      </c>
      <c r="C13" s="12">
        <v>0</v>
      </c>
      <c r="D13" s="25">
        <v>0</v>
      </c>
      <c r="E13" s="10"/>
      <c r="F13" s="10" t="s">
        <v>187</v>
      </c>
      <c r="G13" s="10" t="s">
        <v>188</v>
      </c>
      <c r="H13" s="12">
        <v>56.833399999999997</v>
      </c>
      <c r="I13" s="25">
        <v>78.098294999999993</v>
      </c>
    </row>
    <row r="14" spans="1:9" x14ac:dyDescent="0.2">
      <c r="A14" s="10" t="s">
        <v>22</v>
      </c>
      <c r="B14" s="10" t="s">
        <v>23</v>
      </c>
      <c r="C14" s="12">
        <v>0</v>
      </c>
      <c r="D14" s="25">
        <v>0</v>
      </c>
      <c r="E14" s="10"/>
      <c r="F14" s="10" t="s">
        <v>189</v>
      </c>
      <c r="G14" s="10" t="s">
        <v>190</v>
      </c>
      <c r="H14" s="12">
        <v>1849.7081000000001</v>
      </c>
      <c r="I14" s="25">
        <v>19.893822</v>
      </c>
    </row>
    <row r="15" spans="1:9" ht="12.75" thickBot="1" x14ac:dyDescent="0.25">
      <c r="A15" s="17"/>
      <c r="B15" s="15" t="s">
        <v>288</v>
      </c>
      <c r="C15" s="16">
        <v>348399.24729999999</v>
      </c>
      <c r="D15" s="26">
        <v>3.284951</v>
      </c>
      <c r="E15" s="10"/>
      <c r="F15" s="10" t="s">
        <v>191</v>
      </c>
      <c r="G15" s="10" t="s">
        <v>192</v>
      </c>
      <c r="H15" s="12">
        <v>2813.6635000000001</v>
      </c>
      <c r="I15" s="25">
        <v>29.724788</v>
      </c>
    </row>
    <row r="16" spans="1:9" x14ac:dyDescent="0.2">
      <c r="A16" s="10" t="s">
        <v>24</v>
      </c>
      <c r="B16" s="10" t="s">
        <v>25</v>
      </c>
      <c r="C16" s="12">
        <v>0</v>
      </c>
      <c r="D16" s="25">
        <v>0</v>
      </c>
      <c r="E16" s="10"/>
      <c r="F16" s="10" t="s">
        <v>193</v>
      </c>
      <c r="G16" s="10" t="s">
        <v>194</v>
      </c>
      <c r="H16" s="12">
        <v>16628.263599999998</v>
      </c>
      <c r="I16" s="25">
        <v>10.601470000000001</v>
      </c>
    </row>
    <row r="17" spans="1:9" x14ac:dyDescent="0.2">
      <c r="A17" s="10" t="s">
        <v>26</v>
      </c>
      <c r="B17" s="10" t="s">
        <v>27</v>
      </c>
      <c r="C17" s="12">
        <v>883.19129999999996</v>
      </c>
      <c r="D17" s="25">
        <v>69.902544000000006</v>
      </c>
      <c r="E17" s="10"/>
      <c r="F17" s="10" t="s">
        <v>195</v>
      </c>
      <c r="G17" s="10" t="s">
        <v>196</v>
      </c>
      <c r="H17" s="12">
        <v>741.54560000000004</v>
      </c>
      <c r="I17" s="25">
        <v>28.346344999999999</v>
      </c>
    </row>
    <row r="18" spans="1:9" x14ac:dyDescent="0.2">
      <c r="A18" s="10" t="s">
        <v>28</v>
      </c>
      <c r="B18" s="10" t="s">
        <v>29</v>
      </c>
      <c r="C18" s="12">
        <v>59.162500000000001</v>
      </c>
      <c r="D18" s="25">
        <v>68.034437999999994</v>
      </c>
      <c r="E18" s="10"/>
      <c r="F18" s="10" t="s">
        <v>197</v>
      </c>
      <c r="G18" s="10" t="s">
        <v>198</v>
      </c>
      <c r="H18" s="12">
        <v>347.99189999999999</v>
      </c>
      <c r="I18" s="25">
        <v>26.263169000000001</v>
      </c>
    </row>
    <row r="19" spans="1:9" x14ac:dyDescent="0.2">
      <c r="A19" s="10" t="s">
        <v>30</v>
      </c>
      <c r="B19" s="10" t="s">
        <v>31</v>
      </c>
      <c r="C19" s="12">
        <v>234.5145</v>
      </c>
      <c r="D19" s="25">
        <v>85.047229999999999</v>
      </c>
      <c r="E19" s="10"/>
      <c r="F19" s="10" t="s">
        <v>199</v>
      </c>
      <c r="G19" s="10" t="s">
        <v>200</v>
      </c>
      <c r="H19" s="12">
        <v>0</v>
      </c>
      <c r="I19" s="25">
        <v>0</v>
      </c>
    </row>
    <row r="20" spans="1:9" x14ac:dyDescent="0.2">
      <c r="A20" s="10" t="s">
        <v>32</v>
      </c>
      <c r="B20" s="10" t="s">
        <v>33</v>
      </c>
      <c r="C20" s="12">
        <v>6409.7822999999999</v>
      </c>
      <c r="D20" s="25">
        <v>18.020171000000001</v>
      </c>
      <c r="E20" s="10"/>
      <c r="F20" s="10" t="s">
        <v>201</v>
      </c>
      <c r="G20" s="10" t="s">
        <v>202</v>
      </c>
      <c r="H20" s="12">
        <v>0</v>
      </c>
      <c r="I20" s="25">
        <v>0</v>
      </c>
    </row>
    <row r="21" spans="1:9" x14ac:dyDescent="0.2">
      <c r="A21" s="10" t="s">
        <v>34</v>
      </c>
      <c r="B21" s="10" t="s">
        <v>35</v>
      </c>
      <c r="C21" s="12">
        <v>677.33820000000003</v>
      </c>
      <c r="D21" s="25">
        <v>37.881636999999998</v>
      </c>
      <c r="E21" s="10"/>
      <c r="F21" s="10" t="s">
        <v>203</v>
      </c>
      <c r="G21" s="10" t="s">
        <v>204</v>
      </c>
      <c r="H21" s="12">
        <v>291.52850000000001</v>
      </c>
      <c r="I21" s="25">
        <v>58.264963000000002</v>
      </c>
    </row>
    <row r="22" spans="1:9" x14ac:dyDescent="0.2">
      <c r="A22" s="10" t="s">
        <v>36</v>
      </c>
      <c r="B22" s="10" t="s">
        <v>37</v>
      </c>
      <c r="C22" s="12">
        <v>0</v>
      </c>
      <c r="D22" s="25">
        <v>0</v>
      </c>
      <c r="E22" s="10"/>
      <c r="F22" s="10" t="s">
        <v>205</v>
      </c>
      <c r="G22" s="10" t="s">
        <v>206</v>
      </c>
      <c r="H22" s="12">
        <v>0</v>
      </c>
      <c r="I22" s="25">
        <v>0</v>
      </c>
    </row>
    <row r="23" spans="1:9" x14ac:dyDescent="0.2">
      <c r="A23" s="10" t="s">
        <v>38</v>
      </c>
      <c r="B23" s="10" t="s">
        <v>39</v>
      </c>
      <c r="C23" s="12">
        <v>0</v>
      </c>
      <c r="D23" s="25">
        <v>0</v>
      </c>
      <c r="E23" s="10"/>
      <c r="F23" s="10" t="s">
        <v>207</v>
      </c>
      <c r="G23" s="10" t="s">
        <v>208</v>
      </c>
      <c r="H23" s="12">
        <v>6.0366999999999997</v>
      </c>
      <c r="I23" s="25">
        <v>70.91122</v>
      </c>
    </row>
    <row r="24" spans="1:9" x14ac:dyDescent="0.2">
      <c r="A24" s="10" t="s">
        <v>40</v>
      </c>
      <c r="B24" s="10" t="s">
        <v>41</v>
      </c>
      <c r="C24" s="12">
        <v>0</v>
      </c>
      <c r="D24" s="25">
        <v>0</v>
      </c>
      <c r="E24" s="10"/>
      <c r="F24" s="10" t="s">
        <v>209</v>
      </c>
      <c r="G24" s="10" t="s">
        <v>210</v>
      </c>
      <c r="H24" s="12">
        <v>0</v>
      </c>
      <c r="I24" s="25">
        <v>0</v>
      </c>
    </row>
    <row r="25" spans="1:9" x14ac:dyDescent="0.2">
      <c r="A25" s="10" t="s">
        <v>42</v>
      </c>
      <c r="B25" s="10" t="s">
        <v>43</v>
      </c>
      <c r="C25" s="12">
        <v>0</v>
      </c>
      <c r="D25" s="25">
        <v>0</v>
      </c>
      <c r="E25" s="10"/>
      <c r="F25" s="10" t="s">
        <v>211</v>
      </c>
      <c r="G25" s="10" t="s">
        <v>212</v>
      </c>
      <c r="H25" s="12">
        <v>0</v>
      </c>
      <c r="I25" s="25">
        <v>0</v>
      </c>
    </row>
    <row r="26" spans="1:9" ht="12.75" thickBot="1" x14ac:dyDescent="0.25">
      <c r="A26" s="17"/>
      <c r="B26" s="15" t="s">
        <v>289</v>
      </c>
      <c r="C26" s="16">
        <v>8263.9887999999992</v>
      </c>
      <c r="D26" s="26">
        <v>16.411470000000001</v>
      </c>
      <c r="E26" s="10"/>
      <c r="F26" s="10" t="s">
        <v>213</v>
      </c>
      <c r="G26" s="10" t="s">
        <v>214</v>
      </c>
      <c r="H26" s="12">
        <v>130.07089999999999</v>
      </c>
      <c r="I26" s="25">
        <v>41.946558000000003</v>
      </c>
    </row>
    <row r="27" spans="1:9" x14ac:dyDescent="0.2">
      <c r="A27" s="10" t="s">
        <v>44</v>
      </c>
      <c r="B27" s="10" t="s">
        <v>45</v>
      </c>
      <c r="C27" s="12">
        <v>155.345</v>
      </c>
      <c r="D27" s="25">
        <v>38.652813000000002</v>
      </c>
      <c r="E27" s="10"/>
      <c r="F27" s="10" t="s">
        <v>215</v>
      </c>
      <c r="G27" s="10" t="s">
        <v>216</v>
      </c>
      <c r="H27" s="12">
        <v>0</v>
      </c>
      <c r="I27" s="25">
        <v>0</v>
      </c>
    </row>
    <row r="28" spans="1:9" x14ac:dyDescent="0.2">
      <c r="A28" s="10" t="s">
        <v>46</v>
      </c>
      <c r="B28" s="10" t="s">
        <v>47</v>
      </c>
      <c r="C28" s="12">
        <v>43.323</v>
      </c>
      <c r="D28" s="25">
        <v>68.034437999999994</v>
      </c>
      <c r="E28" s="10"/>
      <c r="F28" s="10" t="s">
        <v>217</v>
      </c>
      <c r="G28" s="10" t="s">
        <v>218</v>
      </c>
      <c r="H28" s="12">
        <v>0</v>
      </c>
      <c r="I28" s="25">
        <v>0</v>
      </c>
    </row>
    <row r="29" spans="1:9" x14ac:dyDescent="0.2">
      <c r="A29" s="10" t="s">
        <v>48</v>
      </c>
      <c r="B29" s="10" t="s">
        <v>49</v>
      </c>
      <c r="C29" s="12">
        <v>0</v>
      </c>
      <c r="D29" s="25">
        <v>0</v>
      </c>
      <c r="E29" s="10"/>
      <c r="F29" s="10" t="s">
        <v>219</v>
      </c>
      <c r="G29" s="10" t="s">
        <v>220</v>
      </c>
      <c r="H29" s="12">
        <v>40910.133999999998</v>
      </c>
      <c r="I29" s="25">
        <v>9.0820629999999998</v>
      </c>
    </row>
    <row r="30" spans="1:9" x14ac:dyDescent="0.2">
      <c r="A30" s="10" t="s">
        <v>50</v>
      </c>
      <c r="B30" s="10" t="s">
        <v>51</v>
      </c>
      <c r="C30" s="12">
        <v>0</v>
      </c>
      <c r="D30" s="25">
        <v>0</v>
      </c>
      <c r="E30" s="10"/>
      <c r="F30" s="10" t="s">
        <v>221</v>
      </c>
      <c r="G30" s="10" t="s">
        <v>222</v>
      </c>
      <c r="H30" s="12">
        <v>13940.089099999999</v>
      </c>
      <c r="I30" s="25">
        <v>9.3408519999999999</v>
      </c>
    </row>
    <row r="31" spans="1:9" ht="12.75" thickBot="1" x14ac:dyDescent="0.25">
      <c r="A31" s="17"/>
      <c r="B31" s="15" t="s">
        <v>290</v>
      </c>
      <c r="C31" s="16">
        <v>198.66800000000001</v>
      </c>
      <c r="D31" s="26">
        <v>33.952451000000003</v>
      </c>
      <c r="E31" s="10"/>
      <c r="F31" s="10" t="s">
        <v>223</v>
      </c>
      <c r="G31" s="10" t="s">
        <v>224</v>
      </c>
      <c r="H31" s="12">
        <v>163.48439999999999</v>
      </c>
      <c r="I31" s="25">
        <v>23.186513999999999</v>
      </c>
    </row>
    <row r="32" spans="1:9" x14ac:dyDescent="0.2">
      <c r="A32" s="10" t="s">
        <v>52</v>
      </c>
      <c r="B32" s="10" t="s">
        <v>53</v>
      </c>
      <c r="C32" s="12">
        <v>0</v>
      </c>
      <c r="D32" s="25">
        <v>0</v>
      </c>
      <c r="E32" s="10"/>
      <c r="F32" s="10" t="s">
        <v>225</v>
      </c>
      <c r="G32" s="10" t="s">
        <v>226</v>
      </c>
      <c r="H32" s="12">
        <v>2042.1948</v>
      </c>
      <c r="I32" s="25">
        <v>20.773972000000001</v>
      </c>
    </row>
    <row r="33" spans="1:9" x14ac:dyDescent="0.2">
      <c r="A33" s="10" t="s">
        <v>54</v>
      </c>
      <c r="B33" s="10" t="s">
        <v>55</v>
      </c>
      <c r="C33" s="12">
        <v>0</v>
      </c>
      <c r="D33" s="25">
        <v>0</v>
      </c>
      <c r="E33" s="10"/>
      <c r="F33" s="10" t="s">
        <v>227</v>
      </c>
      <c r="G33" s="10" t="s">
        <v>228</v>
      </c>
      <c r="H33" s="12">
        <v>14519.605</v>
      </c>
      <c r="I33" s="25">
        <v>16.465674</v>
      </c>
    </row>
    <row r="34" spans="1:9" x14ac:dyDescent="0.2">
      <c r="A34" s="10" t="s">
        <v>56</v>
      </c>
      <c r="B34" s="10" t="s">
        <v>57</v>
      </c>
      <c r="C34" s="12">
        <v>0</v>
      </c>
      <c r="D34" s="25">
        <v>0</v>
      </c>
      <c r="E34" s="10"/>
      <c r="F34" s="10" t="s">
        <v>311</v>
      </c>
      <c r="G34" s="10" t="s">
        <v>312</v>
      </c>
      <c r="H34" s="12">
        <v>0</v>
      </c>
      <c r="I34" s="25">
        <v>0</v>
      </c>
    </row>
    <row r="35" spans="1:9" x14ac:dyDescent="0.2">
      <c r="A35" s="10" t="s">
        <v>58</v>
      </c>
      <c r="B35" s="10" t="s">
        <v>59</v>
      </c>
      <c r="C35" s="12">
        <v>0</v>
      </c>
      <c r="D35" s="25">
        <v>0</v>
      </c>
      <c r="E35" s="10"/>
      <c r="F35" s="10" t="s">
        <v>317</v>
      </c>
      <c r="G35" s="10" t="s">
        <v>318</v>
      </c>
      <c r="H35" s="12">
        <v>445.27499999999998</v>
      </c>
      <c r="I35" s="25">
        <v>33.673687999999999</v>
      </c>
    </row>
    <row r="36" spans="1:9" x14ac:dyDescent="0.2">
      <c r="A36" s="10" t="s">
        <v>60</v>
      </c>
      <c r="B36" s="10" t="s">
        <v>61</v>
      </c>
      <c r="C36" s="12">
        <v>1165.3746000000001</v>
      </c>
      <c r="D36" s="25">
        <v>20.275770999999999</v>
      </c>
      <c r="E36" s="10"/>
      <c r="F36" s="10" t="s">
        <v>313</v>
      </c>
      <c r="G36" s="10" t="s">
        <v>314</v>
      </c>
      <c r="H36" s="12">
        <v>7.8974000000000002</v>
      </c>
      <c r="I36" s="25">
        <v>105.490784</v>
      </c>
    </row>
    <row r="37" spans="1:9" x14ac:dyDescent="0.2">
      <c r="A37" s="10" t="s">
        <v>62</v>
      </c>
      <c r="B37" s="10" t="s">
        <v>63</v>
      </c>
      <c r="C37" s="12">
        <v>0</v>
      </c>
      <c r="D37" s="25">
        <v>0</v>
      </c>
      <c r="E37" s="10"/>
      <c r="F37" s="10" t="s">
        <v>229</v>
      </c>
      <c r="G37" s="10" t="s">
        <v>230</v>
      </c>
      <c r="H37" s="12">
        <v>27.329000000000001</v>
      </c>
      <c r="I37" s="25">
        <v>52.128177000000001</v>
      </c>
    </row>
    <row r="38" spans="1:9" ht="12.75" thickBot="1" x14ac:dyDescent="0.25">
      <c r="A38" s="10" t="s">
        <v>64</v>
      </c>
      <c r="B38" s="10" t="s">
        <v>65</v>
      </c>
      <c r="C38" s="12">
        <v>18222.354200000002</v>
      </c>
      <c r="D38" s="25">
        <v>11.541848999999999</v>
      </c>
      <c r="E38" s="10"/>
      <c r="F38" s="17"/>
      <c r="G38" s="15" t="s">
        <v>299</v>
      </c>
      <c r="H38" s="16">
        <v>112694.53539999999</v>
      </c>
      <c r="I38" s="26">
        <v>5.0547209999999998</v>
      </c>
    </row>
    <row r="39" spans="1:9" x14ac:dyDescent="0.2">
      <c r="A39" s="10" t="s">
        <v>337</v>
      </c>
      <c r="B39" s="10" t="s">
        <v>338</v>
      </c>
      <c r="C39" s="12">
        <v>0</v>
      </c>
      <c r="D39" s="25">
        <v>0</v>
      </c>
      <c r="E39" s="10"/>
      <c r="F39" s="10" t="s">
        <v>231</v>
      </c>
      <c r="G39" s="10" t="s">
        <v>232</v>
      </c>
      <c r="H39" s="12">
        <v>0</v>
      </c>
      <c r="I39" s="25">
        <v>0</v>
      </c>
    </row>
    <row r="40" spans="1:9" x14ac:dyDescent="0.2">
      <c r="A40" s="10" t="s">
        <v>339</v>
      </c>
      <c r="B40" s="10" t="s">
        <v>340</v>
      </c>
      <c r="C40" s="12">
        <v>0</v>
      </c>
      <c r="D40" s="25">
        <v>0</v>
      </c>
      <c r="E40" s="10"/>
      <c r="F40" s="31" t="s">
        <v>319</v>
      </c>
      <c r="G40" s="31" t="s">
        <v>320</v>
      </c>
      <c r="H40" s="12">
        <v>15.526999999999999</v>
      </c>
      <c r="I40" s="14">
        <v>105.490784</v>
      </c>
    </row>
    <row r="41" spans="1:9" x14ac:dyDescent="0.2">
      <c r="A41" s="10" t="s">
        <v>66</v>
      </c>
      <c r="B41" s="10" t="s">
        <v>67</v>
      </c>
      <c r="C41" s="12">
        <v>0</v>
      </c>
      <c r="D41" s="25">
        <v>0</v>
      </c>
      <c r="E41" s="10"/>
      <c r="F41" s="31" t="s">
        <v>321</v>
      </c>
      <c r="G41" s="31" t="s">
        <v>322</v>
      </c>
      <c r="H41" s="12">
        <v>171.13630000000001</v>
      </c>
      <c r="I41" s="14">
        <v>80.958924999999994</v>
      </c>
    </row>
    <row r="42" spans="1:9" x14ac:dyDescent="0.2">
      <c r="A42" s="10" t="s">
        <v>68</v>
      </c>
      <c r="B42" s="10" t="s">
        <v>69</v>
      </c>
      <c r="C42" s="12">
        <v>0</v>
      </c>
      <c r="D42" s="25">
        <v>0</v>
      </c>
      <c r="E42" s="10"/>
      <c r="F42" s="31" t="s">
        <v>323</v>
      </c>
      <c r="G42" s="31" t="s">
        <v>324</v>
      </c>
      <c r="H42" s="12">
        <v>0</v>
      </c>
      <c r="I42" s="14">
        <v>0</v>
      </c>
    </row>
    <row r="43" spans="1:9" x14ac:dyDescent="0.2">
      <c r="A43" s="10" t="s">
        <v>315</v>
      </c>
      <c r="B43" s="10" t="s">
        <v>316</v>
      </c>
      <c r="C43" s="12">
        <v>0</v>
      </c>
      <c r="D43" s="25">
        <v>0</v>
      </c>
      <c r="E43" s="10"/>
      <c r="F43" s="31" t="s">
        <v>325</v>
      </c>
      <c r="G43" s="31" t="s">
        <v>326</v>
      </c>
      <c r="H43" s="12">
        <v>0</v>
      </c>
      <c r="I43" s="14">
        <v>0</v>
      </c>
    </row>
    <row r="44" spans="1:9" x14ac:dyDescent="0.2">
      <c r="A44" s="10" t="s">
        <v>70</v>
      </c>
      <c r="B44" s="10" t="s">
        <v>71</v>
      </c>
      <c r="C44" s="12">
        <v>0</v>
      </c>
      <c r="D44" s="25">
        <v>0</v>
      </c>
      <c r="E44" s="10"/>
      <c r="F44" s="10" t="s">
        <v>233</v>
      </c>
      <c r="G44" s="10" t="s">
        <v>234</v>
      </c>
      <c r="H44" s="12">
        <v>57238.3246</v>
      </c>
      <c r="I44" s="25">
        <v>10.705646</v>
      </c>
    </row>
    <row r="45" spans="1:9" ht="12.75" thickBot="1" x14ac:dyDescent="0.25">
      <c r="A45" s="10" t="s">
        <v>72</v>
      </c>
      <c r="B45" s="10" t="s">
        <v>73</v>
      </c>
      <c r="C45" s="12">
        <v>0</v>
      </c>
      <c r="D45" s="25">
        <v>0</v>
      </c>
      <c r="E45" s="10"/>
      <c r="F45" s="17"/>
      <c r="G45" s="15" t="s">
        <v>300</v>
      </c>
      <c r="H45" s="16">
        <v>57424.9879</v>
      </c>
      <c r="I45" s="26">
        <v>10.682145</v>
      </c>
    </row>
    <row r="46" spans="1:9" x14ac:dyDescent="0.2">
      <c r="A46" s="10" t="s">
        <v>74</v>
      </c>
      <c r="B46" s="10" t="s">
        <v>75</v>
      </c>
      <c r="C46" s="12">
        <v>0</v>
      </c>
      <c r="D46" s="25">
        <v>0</v>
      </c>
      <c r="E46" s="10"/>
      <c r="F46" s="10" t="s">
        <v>235</v>
      </c>
      <c r="G46" s="10" t="s">
        <v>236</v>
      </c>
      <c r="H46" s="12">
        <v>19.7624</v>
      </c>
      <c r="I46" s="25">
        <v>105.490784</v>
      </c>
    </row>
    <row r="47" spans="1:9" x14ac:dyDescent="0.2">
      <c r="A47" s="10" t="s">
        <v>76</v>
      </c>
      <c r="B47" s="10" t="s">
        <v>77</v>
      </c>
      <c r="C47" s="12">
        <v>0</v>
      </c>
      <c r="D47" s="25">
        <v>0</v>
      </c>
      <c r="E47" s="10"/>
      <c r="F47" s="2" t="s">
        <v>327</v>
      </c>
      <c r="G47" s="31" t="s">
        <v>329</v>
      </c>
      <c r="H47" s="12">
        <v>1352.5169000000001</v>
      </c>
      <c r="I47" s="14">
        <v>24.097892000000002</v>
      </c>
    </row>
    <row r="48" spans="1:9" x14ac:dyDescent="0.2">
      <c r="A48" s="10" t="s">
        <v>78</v>
      </c>
      <c r="B48" s="10" t="s">
        <v>79</v>
      </c>
      <c r="C48" s="12">
        <v>41.854100000000003</v>
      </c>
      <c r="D48" s="25">
        <v>65.236361000000002</v>
      </c>
      <c r="E48" s="10"/>
      <c r="F48" s="10" t="s">
        <v>237</v>
      </c>
      <c r="G48" s="10" t="s">
        <v>238</v>
      </c>
      <c r="H48" s="12">
        <v>112977.5367</v>
      </c>
      <c r="I48" s="25">
        <v>7.2449589999999997</v>
      </c>
    </row>
    <row r="49" spans="1:9" ht="12.75" thickBot="1" x14ac:dyDescent="0.25">
      <c r="A49" s="10" t="s">
        <v>80</v>
      </c>
      <c r="B49" s="10" t="s">
        <v>81</v>
      </c>
      <c r="C49" s="12">
        <v>0</v>
      </c>
      <c r="D49" s="25">
        <v>0</v>
      </c>
      <c r="E49" s="10"/>
      <c r="F49" s="17"/>
      <c r="G49" s="15" t="s">
        <v>301</v>
      </c>
      <c r="H49" s="16">
        <v>114349.81600000001</v>
      </c>
      <c r="I49" s="26">
        <v>7.1699679999999999</v>
      </c>
    </row>
    <row r="50" spans="1:9" ht="12.75" thickBot="1" x14ac:dyDescent="0.25">
      <c r="A50" s="17"/>
      <c r="B50" s="15" t="s">
        <v>291</v>
      </c>
      <c r="C50" s="16">
        <v>19429.582900000001</v>
      </c>
      <c r="D50" s="26">
        <v>10.622752</v>
      </c>
      <c r="E50" s="10"/>
      <c r="F50" s="10" t="s">
        <v>239</v>
      </c>
      <c r="G50" s="10" t="s">
        <v>240</v>
      </c>
      <c r="H50" s="12">
        <v>7560.7195000000002</v>
      </c>
      <c r="I50" s="25">
        <v>20.124053</v>
      </c>
    </row>
    <row r="51" spans="1:9" x14ac:dyDescent="0.2">
      <c r="A51" s="10" t="s">
        <v>82</v>
      </c>
      <c r="B51" s="10" t="s">
        <v>83</v>
      </c>
      <c r="C51" s="12">
        <v>2495.3087999999998</v>
      </c>
      <c r="D51" s="25">
        <v>25.501396</v>
      </c>
      <c r="E51" s="10"/>
      <c r="F51" s="10" t="s">
        <v>241</v>
      </c>
      <c r="G51" s="10" t="s">
        <v>242</v>
      </c>
      <c r="H51" s="12">
        <v>5.0110000000000001</v>
      </c>
      <c r="I51" s="25">
        <v>105.490784</v>
      </c>
    </row>
    <row r="52" spans="1:9" ht="12.75" thickBot="1" x14ac:dyDescent="0.25">
      <c r="A52" s="10" t="s">
        <v>84</v>
      </c>
      <c r="B52" s="10" t="s">
        <v>85</v>
      </c>
      <c r="C52" s="12">
        <v>23543.107100000001</v>
      </c>
      <c r="D52" s="25">
        <v>6.098929</v>
      </c>
      <c r="E52" s="10"/>
      <c r="F52" s="17"/>
      <c r="G52" s="15" t="s">
        <v>302</v>
      </c>
      <c r="H52" s="16">
        <v>7565.7304999999997</v>
      </c>
      <c r="I52" s="26">
        <v>20.112304999999999</v>
      </c>
    </row>
    <row r="53" spans="1:9" x14ac:dyDescent="0.2">
      <c r="A53" s="10" t="s">
        <v>86</v>
      </c>
      <c r="B53" s="10" t="s">
        <v>87</v>
      </c>
      <c r="C53" s="12">
        <v>1154.5352</v>
      </c>
      <c r="D53" s="25">
        <v>63.842486999999998</v>
      </c>
      <c r="E53" s="10"/>
      <c r="F53" s="10" t="s">
        <v>243</v>
      </c>
      <c r="G53" s="10" t="s">
        <v>244</v>
      </c>
      <c r="H53" s="12">
        <v>2322.1747999999998</v>
      </c>
      <c r="I53" s="25">
        <v>25.522158999999998</v>
      </c>
    </row>
    <row r="54" spans="1:9" ht="12.75" thickBot="1" x14ac:dyDescent="0.25">
      <c r="A54" s="10" t="s">
        <v>88</v>
      </c>
      <c r="B54" s="10" t="s">
        <v>89</v>
      </c>
      <c r="C54" s="12">
        <v>36345.505400000002</v>
      </c>
      <c r="D54" s="25">
        <v>8.8284929999999999</v>
      </c>
      <c r="E54" s="10"/>
      <c r="F54" s="17"/>
      <c r="G54" s="15" t="s">
        <v>303</v>
      </c>
      <c r="H54" s="16">
        <v>2322.1747999999998</v>
      </c>
      <c r="I54" s="26">
        <v>25.522158999999998</v>
      </c>
    </row>
    <row r="55" spans="1:9" x14ac:dyDescent="0.2">
      <c r="A55" s="10" t="s">
        <v>90</v>
      </c>
      <c r="B55" s="10" t="s">
        <v>91</v>
      </c>
      <c r="C55" s="12">
        <v>9153.0759999999991</v>
      </c>
      <c r="D55" s="25">
        <v>22.546171999999999</v>
      </c>
      <c r="E55" s="10"/>
      <c r="F55" s="10"/>
      <c r="G55" s="10"/>
      <c r="H55" s="12"/>
      <c r="I55" s="25"/>
    </row>
    <row r="56" spans="1:9" x14ac:dyDescent="0.2">
      <c r="A56" s="10" t="s">
        <v>92</v>
      </c>
      <c r="B56" s="10" t="s">
        <v>93</v>
      </c>
      <c r="C56" s="12">
        <v>0</v>
      </c>
      <c r="D56" s="25">
        <v>0</v>
      </c>
      <c r="E56" s="10"/>
      <c r="F56" s="34" t="s">
        <v>304</v>
      </c>
      <c r="G56" s="19"/>
      <c r="H56" s="35">
        <f>+H54+H52+H49+H45+H38+H8</f>
        <v>305069.56019999995</v>
      </c>
      <c r="I56" s="30"/>
    </row>
    <row r="57" spans="1:9" x14ac:dyDescent="0.2">
      <c r="A57" s="10" t="s">
        <v>94</v>
      </c>
      <c r="B57" s="10" t="s">
        <v>95</v>
      </c>
      <c r="C57" s="12">
        <v>0</v>
      </c>
      <c r="D57" s="25">
        <v>0</v>
      </c>
      <c r="E57" s="10"/>
      <c r="F57" s="10" t="s">
        <v>245</v>
      </c>
      <c r="G57" s="10" t="s">
        <v>246</v>
      </c>
      <c r="H57" s="12">
        <v>920.14329999999995</v>
      </c>
      <c r="I57" s="25">
        <v>30.713035000000001</v>
      </c>
    </row>
    <row r="58" spans="1:9" ht="12.75" thickBot="1" x14ac:dyDescent="0.25">
      <c r="A58" s="10" t="s">
        <v>96</v>
      </c>
      <c r="B58" s="10" t="s">
        <v>97</v>
      </c>
      <c r="C58" s="12">
        <v>0</v>
      </c>
      <c r="D58" s="25">
        <v>0</v>
      </c>
      <c r="E58" s="10"/>
      <c r="F58" s="15"/>
      <c r="G58" s="15" t="s">
        <v>305</v>
      </c>
      <c r="H58" s="16">
        <v>920.14329999999995</v>
      </c>
      <c r="I58" s="26">
        <v>30.713035000000001</v>
      </c>
    </row>
    <row r="59" spans="1:9" x14ac:dyDescent="0.2">
      <c r="A59" s="10" t="s">
        <v>98</v>
      </c>
      <c r="B59" s="10" t="s">
        <v>99</v>
      </c>
      <c r="C59" s="12">
        <v>0</v>
      </c>
      <c r="D59" s="25">
        <v>0</v>
      </c>
      <c r="E59" s="10"/>
      <c r="F59" s="10"/>
      <c r="G59" s="10"/>
      <c r="H59" s="12"/>
      <c r="I59" s="25"/>
    </row>
    <row r="60" spans="1:9" ht="12.75" thickBot="1" x14ac:dyDescent="0.25">
      <c r="A60" s="15"/>
      <c r="B60" s="15" t="s">
        <v>292</v>
      </c>
      <c r="C60" s="16">
        <v>72691.532500000001</v>
      </c>
      <c r="D60" s="26">
        <v>6.3590119999999999</v>
      </c>
      <c r="E60" s="10"/>
      <c r="F60" s="10" t="s">
        <v>247</v>
      </c>
      <c r="G60" s="10" t="s">
        <v>248</v>
      </c>
      <c r="H60" s="12">
        <v>7809.45</v>
      </c>
      <c r="I60" s="25">
        <v>8.3614940000000004</v>
      </c>
    </row>
    <row r="61" spans="1:9" ht="12.75" thickBot="1" x14ac:dyDescent="0.25">
      <c r="A61" s="10" t="s">
        <v>100</v>
      </c>
      <c r="B61" s="10" t="s">
        <v>101</v>
      </c>
      <c r="C61" s="12">
        <v>15.570499999999999</v>
      </c>
      <c r="D61" s="25">
        <v>48.800089999999997</v>
      </c>
      <c r="E61" s="10"/>
      <c r="F61" s="15"/>
      <c r="G61" s="15" t="s">
        <v>306</v>
      </c>
      <c r="H61" s="16">
        <v>7809.45</v>
      </c>
      <c r="I61" s="26">
        <v>8.3614940000000004</v>
      </c>
    </row>
    <row r="62" spans="1:9" x14ac:dyDescent="0.2">
      <c r="A62" s="10" t="s">
        <v>102</v>
      </c>
      <c r="B62" s="10" t="s">
        <v>103</v>
      </c>
      <c r="C62" s="12">
        <v>1.5461</v>
      </c>
      <c r="D62" s="25">
        <v>68.034437999999994</v>
      </c>
      <c r="E62" s="10"/>
      <c r="F62" s="10"/>
      <c r="G62" s="10"/>
      <c r="H62" s="12"/>
      <c r="I62" s="25"/>
    </row>
    <row r="63" spans="1:9" x14ac:dyDescent="0.2">
      <c r="A63" s="10" t="s">
        <v>104</v>
      </c>
      <c r="B63" s="10" t="s">
        <v>105</v>
      </c>
      <c r="C63" s="12">
        <v>0</v>
      </c>
      <c r="D63" s="25">
        <v>0</v>
      </c>
      <c r="E63" s="10"/>
      <c r="F63" s="10"/>
      <c r="G63" s="10"/>
      <c r="H63" s="12"/>
      <c r="I63" s="25"/>
    </row>
    <row r="64" spans="1:9" x14ac:dyDescent="0.2">
      <c r="A64" s="10" t="s">
        <v>106</v>
      </c>
      <c r="B64" s="10" t="s">
        <v>107</v>
      </c>
      <c r="C64" s="12">
        <v>0</v>
      </c>
      <c r="D64" s="25">
        <v>0</v>
      </c>
      <c r="E64" s="10"/>
      <c r="F64" s="18" t="s">
        <v>307</v>
      </c>
      <c r="G64" s="19"/>
      <c r="H64" s="20">
        <f>+H61+H58+H56+C102</f>
        <v>819352.2294999999</v>
      </c>
      <c r="I64" s="28"/>
    </row>
    <row r="65" spans="1:9" x14ac:dyDescent="0.2">
      <c r="A65" s="10" t="s">
        <v>330</v>
      </c>
      <c r="B65" s="10" t="s">
        <v>331</v>
      </c>
      <c r="C65" s="12">
        <v>2.4043000000000001</v>
      </c>
      <c r="D65" s="25">
        <v>68.034437999999994</v>
      </c>
      <c r="E65" s="10"/>
      <c r="F65" s="10"/>
      <c r="G65" s="10"/>
      <c r="H65" s="12"/>
      <c r="I65" s="25"/>
    </row>
    <row r="66" spans="1:9" x14ac:dyDescent="0.2">
      <c r="A66" s="10" t="s">
        <v>108</v>
      </c>
      <c r="B66" s="10" t="s">
        <v>109</v>
      </c>
      <c r="C66" s="12">
        <v>21.009599999999999</v>
      </c>
      <c r="D66" s="25">
        <v>68.034437999999994</v>
      </c>
      <c r="E66" s="10"/>
      <c r="F66" s="10"/>
      <c r="G66" s="10"/>
      <c r="H66" s="12"/>
      <c r="I66" s="25"/>
    </row>
    <row r="67" spans="1:9" x14ac:dyDescent="0.2">
      <c r="A67" s="10" t="s">
        <v>110</v>
      </c>
      <c r="B67" s="10" t="s">
        <v>111</v>
      </c>
      <c r="C67" s="12">
        <v>26.2468</v>
      </c>
      <c r="D67" s="25">
        <v>38.579023999999997</v>
      </c>
      <c r="E67" s="10"/>
      <c r="F67" s="10" t="s">
        <v>249</v>
      </c>
      <c r="G67" s="10" t="s">
        <v>250</v>
      </c>
      <c r="H67" s="12">
        <v>2777.5016000000001</v>
      </c>
      <c r="I67" s="25"/>
    </row>
    <row r="68" spans="1:9" x14ac:dyDescent="0.2">
      <c r="A68" s="10" t="s">
        <v>112</v>
      </c>
      <c r="B68" s="10" t="s">
        <v>113</v>
      </c>
      <c r="C68" s="12">
        <v>0</v>
      </c>
      <c r="D68" s="25">
        <v>0</v>
      </c>
      <c r="E68" s="10"/>
      <c r="F68" s="10" t="s">
        <v>253</v>
      </c>
      <c r="G68" s="10" t="s">
        <v>254</v>
      </c>
      <c r="H68" s="12">
        <v>9292.5077999999994</v>
      </c>
      <c r="I68" s="25"/>
    </row>
    <row r="69" spans="1:9" x14ac:dyDescent="0.2">
      <c r="A69" s="10" t="s">
        <v>114</v>
      </c>
      <c r="B69" s="10" t="s">
        <v>115</v>
      </c>
      <c r="C69" s="12">
        <v>0</v>
      </c>
      <c r="D69" s="25">
        <v>0</v>
      </c>
      <c r="E69" s="10"/>
      <c r="F69" s="10" t="s">
        <v>255</v>
      </c>
      <c r="G69" s="10" t="s">
        <v>256</v>
      </c>
      <c r="H69" s="12">
        <v>91417.282399999996</v>
      </c>
      <c r="I69" s="25"/>
    </row>
    <row r="70" spans="1:9" x14ac:dyDescent="0.2">
      <c r="A70" s="10" t="s">
        <v>116</v>
      </c>
      <c r="B70" s="10" t="s">
        <v>117</v>
      </c>
      <c r="C70" s="12">
        <v>216.20070000000001</v>
      </c>
      <c r="D70" s="25">
        <v>34.950060999999998</v>
      </c>
      <c r="E70" s="10"/>
      <c r="F70" s="10" t="s">
        <v>257</v>
      </c>
      <c r="G70" s="10" t="s">
        <v>258</v>
      </c>
      <c r="H70" s="12">
        <v>92740.603600000002</v>
      </c>
      <c r="I70" s="25"/>
    </row>
    <row r="71" spans="1:9" x14ac:dyDescent="0.2">
      <c r="A71" s="10" t="s">
        <v>118</v>
      </c>
      <c r="B71" s="10" t="s">
        <v>119</v>
      </c>
      <c r="C71" s="12">
        <v>236.74639999999999</v>
      </c>
      <c r="D71" s="25">
        <v>84.124285999999998</v>
      </c>
      <c r="E71" s="10"/>
      <c r="F71" s="10" t="s">
        <v>259</v>
      </c>
      <c r="G71" s="10" t="s">
        <v>260</v>
      </c>
      <c r="H71" s="12">
        <v>23486.084800000001</v>
      </c>
      <c r="I71" s="25"/>
    </row>
    <row r="72" spans="1:9" x14ac:dyDescent="0.2">
      <c r="A72" s="10" t="s">
        <v>120</v>
      </c>
      <c r="B72" s="10" t="s">
        <v>121</v>
      </c>
      <c r="C72" s="12">
        <v>50.188499999999998</v>
      </c>
      <c r="D72" s="25">
        <v>35.880212</v>
      </c>
      <c r="E72" s="10"/>
      <c r="F72" s="10" t="s">
        <v>251</v>
      </c>
      <c r="G72" s="10" t="s">
        <v>252</v>
      </c>
      <c r="H72" s="12">
        <v>6432.9070000000002</v>
      </c>
      <c r="I72" s="25"/>
    </row>
    <row r="73" spans="1:9" x14ac:dyDescent="0.2">
      <c r="A73" s="10" t="s">
        <v>122</v>
      </c>
      <c r="B73" s="10" t="s">
        <v>123</v>
      </c>
      <c r="C73" s="12">
        <v>347.43349999999998</v>
      </c>
      <c r="D73" s="25">
        <v>28.708261</v>
      </c>
      <c r="E73" s="10"/>
      <c r="F73" s="31" t="s">
        <v>341</v>
      </c>
      <c r="G73" s="31" t="s">
        <v>342</v>
      </c>
      <c r="H73" s="12">
        <v>23.3126</v>
      </c>
      <c r="I73" s="2"/>
    </row>
    <row r="74" spans="1:9" x14ac:dyDescent="0.2">
      <c r="A74" s="10" t="s">
        <v>124</v>
      </c>
      <c r="B74" s="10" t="s">
        <v>125</v>
      </c>
      <c r="C74" s="12">
        <v>727.10029999999995</v>
      </c>
      <c r="D74" s="25">
        <v>69.039390999999995</v>
      </c>
      <c r="E74" s="10"/>
      <c r="F74" s="31" t="s">
        <v>343</v>
      </c>
      <c r="G74" s="31" t="s">
        <v>344</v>
      </c>
      <c r="H74" s="12">
        <v>378.23660000000001</v>
      </c>
      <c r="I74" s="2"/>
    </row>
    <row r="75" spans="1:9" x14ac:dyDescent="0.2">
      <c r="A75" s="10" t="s">
        <v>126</v>
      </c>
      <c r="B75" s="10" t="s">
        <v>127</v>
      </c>
      <c r="C75" s="12">
        <v>0</v>
      </c>
      <c r="D75" s="25">
        <v>0</v>
      </c>
      <c r="E75" s="10"/>
      <c r="F75" s="10" t="s">
        <v>261</v>
      </c>
      <c r="G75" s="10" t="s">
        <v>262</v>
      </c>
      <c r="H75" s="12">
        <v>616506.19380000001</v>
      </c>
      <c r="I75" s="25"/>
    </row>
    <row r="76" spans="1:9" x14ac:dyDescent="0.2">
      <c r="A76" s="10" t="s">
        <v>128</v>
      </c>
      <c r="B76" s="10" t="s">
        <v>129</v>
      </c>
      <c r="C76" s="12">
        <v>12.758699999999999</v>
      </c>
      <c r="D76" s="25">
        <v>38.311638000000002</v>
      </c>
      <c r="E76" s="10"/>
      <c r="F76" s="10" t="s">
        <v>263</v>
      </c>
      <c r="G76" s="10" t="s">
        <v>264</v>
      </c>
      <c r="H76" s="12">
        <v>352536.40970000002</v>
      </c>
      <c r="I76" s="25"/>
    </row>
    <row r="77" spans="1:9" x14ac:dyDescent="0.2">
      <c r="A77" s="10" t="s">
        <v>130</v>
      </c>
      <c r="B77" s="10" t="s">
        <v>131</v>
      </c>
      <c r="C77" s="12">
        <v>35.821399999999997</v>
      </c>
      <c r="D77" s="25">
        <v>34.469749</v>
      </c>
      <c r="E77" s="10"/>
      <c r="F77" s="10" t="s">
        <v>265</v>
      </c>
      <c r="G77" s="10" t="s">
        <v>266</v>
      </c>
      <c r="H77" s="12">
        <v>33523.725599999998</v>
      </c>
      <c r="I77" s="25"/>
    </row>
    <row r="78" spans="1:9" x14ac:dyDescent="0.2">
      <c r="A78" s="10" t="s">
        <v>132</v>
      </c>
      <c r="B78" s="10" t="s">
        <v>133</v>
      </c>
      <c r="C78" s="12">
        <v>0</v>
      </c>
      <c r="D78" s="25">
        <v>0</v>
      </c>
      <c r="E78" s="10"/>
      <c r="F78" s="10" t="s">
        <v>267</v>
      </c>
      <c r="G78" s="10" t="s">
        <v>268</v>
      </c>
      <c r="H78" s="12">
        <v>473742.64640000003</v>
      </c>
      <c r="I78" s="25"/>
    </row>
    <row r="79" spans="1:9" x14ac:dyDescent="0.2">
      <c r="A79" s="10" t="s">
        <v>134</v>
      </c>
      <c r="B79" s="10" t="s">
        <v>135</v>
      </c>
      <c r="C79" s="12">
        <v>47.668999999999997</v>
      </c>
      <c r="D79" s="25">
        <v>40.751443999999999</v>
      </c>
      <c r="E79" s="10"/>
      <c r="F79" s="10" t="s">
        <v>269</v>
      </c>
      <c r="G79" s="10" t="s">
        <v>270</v>
      </c>
      <c r="H79" s="12">
        <v>332062.83429999999</v>
      </c>
      <c r="I79" s="25"/>
    </row>
    <row r="80" spans="1:9" x14ac:dyDescent="0.2">
      <c r="A80" s="10" t="s">
        <v>136</v>
      </c>
      <c r="B80" s="10" t="s">
        <v>137</v>
      </c>
      <c r="C80" s="12">
        <v>0</v>
      </c>
      <c r="D80" s="25">
        <v>0</v>
      </c>
      <c r="E80" s="10"/>
      <c r="F80" s="10" t="s">
        <v>271</v>
      </c>
      <c r="G80" s="10" t="s">
        <v>272</v>
      </c>
      <c r="H80" s="12">
        <v>6584.4525000000003</v>
      </c>
      <c r="I80" s="25"/>
    </row>
    <row r="81" spans="1:9" x14ac:dyDescent="0.2">
      <c r="A81" s="10" t="s">
        <v>138</v>
      </c>
      <c r="B81" s="10" t="s">
        <v>139</v>
      </c>
      <c r="C81" s="12">
        <v>2.3287</v>
      </c>
      <c r="D81" s="25">
        <v>105.490784</v>
      </c>
      <c r="E81" s="10"/>
      <c r="F81" s="10" t="s">
        <v>273</v>
      </c>
      <c r="G81" s="10" t="s">
        <v>274</v>
      </c>
      <c r="H81" s="12">
        <v>433.33589999999998</v>
      </c>
      <c r="I81" s="25"/>
    </row>
    <row r="82" spans="1:9" x14ac:dyDescent="0.2">
      <c r="A82" s="10" t="s">
        <v>140</v>
      </c>
      <c r="B82" s="10" t="s">
        <v>141</v>
      </c>
      <c r="C82" s="12">
        <v>715.34450000000004</v>
      </c>
      <c r="D82" s="25">
        <v>42.592925000000001</v>
      </c>
      <c r="E82" s="10"/>
      <c r="F82" s="10" t="s">
        <v>275</v>
      </c>
      <c r="G82" s="10" t="s">
        <v>276</v>
      </c>
      <c r="H82" s="12">
        <v>44324.286099999998</v>
      </c>
      <c r="I82" s="25"/>
    </row>
    <row r="83" spans="1:9" x14ac:dyDescent="0.2">
      <c r="A83" s="10" t="s">
        <v>142</v>
      </c>
      <c r="B83" s="10" t="s">
        <v>143</v>
      </c>
      <c r="C83" s="12">
        <v>0</v>
      </c>
      <c r="D83" s="25">
        <v>0</v>
      </c>
      <c r="E83" s="10"/>
      <c r="F83" s="10" t="s">
        <v>277</v>
      </c>
      <c r="G83" s="10" t="s">
        <v>278</v>
      </c>
      <c r="H83" s="12">
        <v>33427.755700000002</v>
      </c>
      <c r="I83" s="25"/>
    </row>
    <row r="84" spans="1:9" x14ac:dyDescent="0.2">
      <c r="A84" s="10" t="s">
        <v>144</v>
      </c>
      <c r="B84" s="10" t="s">
        <v>145</v>
      </c>
      <c r="C84" s="12">
        <v>14.29</v>
      </c>
      <c r="D84" s="25">
        <v>54.395178000000001</v>
      </c>
      <c r="E84" s="10"/>
      <c r="F84" s="10" t="s">
        <v>279</v>
      </c>
      <c r="G84" s="10" t="s">
        <v>280</v>
      </c>
      <c r="H84" s="12">
        <v>238711.05050000001</v>
      </c>
      <c r="I84" s="25"/>
    </row>
    <row r="85" spans="1:9" x14ac:dyDescent="0.2">
      <c r="A85" s="10" t="s">
        <v>146</v>
      </c>
      <c r="B85" s="10" t="s">
        <v>147</v>
      </c>
      <c r="C85" s="12">
        <v>0</v>
      </c>
      <c r="D85" s="25">
        <v>0</v>
      </c>
      <c r="E85" s="10"/>
      <c r="F85" s="10" t="s">
        <v>281</v>
      </c>
      <c r="G85" s="10" t="s">
        <v>282</v>
      </c>
      <c r="H85" s="12">
        <v>33379.349600000001</v>
      </c>
      <c r="I85" s="25"/>
    </row>
    <row r="86" spans="1:9" x14ac:dyDescent="0.2">
      <c r="A86" s="10" t="s">
        <v>148</v>
      </c>
      <c r="B86" s="10" t="s">
        <v>149</v>
      </c>
      <c r="C86" s="12">
        <v>62.302399999999999</v>
      </c>
      <c r="D86" s="25">
        <v>45.780158</v>
      </c>
      <c r="E86" s="10"/>
      <c r="F86" s="10" t="s">
        <v>283</v>
      </c>
      <c r="G86" s="10" t="s">
        <v>284</v>
      </c>
      <c r="H86" s="12"/>
      <c r="I86" s="25"/>
    </row>
    <row r="87" spans="1:9" ht="12.75" thickBot="1" x14ac:dyDescent="0.25">
      <c r="A87" s="10" t="s">
        <v>332</v>
      </c>
      <c r="B87" s="10" t="s">
        <v>333</v>
      </c>
      <c r="C87" s="12">
        <v>0</v>
      </c>
      <c r="D87" s="25">
        <v>0</v>
      </c>
      <c r="E87" s="10"/>
      <c r="F87" s="15"/>
      <c r="G87" s="15" t="s">
        <v>308</v>
      </c>
      <c r="H87" s="16">
        <f>SUM(H67:H85)</f>
        <v>2391780.4764999994</v>
      </c>
      <c r="I87" s="26">
        <f>SUM(I67:I86)</f>
        <v>0</v>
      </c>
    </row>
    <row r="88" spans="1:9" x14ac:dyDescent="0.2">
      <c r="A88" s="10" t="s">
        <v>150</v>
      </c>
      <c r="B88" s="10" t="s">
        <v>151</v>
      </c>
      <c r="C88" s="12">
        <v>7.1521999999999997</v>
      </c>
      <c r="D88" s="25">
        <v>105.490784</v>
      </c>
      <c r="E88" s="10"/>
      <c r="F88" s="10"/>
      <c r="G88" s="10"/>
      <c r="H88" s="12"/>
      <c r="I88" s="14"/>
    </row>
    <row r="89" spans="1:9" x14ac:dyDescent="0.2">
      <c r="A89" s="10" t="s">
        <v>152</v>
      </c>
      <c r="B89" s="10" t="s">
        <v>153</v>
      </c>
      <c r="C89" s="12">
        <v>0</v>
      </c>
      <c r="D89" s="25">
        <v>0</v>
      </c>
      <c r="E89" s="10"/>
      <c r="F89" s="10"/>
      <c r="G89" s="10"/>
      <c r="H89" s="12"/>
      <c r="I89" s="14"/>
    </row>
    <row r="90" spans="1:9" x14ac:dyDescent="0.2">
      <c r="A90" s="10" t="s">
        <v>154</v>
      </c>
      <c r="B90" s="10" t="s">
        <v>155</v>
      </c>
      <c r="C90" s="12">
        <v>0</v>
      </c>
      <c r="D90" s="25">
        <v>0</v>
      </c>
      <c r="E90" s="10"/>
      <c r="F90" s="10"/>
      <c r="G90" s="10"/>
      <c r="H90" s="12"/>
      <c r="I90" s="14"/>
    </row>
    <row r="91" spans="1:9" ht="12.75" x14ac:dyDescent="0.2">
      <c r="A91" s="10" t="s">
        <v>156</v>
      </c>
      <c r="B91" s="10" t="s">
        <v>157</v>
      </c>
      <c r="C91" s="12">
        <v>2142.7357000000002</v>
      </c>
      <c r="D91" s="25">
        <v>27.217614000000001</v>
      </c>
      <c r="E91" s="10"/>
      <c r="F91" s="21" t="s">
        <v>309</v>
      </c>
      <c r="G91" s="21"/>
      <c r="H91" s="22">
        <f>+H87+H64</f>
        <v>3211132.7059999993</v>
      </c>
      <c r="I91" s="14"/>
    </row>
    <row r="92" spans="1:9" x14ac:dyDescent="0.2">
      <c r="A92" s="10" t="s">
        <v>158</v>
      </c>
      <c r="B92" s="10" t="s">
        <v>159</v>
      </c>
      <c r="C92" s="12">
        <v>0</v>
      </c>
      <c r="D92" s="25">
        <v>0</v>
      </c>
      <c r="E92" s="10"/>
      <c r="H92" s="2"/>
      <c r="I92" s="2"/>
    </row>
    <row r="93" spans="1:9" x14ac:dyDescent="0.2">
      <c r="A93" s="10" t="s">
        <v>160</v>
      </c>
      <c r="B93" s="10" t="s">
        <v>161</v>
      </c>
      <c r="C93" s="12">
        <v>4.6146000000000003</v>
      </c>
      <c r="D93" s="25">
        <v>68.034437999999994</v>
      </c>
      <c r="E93" s="10"/>
      <c r="H93" s="2"/>
      <c r="I93" s="2"/>
    </row>
    <row r="94" spans="1:9" ht="12.75" thickBot="1" x14ac:dyDescent="0.25">
      <c r="A94" s="17"/>
      <c r="B94" s="15" t="s">
        <v>293</v>
      </c>
      <c r="C94" s="16">
        <v>4689.4638999999997</v>
      </c>
      <c r="D94" s="26">
        <v>19.267389000000001</v>
      </c>
      <c r="E94" s="10"/>
      <c r="H94" s="2"/>
      <c r="I94" s="2"/>
    </row>
    <row r="95" spans="1:9" x14ac:dyDescent="0.2">
      <c r="A95" s="10" t="s">
        <v>162</v>
      </c>
      <c r="B95" s="10" t="s">
        <v>163</v>
      </c>
      <c r="C95" s="12">
        <v>0</v>
      </c>
      <c r="D95" s="25">
        <v>0</v>
      </c>
      <c r="E95" s="10"/>
      <c r="H95" s="2"/>
      <c r="I95" s="2"/>
    </row>
    <row r="96" spans="1:9" ht="12.75" thickBot="1" x14ac:dyDescent="0.25">
      <c r="A96" s="17"/>
      <c r="B96" s="15" t="s">
        <v>294</v>
      </c>
      <c r="C96" s="16"/>
      <c r="D96" s="26"/>
      <c r="E96" s="10"/>
      <c r="F96" s="10"/>
      <c r="G96" s="10"/>
      <c r="H96" s="12"/>
      <c r="I96" s="14"/>
    </row>
    <row r="97" spans="1:9" x14ac:dyDescent="0.2">
      <c r="A97" s="36" t="s">
        <v>295</v>
      </c>
      <c r="B97" s="36"/>
      <c r="C97" s="23">
        <f>SUM(C15,C26,C31,C50,C60,C94,C96)</f>
        <v>453672.48339999991</v>
      </c>
      <c r="D97" s="27"/>
      <c r="E97" s="10"/>
      <c r="F97" s="10"/>
      <c r="G97" s="10"/>
      <c r="H97" s="12"/>
      <c r="I97" s="14"/>
    </row>
    <row r="98" spans="1:9" x14ac:dyDescent="0.2">
      <c r="A98" s="10" t="s">
        <v>164</v>
      </c>
      <c r="B98" s="10" t="s">
        <v>165</v>
      </c>
      <c r="C98" s="12">
        <v>43086.0648</v>
      </c>
      <c r="D98" s="25">
        <v>6.5855050000000004</v>
      </c>
      <c r="E98" s="10"/>
      <c r="F98" s="10"/>
      <c r="G98" s="10"/>
      <c r="H98" s="12"/>
      <c r="I98" s="14"/>
    </row>
    <row r="99" spans="1:9" x14ac:dyDescent="0.2">
      <c r="A99" s="10" t="s">
        <v>166</v>
      </c>
      <c r="B99" s="10" t="s">
        <v>167</v>
      </c>
      <c r="C99" s="12">
        <v>8794.5277999999998</v>
      </c>
      <c r="D99" s="25">
        <v>14.130473</v>
      </c>
      <c r="E99" s="10"/>
      <c r="F99" s="10"/>
      <c r="G99" s="10"/>
      <c r="H99" s="12"/>
      <c r="I99" s="14"/>
    </row>
    <row r="100" spans="1:9" ht="12.75" thickBot="1" x14ac:dyDescent="0.25">
      <c r="A100" s="15"/>
      <c r="B100" s="15" t="s">
        <v>296</v>
      </c>
      <c r="C100" s="16">
        <v>51880.592600000004</v>
      </c>
      <c r="D100" s="26">
        <v>5.7301570000000002</v>
      </c>
      <c r="E100" s="10"/>
      <c r="F100" s="10"/>
      <c r="G100" s="10"/>
      <c r="H100" s="12"/>
      <c r="I100" s="14"/>
    </row>
    <row r="101" spans="1:9" x14ac:dyDescent="0.2">
      <c r="A101" s="10"/>
      <c r="B101" s="10"/>
      <c r="C101" s="12"/>
      <c r="D101" s="25"/>
      <c r="E101" s="10"/>
      <c r="F101" s="10"/>
      <c r="G101" s="10"/>
      <c r="H101" s="12"/>
      <c r="I101" s="14"/>
    </row>
    <row r="102" spans="1:9" x14ac:dyDescent="0.2">
      <c r="A102" s="18" t="s">
        <v>297</v>
      </c>
      <c r="B102" s="24"/>
      <c r="C102" s="20">
        <f>+C97+C100</f>
        <v>505553.07599999988</v>
      </c>
      <c r="D102" s="28"/>
      <c r="E102" s="10"/>
      <c r="F102" s="10"/>
      <c r="G102" s="10"/>
      <c r="H102" s="12"/>
      <c r="I102" s="14"/>
    </row>
    <row r="103" spans="1:9" x14ac:dyDescent="0.2">
      <c r="A103" s="10"/>
      <c r="B103" s="10"/>
      <c r="C103" s="12"/>
      <c r="D103" s="25"/>
      <c r="E103" s="10"/>
      <c r="F103" s="10"/>
      <c r="G103" s="10"/>
      <c r="H103" s="12"/>
      <c r="I103" s="14"/>
    </row>
  </sheetData>
  <phoneticPr fontId="3" type="noConversion"/>
  <printOptions horizontalCentered="1"/>
  <pageMargins left="0" right="0" top="0.78740157480314965" bottom="0.98425196850393704" header="0.39370078740157483" footer="0.39370078740157483"/>
  <pageSetup paperSize="9" scale="61" orientation="portrait" r:id="rId1"/>
  <headerFooter alignWithMargins="0">
    <oddHeader>&amp;C&amp;"Arial,Negrita"&amp;11&amp;A Distribución General de la Tierra (ha.)</oddHeader>
    <oddFooter>&amp;L&amp;"Arial,Cursiva"&amp;9      Nota: Los cultivos en invernadero se incluyen en la "superficie en invernadero"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3.1.1. ESPAÑA</vt:lpstr>
      <vt:lpstr>3.1.2. GALICIA</vt:lpstr>
      <vt:lpstr>3.1.3. P. DE ASTURIAS</vt:lpstr>
      <vt:lpstr>3.1.4. CANTABRIA</vt:lpstr>
      <vt:lpstr>3.1.5. PAIS VASCO</vt:lpstr>
      <vt:lpstr>3.1.6. NAVARRA</vt:lpstr>
      <vt:lpstr>3.1.7. LA RIOJA</vt:lpstr>
      <vt:lpstr>3.1.8. ARAGON</vt:lpstr>
      <vt:lpstr>3.1.9. CATALUÑA</vt:lpstr>
      <vt:lpstr>3.1.10. BALEARES</vt:lpstr>
      <vt:lpstr>3.1.11. CASTILLA Y LEON</vt:lpstr>
      <vt:lpstr>3.1.12. MADRID</vt:lpstr>
      <vt:lpstr>3.1.13. CASTILLA LA MANCHA</vt:lpstr>
      <vt:lpstr>3.1.14. C. VALENCIANA</vt:lpstr>
      <vt:lpstr>3.1.15. REGIÓN DE MURCIA</vt:lpstr>
      <vt:lpstr>3.1.16. EXTREMADURA</vt:lpstr>
      <vt:lpstr>3.1.17. ANDALUCIA</vt:lpstr>
      <vt:lpstr>3.1.18 CANARIAS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P2400_1</dc:creator>
  <cp:lastModifiedBy>Mª Dolores Martínez Sánchez</cp:lastModifiedBy>
  <cp:lastPrinted>2021-01-20T14:56:50Z</cp:lastPrinted>
  <dcterms:created xsi:type="dcterms:W3CDTF">2006-02-07T12:42:13Z</dcterms:created>
  <dcterms:modified xsi:type="dcterms:W3CDTF">2022-02-16T14:07:21Z</dcterms:modified>
</cp:coreProperties>
</file>